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3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76.xml" ContentType="application/vnd.openxmlformats-officedocument.spreadsheetml.externalLink+xml"/>
  <Override PartName="/xl/externalLinks/externalLink175.xml" ContentType="application/vnd.openxmlformats-officedocument.spreadsheetml.externalLink+xml"/>
  <Override PartName="/xl/externalLinks/externalLink174.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89.xml" ContentType="application/vnd.openxmlformats-officedocument.spreadsheetml.externalLink+xml"/>
  <Override PartName="/xl/externalLinks/externalLink188.xml" ContentType="application/vnd.openxmlformats-officedocument.spreadsheetml.externalLink+xml"/>
  <Override PartName="/xl/externalLinks/externalLink187.xml" ContentType="application/vnd.openxmlformats-officedocument.spreadsheetml.externalLink+xml"/>
  <Override PartName="/xl/externalLinks/externalLink186.xml" ContentType="application/vnd.openxmlformats-officedocument.spreadsheetml.externalLink+xml"/>
  <Override PartName="/xl/externalLinks/externalLink185.xml" ContentType="application/vnd.openxmlformats-officedocument.spreadsheetml.externalLink+xml"/>
  <Override PartName="/xl/externalLinks/externalLink184.xml" ContentType="application/vnd.openxmlformats-officedocument.spreadsheetml.externalLink+xml"/>
  <Override PartName="/xl/externalLinks/externalLink169.xml" ContentType="application/vnd.openxmlformats-officedocument.spreadsheetml.externalLink+xml"/>
  <Override PartName="/xl/externalLinks/externalLink168.xml" ContentType="application/vnd.openxmlformats-officedocument.spreadsheetml.externalLink+xml"/>
  <Override PartName="/xl/externalLinks/externalLink167.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49.xml" ContentType="application/vnd.openxmlformats-officedocument.spreadsheetml.externalLink+xml"/>
  <Override PartName="/xl/externalLinks/externalLink148.xml" ContentType="application/vnd.openxmlformats-officedocument.spreadsheetml.externalLink+xml"/>
  <Override PartName="/xl/externalLinks/externalLink147.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2.xml" ContentType="application/vnd.openxmlformats-officedocument.spreadsheetml.externalLink+xml"/>
  <Override PartName="/xl/externalLinks/externalLink161.xml" ContentType="application/vnd.openxmlformats-officedocument.spreadsheetml.externalLink+xml"/>
  <Override PartName="/xl/externalLinks/externalLink160.xml" ContentType="application/vnd.openxmlformats-officedocument.spreadsheetml.externalLink+xml"/>
  <Override PartName="/xl/externalLinks/externalLink159.xml" ContentType="application/vnd.openxmlformats-officedocument.spreadsheetml.externalLink+xml"/>
  <Override PartName="/xl/externalLinks/externalLink158.xml" ContentType="application/vnd.openxmlformats-officedocument.spreadsheetml.externalLink+xml"/>
  <Override PartName="/xl/externalLinks/externalLink157.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29.xml" ContentType="application/vnd.openxmlformats-officedocument.spreadsheetml.externalLink+xml"/>
  <Override PartName="/xl/externalLinks/externalLink228.xml" ContentType="application/vnd.openxmlformats-officedocument.spreadsheetml.externalLink+xml"/>
  <Override PartName="/xl/externalLinks/externalLink227.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2.xml" ContentType="application/vnd.openxmlformats-officedocument.spreadsheetml.externalLink+xml"/>
  <Override PartName="/xl/externalLinks/externalLink241.xml" ContentType="application/vnd.openxmlformats-officedocument.spreadsheetml.externalLink+xml"/>
  <Override PartName="/xl/externalLinks/externalLink240.xml" ContentType="application/vnd.openxmlformats-officedocument.spreadsheetml.externalLink+xml"/>
  <Override PartName="/xl/externalLinks/externalLink239.xml" ContentType="application/vnd.openxmlformats-officedocument.spreadsheetml.externalLink+xml"/>
  <Override PartName="/xl/externalLinks/externalLink238.xml" ContentType="application/vnd.openxmlformats-officedocument.spreadsheetml.externalLink+xml"/>
  <Override PartName="/xl/externalLinks/externalLink237.xml" ContentType="application/vnd.openxmlformats-officedocument.spreadsheetml.externalLink+xml"/>
  <Override PartName="/xl/externalLinks/externalLink222.xml" ContentType="application/vnd.openxmlformats-officedocument.spreadsheetml.externalLink+xml"/>
  <Override PartName="/xl/externalLinks/externalLink221.xml" ContentType="application/vnd.openxmlformats-officedocument.spreadsheetml.externalLink+xml"/>
  <Override PartName="/xl/externalLinks/externalLink220.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2.xml" ContentType="application/vnd.openxmlformats-officedocument.spreadsheetml.externalLink+xml"/>
  <Override PartName="/xl/externalLinks/externalLink201.xml" ContentType="application/vnd.openxmlformats-officedocument.spreadsheetml.externalLink+xml"/>
  <Override PartName="/xl/externalLinks/externalLink200.xml" ContentType="application/vnd.openxmlformats-officedocument.spreadsheetml.externalLink+xml"/>
  <Override PartName="/xl/externalLinks/externalLink199.xml" ContentType="application/vnd.openxmlformats-officedocument.spreadsheetml.externalLink+xml"/>
  <Override PartName="/xl/externalLinks/externalLink198.xml" ContentType="application/vnd.openxmlformats-officedocument.spreadsheetml.externalLink+xml"/>
  <Override PartName="/xl/externalLinks/externalLink197.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15.xml" ContentType="application/vnd.openxmlformats-officedocument.spreadsheetml.externalLink+xml"/>
  <Override PartName="/xl/externalLinks/externalLink214.xml" ContentType="application/vnd.openxmlformats-officedocument.spreadsheetml.externalLink+xml"/>
  <Override PartName="/xl/externalLinks/externalLink213.xml" ContentType="application/vnd.openxmlformats-officedocument.spreadsheetml.externalLink+xml"/>
  <Override PartName="/xl/externalLinks/externalLink212.xml" ContentType="application/vnd.openxmlformats-officedocument.spreadsheetml.externalLink+xml"/>
  <Override PartName="/xl/externalLinks/externalLink211.xml" ContentType="application/vnd.openxmlformats-officedocument.spreadsheetml.externalLink+xml"/>
  <Override PartName="/xl/externalLinks/externalLink210.xml" ContentType="application/vnd.openxmlformats-officedocument.spreadsheetml.externalLink+xml"/>
  <Override PartName="/xl/externalLinks/externalLink142.xml" ContentType="application/vnd.openxmlformats-officedocument.spreadsheetml.externalLink+xml"/>
  <Override PartName="/xl/externalLinks/externalLink141.xml" ContentType="application/vnd.openxmlformats-officedocument.spreadsheetml.externalLink+xml"/>
  <Override PartName="/xl/externalLinks/externalLink140.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35.xml" ContentType="application/vnd.openxmlformats-officedocument.spreadsheetml.externalLink+xml"/>
  <Override PartName="/xl/externalLinks/externalLink134.xml" ContentType="application/vnd.openxmlformats-officedocument.spreadsheetml.externalLink+xml"/>
  <Override PartName="/xl/externalLinks/externalLink133.xml" ContentType="application/vnd.openxmlformats-officedocument.spreadsheetml.externalLink+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30.xml" ContentType="application/vnd.openxmlformats-officedocument.spreadsheetml.externalLink+xml"/>
  <Override PartName="/xl/externalLinks/externalLink115.xml" ContentType="application/vnd.openxmlformats-officedocument.spreadsheetml.externalLink+xml"/>
  <Override PartName="/xl/externalLinks/externalLink114.xml" ContentType="application/vnd.openxmlformats-officedocument.spreadsheetml.externalLink+xml"/>
  <Override PartName="/xl/externalLinks/externalLink113.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95.xml" ContentType="application/vnd.openxmlformats-officedocument.spreadsheetml.externalLink+xml"/>
  <Override PartName="/xl/externalLinks/externalLink94.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9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08.xml" ContentType="application/vnd.openxmlformats-officedocument.spreadsheetml.externalLink+xml"/>
  <Override PartName="/xl/externalLinks/externalLink107.xml" ContentType="application/vnd.openxmlformats-officedocument.spreadsheetml.externalLink+xml"/>
  <Override PartName="/xl/externalLinks/externalLink106.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89.xml" ContentType="application/vnd.openxmlformats-officedocument.spreadsheetml.externalLink+xml"/>
  <Override PartName="/xl/externalLinks/externalLink388.xml" ContentType="application/vnd.openxmlformats-officedocument.spreadsheetml.externalLink+xml"/>
  <Override PartName="/xl/externalLinks/externalLink387.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2.xml" ContentType="application/vnd.openxmlformats-officedocument.spreadsheetml.externalLink+xml"/>
  <Override PartName="/xl/externalLinks/externalLink401.xml" ContentType="application/vnd.openxmlformats-officedocument.spreadsheetml.externalLink+xml"/>
  <Override PartName="/xl/externalLinks/externalLink400.xml" ContentType="application/vnd.openxmlformats-officedocument.spreadsheetml.externalLink+xml"/>
  <Override PartName="/xl/externalLinks/externalLink399.xml" ContentType="application/vnd.openxmlformats-officedocument.spreadsheetml.externalLink+xml"/>
  <Override PartName="/xl/externalLinks/externalLink398.xml" ContentType="application/vnd.openxmlformats-officedocument.spreadsheetml.externalLink+xml"/>
  <Override PartName="/xl/externalLinks/externalLink397.xml" ContentType="application/vnd.openxmlformats-officedocument.spreadsheetml.externalLink+xml"/>
  <Override PartName="/xl/externalLinks/externalLink382.xml" ContentType="application/vnd.openxmlformats-officedocument.spreadsheetml.externalLink+xml"/>
  <Override PartName="/xl/externalLinks/externalLink381.xml" ContentType="application/vnd.openxmlformats-officedocument.spreadsheetml.externalLink+xml"/>
  <Override PartName="/xl/externalLinks/externalLink380.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2.xml" ContentType="application/vnd.openxmlformats-officedocument.spreadsheetml.externalLink+xml"/>
  <Override PartName="/xl/externalLinks/externalLink361.xml" ContentType="application/vnd.openxmlformats-officedocument.spreadsheetml.externalLink+xml"/>
  <Override PartName="/xl/externalLinks/externalLink360.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75.xml" ContentType="application/vnd.openxmlformats-officedocument.spreadsheetml.externalLink+xml"/>
  <Override PartName="/xl/externalLinks/externalLink374.xml" ContentType="application/vnd.openxmlformats-officedocument.spreadsheetml.externalLink+xml"/>
  <Override PartName="/xl/externalLinks/externalLink373.xml" ContentType="application/vnd.openxmlformats-officedocument.spreadsheetml.externalLink+xml"/>
  <Override PartName="/xl/externalLinks/externalLink372.xml" ContentType="application/vnd.openxmlformats-officedocument.spreadsheetml.externalLink+xml"/>
  <Override PartName="/xl/externalLinks/externalLink371.xml" ContentType="application/vnd.openxmlformats-officedocument.spreadsheetml.externalLink+xml"/>
  <Override PartName="/xl/externalLinks/externalLink370.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xl/externalLinks/externalLink15.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customXml/itemProps3.xml" ContentType="application/vnd.openxmlformats-officedocument.customXmlProperties+xml"/>
  <Override PartName="/customXml/itemProps4.xml" ContentType="application/vnd.openxmlformats-officedocument.customXmlProperties+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externalLinks/externalLink19.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13.xml" ContentType="application/vnd.openxmlformats-officedocument.spreadsheetml.externalLink+xml"/>
  <Override PartName="/xl/externalLinks/externalLink412.xml" ContentType="application/vnd.openxmlformats-officedocument.spreadsheetml.externalLink+xml"/>
  <Override PartName="/xl/externalLinks/externalLink411.xml" ContentType="application/vnd.openxmlformats-officedocument.spreadsheetml.externalLink+xml"/>
  <Override PartName="/xl/externalLinks/externalLink41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5.xml" ContentType="application/vnd.openxmlformats-officedocument.spreadsheetml.externalLink+xml"/>
  <Override PartName="/xl/externalLinks/externalLink354.xml" ContentType="application/vnd.openxmlformats-officedocument.spreadsheetml.externalLink+xml"/>
  <Override PartName="/xl/externalLinks/externalLink353.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2.xml" ContentType="application/vnd.openxmlformats-officedocument.spreadsheetml.externalLink+xml"/>
  <Override PartName="/xl/externalLinks/externalLink281.xml" ContentType="application/vnd.openxmlformats-officedocument.spreadsheetml.externalLink+xml"/>
  <Override PartName="/xl/externalLinks/externalLink280.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295.xml" ContentType="application/vnd.openxmlformats-officedocument.spreadsheetml.externalLink+xml"/>
  <Override PartName="/xl/externalLinks/externalLink294.xml" ContentType="application/vnd.openxmlformats-officedocument.spreadsheetml.externalLink+xml"/>
  <Override PartName="/xl/externalLinks/externalLink293.xml" ContentType="application/vnd.openxmlformats-officedocument.spreadsheetml.externalLink+xml"/>
  <Override PartName="/xl/externalLinks/externalLink292.xml" ContentType="application/vnd.openxmlformats-officedocument.spreadsheetml.externalLink+xml"/>
  <Override PartName="/xl/externalLinks/externalLink291.xml" ContentType="application/vnd.openxmlformats-officedocument.spreadsheetml.externalLink+xml"/>
  <Override PartName="/xl/externalLinks/externalLink290.xml" ContentType="application/vnd.openxmlformats-officedocument.spreadsheetml.externalLink+xml"/>
  <Override PartName="/xl/externalLinks/externalLink275.xml" ContentType="application/vnd.openxmlformats-officedocument.spreadsheetml.externalLink+xml"/>
  <Override PartName="/xl/externalLinks/externalLink274.xml" ContentType="application/vnd.openxmlformats-officedocument.spreadsheetml.externalLink+xml"/>
  <Override PartName="/xl/externalLinks/externalLink273.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55.xml" ContentType="application/vnd.openxmlformats-officedocument.spreadsheetml.externalLink+xml"/>
  <Override PartName="/xl/externalLinks/externalLink254.xml" ContentType="application/vnd.openxmlformats-officedocument.spreadsheetml.externalLink+xml"/>
  <Override PartName="/xl/externalLinks/externalLink253.xml" ContentType="application/vnd.openxmlformats-officedocument.spreadsheetml.externalLink+xml"/>
  <Override PartName="/xl/externalLinks/externalLink252.xml" ContentType="application/vnd.openxmlformats-officedocument.spreadsheetml.externalLink+xml"/>
  <Override PartName="/xl/externalLinks/externalLink251.xml" ContentType="application/vnd.openxmlformats-officedocument.spreadsheetml.externalLink+xml"/>
  <Override PartName="/xl/externalLinks/externalLink250.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68.xml" ContentType="application/vnd.openxmlformats-officedocument.spreadsheetml.externalLink+xml"/>
  <Override PartName="/xl/externalLinks/externalLink267.xml" ContentType="application/vnd.openxmlformats-officedocument.spreadsheetml.externalLink+xml"/>
  <Override PartName="/xl/externalLinks/externalLink266.xml" ContentType="application/vnd.openxmlformats-officedocument.spreadsheetml.externalLink+xml"/>
  <Override PartName="/xl/externalLinks/externalLink265.xml" ContentType="application/vnd.openxmlformats-officedocument.spreadsheetml.externalLink+xml"/>
  <Override PartName="/xl/externalLinks/externalLink264.xml" ContentType="application/vnd.openxmlformats-officedocument.spreadsheetml.externalLink+xml"/>
  <Override PartName="/xl/externalLinks/externalLink263.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35.xml" ContentType="application/vnd.openxmlformats-officedocument.spreadsheetml.externalLink+xml"/>
  <Override PartName="/xl/externalLinks/externalLink334.xml" ContentType="application/vnd.openxmlformats-officedocument.spreadsheetml.externalLink+xml"/>
  <Override PartName="/xl/externalLinks/externalLink333.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48.xml" ContentType="application/vnd.openxmlformats-officedocument.spreadsheetml.externalLink+xml"/>
  <Override PartName="/xl/externalLinks/externalLink347.xml" ContentType="application/vnd.openxmlformats-officedocument.spreadsheetml.externalLink+xml"/>
  <Override PartName="/xl/externalLinks/externalLink346.xml" ContentType="application/vnd.openxmlformats-officedocument.spreadsheetml.externalLink+xml"/>
  <Override PartName="/xl/externalLinks/externalLink345.xml" ContentType="application/vnd.openxmlformats-officedocument.spreadsheetml.externalLink+xml"/>
  <Override PartName="/xl/externalLinks/externalLink344.xml" ContentType="application/vnd.openxmlformats-officedocument.spreadsheetml.externalLink+xml"/>
  <Override PartName="/xl/externalLinks/externalLink343.xml" ContentType="application/vnd.openxmlformats-officedocument.spreadsheetml.externalLink+xml"/>
  <Override PartName="/xl/externalLinks/externalLink328.xml" ContentType="application/vnd.openxmlformats-officedocument.spreadsheetml.externalLink+xml"/>
  <Override PartName="/xl/externalLinks/externalLink327.xml" ContentType="application/vnd.openxmlformats-officedocument.spreadsheetml.externalLink+xml"/>
  <Override PartName="/xl/externalLinks/externalLink326.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08.xml" ContentType="application/vnd.openxmlformats-officedocument.spreadsheetml.externalLink+xml"/>
  <Override PartName="/xl/externalLinks/externalLink307.xml" ContentType="application/vnd.openxmlformats-officedocument.spreadsheetml.externalLink+xml"/>
  <Override PartName="/xl/externalLinks/externalLink306.xml" ContentType="application/vnd.openxmlformats-officedocument.spreadsheetml.externalLink+xml"/>
  <Override PartName="/xl/externalLinks/externalLink305.xml" ContentType="application/vnd.openxmlformats-officedocument.spreadsheetml.externalLink+xml"/>
  <Override PartName="/xl/externalLinks/externalLink304.xml" ContentType="application/vnd.openxmlformats-officedocument.spreadsheetml.externalLink+xml"/>
  <Override PartName="/xl/externalLinks/externalLink303.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1.xml" ContentType="application/vnd.openxmlformats-officedocument.spreadsheetml.externalLink+xml"/>
  <Override PartName="/xl/externalLinks/externalLink320.xml" ContentType="application/vnd.openxmlformats-officedocument.spreadsheetml.externalLink+xml"/>
  <Override PartName="/xl/externalLinks/externalLink319.xml" ContentType="application/vnd.openxmlformats-officedocument.spreadsheetml.externalLink+xml"/>
  <Override PartName="/xl/externalLinks/externalLink318.xml" ContentType="application/vnd.openxmlformats-officedocument.spreadsheetml.externalLink+xml"/>
  <Override PartName="/xl/externalLinks/externalLink317.xml" ContentType="application/vnd.openxmlformats-officedocument.spreadsheetml.externalLink+xml"/>
  <Override PartName="/xl/externalLinks/externalLink316.xml" ContentType="application/vnd.openxmlformats-officedocument.spreadsheetml.externalLink+xml"/>
  <Override PartName="/xl/externalLinks/externalLink3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Patricia Pereira 2\Downloads\"/>
    </mc:Choice>
  </mc:AlternateContent>
  <bookViews>
    <workbookView xWindow="-105" yWindow="-105" windowWidth="23250" windowHeight="12450" tabRatio="700"/>
  </bookViews>
  <sheets>
    <sheet name="CARATULA" sheetId="34" r:id="rId1"/>
    <sheet name="INF GRAL" sheetId="35" r:id="rId2"/>
    <sheet name="EEFF " sheetId="15" r:id="rId3"/>
    <sheet name="EERR" sheetId="5" r:id="rId4"/>
    <sheet name="EFE" sheetId="10" r:id="rId5"/>
    <sheet name="PN" sheetId="8" r:id="rId6"/>
    <sheet name="NOTAS" sheetId="3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s>
  <definedNames>
    <definedName name="\0">#REF!</definedName>
    <definedName name="\a" localSheetId="2">#REF!</definedName>
    <definedName name="\a" localSheetId="4">#REF!</definedName>
    <definedName name="\a">#REF!</definedName>
    <definedName name="\B">#REF!</definedName>
    <definedName name="\C">#REF!</definedName>
    <definedName name="\D">[1]Tartan!#REF!</definedName>
    <definedName name="\E">[1]Tartan!#REF!</definedName>
    <definedName name="\F">[1]Tartan!#REF!</definedName>
    <definedName name="\G">[1]Tartan!#REF!</definedName>
    <definedName name="\H">#REF!</definedName>
    <definedName name="\i">#REF!</definedName>
    <definedName name="\J">#REF!</definedName>
    <definedName name="\k">#REF!</definedName>
    <definedName name="\L">'[2]tgs-Aluar'!#REF!</definedName>
    <definedName name="\m">#REF!</definedName>
    <definedName name="\n">#N/A</definedName>
    <definedName name="\O">#REF!</definedName>
    <definedName name="\P">'[2]tgs-Aluar'!#REF!</definedName>
    <definedName name="\pi">'[3]STAFF TRAVEL'!#REF!</definedName>
    <definedName name="\S">[4]SCHV!#REF!</definedName>
    <definedName name="\SA">#REF!</definedName>
    <definedName name="\t">#REF!</definedName>
    <definedName name="\w">[5]MRMCR!#REF!</definedName>
    <definedName name="\x">#REF!</definedName>
    <definedName name="\Y">'[6]Datos ADESA'!#REF!</definedName>
    <definedName name="\z">#REF!</definedName>
    <definedName name="_">#REF!</definedName>
    <definedName name="_\N">#N/A</definedName>
    <definedName name="_______________________________________________________________________________________________Excel_BuiltIn_Print_Area_4_1_1_1_1_1_1">"$#REF!.$A$1:$H$383"</definedName>
    <definedName name="______________________________________________________________________________________________Excel_BuiltIn_Print_Area_4_1_1_1_1_1_1">"$#REF!.$A$1:$H$383"</definedName>
    <definedName name="_____________________________________________________________________________________________Excel_BuiltIn_Print_Area_4_1_1_1_1_1_1">"$#REF!.$A$1:$H$383"</definedName>
    <definedName name="____________________________________________________________________________________________Excel_BuiltIn_Print_Area_4_1_1_1_1_1_1">"$#REF!.$A$1:$H$383"</definedName>
    <definedName name="___________________________________________________________________________________________Excel_BuiltIn_Print_Area_4_1_1_1_1_1_1">"$#REF!.$A$1:$H$383"</definedName>
    <definedName name="__________________________________________________________________________________________Excel_BuiltIn_Print_Area_4_1_1_1_1_1_1">"$#REF!.$A$1:$H$383"</definedName>
    <definedName name="_________________________________________________________________________________________Excel_BuiltIn_Print_Area_4_1_1_1_1_1_1">"$#REF!.$A$1:$H$383"</definedName>
    <definedName name="________________________________________________________________________________________Excel_BuiltIn_Print_Area_4_1_1_1_1_1_1">"$#REF!.$A$1:$H$383"</definedName>
    <definedName name="_______________________________________________________________________________________Excel_BuiltIn_Print_Area_4_1_1_1_1_1_1">"$#REF!.$A$1:$H$383"</definedName>
    <definedName name="______________________________________________________________________________________Excel_BuiltIn_Print_Area_4_1_1_1_1_1_1">"$#REF!.$A$1:$H$383"</definedName>
    <definedName name="_____________________________________________________________________________________Excel_BuiltIn_Print_Area_4_1_1_1_1_1_1">"$#REF!.$A$1:$H$383"</definedName>
    <definedName name="____________________________________________________________________________________Excel_BuiltIn_Print_Area_4_1_1_1_1_1_1">"$#REF!.$A$1:$H$383"</definedName>
    <definedName name="___________________________________________________________________________________Excel_BuiltIn_Print_Area_4_1_1_1_1_1_1">"$#REF!.$A$1:$H$383"</definedName>
    <definedName name="__________________________________________________________________________________Excel_BuiltIn_Print_Area_4_1_1_1_1_1_1">"$#REF!.$A$1:$H$383"</definedName>
    <definedName name="_________________________________________________________________________________Excel_BuiltIn_Print_Area_4_1_1_1_1_1_1">"$#REF!.$A$1:$H$383"</definedName>
    <definedName name="________________________________________________________________________________Excel_BuiltIn_Print_Area_4_1_1_1_1_1_1">"$#REF!.$A$1:$H$383"</definedName>
    <definedName name="_______________________________________________________________________________Excel_BuiltIn_Print_Area_4_1_1_1_1_1_1">"$#REF!.$A$1:$H$383"</definedName>
    <definedName name="______________________________________________________________________________Excel_BuiltIn_Print_Area_4_1_1_1_1_1_1">"$#REF!.$A$1:$H$383"</definedName>
    <definedName name="_____________________________________________________________________________Excel_BuiltIn_Print_Area_4_1_1_1_1_1_1">"$#REF!.$A$1:$H$383"</definedName>
    <definedName name="____________________________________________________________________________Excel_BuiltIn_Print_Area_4_1_1_1_1_1_1">"$#REF!.$A$1:$H$383"</definedName>
    <definedName name="___________________________________________________________________________Excel_BuiltIn_Print_Area_4_1_1_1_1_1_1">"$#REF!.$A$1:$H$383"</definedName>
    <definedName name="__________________________________________________________________________Excel_BuiltIn_Print_Area_4_1_1_1_1_1_1">"$#REF!.$A$1:$H$383"</definedName>
    <definedName name="_________________________________________________________________________Excel_BuiltIn_Print_Area_4_1_1_1_1_1_1">"$#REF!.$A$1:$H$383"</definedName>
    <definedName name="________________________________________________________________________Excel_BuiltIn_Print_Area_4_1_1_1_1_1_1">"$#REF!.$A$1:$H$383"</definedName>
    <definedName name="_______________________________________________________________________Excel_BuiltIn_Print_Area_4_1_1_1_1_1_1">"$#REF!.$A$1:$H$383"</definedName>
    <definedName name="______________________________________________________________________Excel_BuiltIn_Print_Area_4_1_1_1_1_1_1">"$#REF!.$A$1:$H$383"</definedName>
    <definedName name="_____________________________________________________________________Excel_BuiltIn_Print_Area_4_1_1_1_1_1_1">"$#REF!.$A$1:$H$383"</definedName>
    <definedName name="____________________________________________________________________Excel_BuiltIn_Print_Area_4_1_1_1_1_1_1">"$#REF!.$A$1:$H$383"</definedName>
    <definedName name="___________________________________________________________________Excel_BuiltIn_Print_Area_4_1_1_1_1_1_1">"$#REF!.$A$1:$H$383"</definedName>
    <definedName name="__________________________________________________________________Excel_BuiltIn_Print_Area_4_1_1_1_1_1_1">"$#REF!.$A$1:$H$383"</definedName>
    <definedName name="_________________________________________________________________Excel_BuiltIn_Print_Area_4_1_1_1_1_1_1">"$#REF!.$A$1:$H$383"</definedName>
    <definedName name="________________________________________________________________Excel_BuiltIn_Print_Area_4_1_1_1_1_1_1">"$#REF!.$A$1:$H$383"</definedName>
    <definedName name="_______________________________________________________________Excel_BuiltIn_Print_Area_4_1_1_1_1_1_1">"$#REF!.$A$1:$H$383"</definedName>
    <definedName name="______________________________________________________________Excel_BuiltIn_Print_Area_4_1_1_1_1_1_1">"$#REF!.$A$1:$H$383"</definedName>
    <definedName name="_____________________________________________________________Excel_BuiltIn_Print_Area_4_1_1_1_1_1_1">"$#REF!.$A$1:$H$383"</definedName>
    <definedName name="____________________________________________________________Excel_BuiltIn_Print_Area_4_1_1_1_1_1_1">"$#REF!.$A$1:$H$383"</definedName>
    <definedName name="___________________________________________________________Excel_BuiltIn_Print_Area_4_1_1_1_1_1_1">"$#REF!.$A$1:$H$383"</definedName>
    <definedName name="__________________________________________________________Excel_BuiltIn_Print_Area_4_1_1_1_1_1_1">"$#REF!.$A$1:$H$383"</definedName>
    <definedName name="_________________________________________________________Excel_BuiltIn_Print_Area_4_1_1_1_1_1_1">"$#REF!.$A$1:$H$383"</definedName>
    <definedName name="________________________________________________________Excel_BuiltIn_Print_Area_4_1_1_1_1_1_1">"$#REF!.$A$1:$H$383"</definedName>
    <definedName name="_______________________________________________________Excel_BuiltIn_Print_Area_4_1_1_1_1_1_1">"$#REF!.$A$1:$H$383"</definedName>
    <definedName name="______________________________________________________Excel_BuiltIn_Print_Area_4_1_1_1_1_1_1">"$#REF!.$A$1:$H$383"</definedName>
    <definedName name="_____________________________________________________Excel_BuiltIn_Print_Area_4_1_1_1_1_1_1">"$#REF!.$A$1:$H$383"</definedName>
    <definedName name="____________________________________________________Excel_BuiltIn_Print_Area_4_1_1_1_1_1_1">"$#REF!.$A$1:$H$383"</definedName>
    <definedName name="___________________________________________________Excel_BuiltIn_Print_Area_4_1_1_1_1_1_1">"$#REF!.$A$1:$H$383"</definedName>
    <definedName name="__________________________________________________Excel_BuiltIn_Print_Area_4_1_1_1_1_1_1">"$#REF!.$A$1:$H$383"</definedName>
    <definedName name="_________________________________________________Excel_BuiltIn_Print_Area_4_1_1_1_1_1_1">"$#REF!.$A$1:$H$383"</definedName>
    <definedName name="________________________________________________Excel_BuiltIn_Print_Area_4_1_1_1_1_1_1">"$#REF!.$A$1:$H$383"</definedName>
    <definedName name="_______________________________________________Excel_BuiltIn_Print_Area_4_1_1_1_1_1_1">"$#REF!.$A$1:$H$383"</definedName>
    <definedName name="______________________________________________Excel_BuiltIn_Print_Area_4_1_1_1_1_1_1">"$#REF!.$A$1:$H$383"</definedName>
    <definedName name="_____________________________________________Excel_BuiltIn_Print_Area_4_1_1_1_1_1_1">"$#REF!.$A$1:$H$383"</definedName>
    <definedName name="____________________________________________Excel_BuiltIn_Print_Area_4_1_1_1_1_1_1">"$#REF!.$A$1:$H$383"</definedName>
    <definedName name="___________________________________________Excel_BuiltIn_Print_Area_4_1_1_1_1_1_1">"$#REF!.$A$1:$H$383"</definedName>
    <definedName name="__________________________________________Excel_BuiltIn_Print_Area_4_1_1_1_1_1_1">"$#REF!.$A$1:$H$383"</definedName>
    <definedName name="_________________________________________Excel_BuiltIn_Print_Area_4_1_1_1_1_1_1">"$#REF!.$A$1:$H$383"</definedName>
    <definedName name="________________________________________Excel_BuiltIn_Print_Area_4_1_1_1_1_1_1">"$#REF!.$A$1:$H$383"</definedName>
    <definedName name="_______________________________________Excel_BuiltIn_Print_Area_4_1_1_1_1_1_1">"$#REF!.$A$1:$H$383"</definedName>
    <definedName name="______________________________________Excel_BuiltIn_Print_Area_4_1_1_1_1_1_1">"$#REF!.$A$1:$H$383"</definedName>
    <definedName name="_____________________________________Excel_BuiltIn_Print_Area_4_1_1_1_1_1_1">"$#REF!.$A$1:$H$383"</definedName>
    <definedName name="____________________________________Excel_BuiltIn_Print_Area_4_1_1_1_1_1_1">"$#REF!.$A$1:$H$383"</definedName>
    <definedName name="___________________________________Excel_BuiltIn_Print_Area_4_1_1_1_1_1_1">"$#REF!.$A$1:$H$383"</definedName>
    <definedName name="__________________________________Excel_BuiltIn_Print_Area_4_1_1_1_1_1_1">"$#REF!.$A$1:$H$383"</definedName>
    <definedName name="_________________________________Excel_BuiltIn_Print_Area_4_1_1_1_1_1_1">"$#REF!.$A$1:$H$383"</definedName>
    <definedName name="________________________________Excel_BuiltIn_Print_Area_4_1_1_1_1_1_1">"$#REF!.$A$1:$H$383"</definedName>
    <definedName name="_______________________________Excel_BuiltIn_Print_Area_4_1_1_1_1_1_1">"$#REF!.$A$1:$H$383"</definedName>
    <definedName name="______________________________Excel_BuiltIn_Print_Area_4_1_1_1_1_1_1">"$#REF!.$A$1:$H$383"</definedName>
    <definedName name="_____________________________Excel_BuiltIn_Print_Area_4_1_1_1_1_1_1">"$#REF!.$A$1:$H$383"</definedName>
    <definedName name="____________________________Excel_BuiltIn_Print_Area_4_1_1_1_1_1_1">"$#REF!.$A$1:$H$383"</definedName>
    <definedName name="___________________________Excel_BuiltIn_Print_Area_4_1_1_1_1_1_1">"$#REF!.$A$1:$H$383"</definedName>
    <definedName name="__________________________Excel_BuiltIn_Print_Area_4_1_1_1_1_1_1">"$#REF!.$A$1:$H$383"</definedName>
    <definedName name="_________________________Excel_BuiltIn_Print_Area_4_1_1_1_1_1_1">"$#REF!.$A$1:$H$383"</definedName>
    <definedName name="________________________Excel_BuiltIn_Print_Area_4_1_1_1_1_1_1">"$#REF!.$A$1:$H$383"</definedName>
    <definedName name="_______________________Excel_BuiltIn_Print_Area_4_1_1_1_1_1_1">"$#REF!.$A$1:$H$383"</definedName>
    <definedName name="______________________Excel_BuiltIn_Print_Area_4_1_1_1_1_1_1">"$#REF!.$A$1:$H$383"</definedName>
    <definedName name="_____________________Excel_BuiltIn_Print_Area_4_1_1_1_1_1_1">"$#REF!.$A$1:$H$383"</definedName>
    <definedName name="____________________Excel_BuiltIn_Print_Area_4_1_1_1_1_1_1">"$#REF!.$A$1:$H$383"</definedName>
    <definedName name="___________________Excel_BuiltIn_Print_Area_4_1_1_1_1_1_1">"$#REF!.$A$1:$H$383"</definedName>
    <definedName name="__________________Excel_BuiltIn_Print_Area_4_1_1_1_1_1_1">"$#REF!.$A$1:$H$383"</definedName>
    <definedName name="_________________Excel_BuiltIn_Print_Area_4_1_1_1_1_1_1">"$#REF!.$A$1:$H$383"</definedName>
    <definedName name="________________Excel_BuiltIn_Print_Area_4_1_1_1_1_1_1">"$#REF!.$A$1:$H$383"</definedName>
    <definedName name="________________TPy530231">'[7]#REF'!$A$4</definedName>
    <definedName name="__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__Excel_BuiltIn_Print_Area_4_1_1_1_1_1_1">"$#REF!.$A$1:$H$383"</definedName>
    <definedName name="_______________jim2" hidden="1">{#N/A,#N/A,FALSE,"L&amp;M Performance";#N/A,#N/A,FALSE,"Brand Performance";#N/A,#N/A,FALSE,"Marlboro Performance"}</definedName>
    <definedName name="_______________TPy530231">'[7]#REF'!$A$4</definedName>
    <definedName name="______________Excel_BuiltIn_Print_Area_4_1_1_1_1_1_1">"$#REF!.$A$1:$H$383"</definedName>
    <definedName name="______________TPy530231">'[7]#REF'!$A$4</definedName>
    <definedName name="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Excel_BuiltIn_Print_Area_4_1_1_1_1_1_1">"$#REF!.$A$1:$H$383"</definedName>
    <definedName name="_____________jim2" hidden="1">{#N/A,#N/A,FALSE,"L&amp;M Performance";#N/A,#N/A,FALSE,"Brand Performance";#N/A,#N/A,FALSE,"Marlboro Performance"}</definedName>
    <definedName name="_____________jul02" hidden="1">{#N/A,#N/A,FALSE,"MAY96 2260";#N/A,#N/A,FALSE,"system reclass";#N/A,#N/A,FALSE,"Items with no project number"}</definedName>
    <definedName name="_____________TPy530231">'[7]#REF'!$A$4</definedName>
    <definedName name="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Excel_BuiltIn_Print_Area_4_1_1_1_1_1_1">"$#REF!.$A$1:$H$383"</definedName>
    <definedName name="____________jim2" hidden="1">{#N/A,#N/A,FALSE,"L&amp;M Performance";#N/A,#N/A,FALSE,"Brand Performance";#N/A,#N/A,FALSE,"Marlboro Performance"}</definedName>
    <definedName name="____________jul02" hidden="1">{#N/A,#N/A,FALSE,"MAY96 2260";#N/A,#N/A,FALSE,"system reclass";#N/A,#N/A,FALSE,"Items with no project number"}</definedName>
    <definedName name="____________TPy530231">'[7]#REF'!$A$4</definedName>
    <definedName name="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Excel_BuiltIn_Print_Area_4_1_1_1_1_1_1">"$#REF!.$A$1:$H$383"</definedName>
    <definedName name="___________jim2" hidden="1">{#N/A,#N/A,FALSE,"L&amp;M Performance";#N/A,#N/A,FALSE,"Brand Performance";#N/A,#N/A,FALSE,"Marlboro Performance"}</definedName>
    <definedName name="___________TPy530231">'[7]#REF'!$A$4</definedName>
    <definedName name="__________DAT1">'[8]1211600001'!#REF!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Excel_BuiltIn_Print_Area_4_1_1_1_1_1_1">"$#REF!.$A$1:$H$383"</definedName>
    <definedName name="__________jim2" hidden="1">{#N/A,#N/A,FALSE,"L&amp;M Performance";#N/A,#N/A,FALSE,"Brand Performance";#N/A,#N/A,FALSE,"Marlboro Performance"}</definedName>
    <definedName name="__________jul02" hidden="1">{#N/A,#N/A,FALSE,"MAY96 2260";#N/A,#N/A,FALSE,"system reclass";#N/A,#N/A,FALSE,"Items with no project number"}</definedName>
    <definedName name="__________TPy530231">'[7]#REF'!$A$4</definedName>
    <definedName name="_________DAT1">'[8]1211600001'!#REF!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'[9]diferencia cbio prest'!#REF!</definedName>
    <definedName name="_________DAT2">#REF!</definedName>
    <definedName name="_________DAT20">'[9]diferencia cbio prest'!#REF!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Excel_BuiltIn_Print_Area_4_1_1_1_1_1_1">"$#REF!.$A$1:$H$383"</definedName>
    <definedName name="_________jim2" hidden="1">{#N/A,#N/A,FALSE,"L&amp;M Performance";#N/A,#N/A,FALSE,"Brand Performance";#N/A,#N/A,FALSE,"Marlboro Performance"}</definedName>
    <definedName name="_________jul02" hidden="1">{#N/A,#N/A,FALSE,"MAY96 2260";#N/A,#N/A,FALSE,"system reclass";#N/A,#N/A,FALSE,"Items with no project number"}</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_TPy530231">'[7]#REF'!$A$4</definedName>
    <definedName name="________DAT1">'[8]1211600001'!#REF!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'[9]diferencia cbio prest'!#REF!</definedName>
    <definedName name="________DAT2">#REF!</definedName>
    <definedName name="________DAT20">'[9]diferencia cbio prest'!#REF!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Excel_BuiltIn_Print_Area_4_1_1_1_1_1_1">"$#REF!.$A$1:$H$383"</definedName>
    <definedName name="________jim2" hidden="1">{#N/A,#N/A,FALSE,"L&amp;M Performance";#N/A,#N/A,FALSE,"Brand Performance";#N/A,#N/A,FALSE,"Marlboro Performance"}</definedName>
    <definedName name="________jul02" hidden="1">{#N/A,#N/A,FALSE,"MAY96 2260";#N/A,#N/A,FALSE,"system reclass";#N/A,#N/A,FALSE,"Items with no project number"}</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_TPy530231">'[7]#REF'!$A$4</definedName>
    <definedName name="_______DAT1">'[8]1211600001'!#REF!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'[9]diferencia cbio prest'!#REF!</definedName>
    <definedName name="_______DAT2">#REF!</definedName>
    <definedName name="_______DAT20">'[9]diferencia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xcel_BuiltIn_Print_Area_4_1_1_1_1_1_1">"$#REF!.$A$1:$H$383"</definedName>
    <definedName name="_______jim2" hidden="1">{#N/A,#N/A,FALSE,"L&amp;M Performance";#N/A,#N/A,FALSE,"Brand Performance";#N/A,#N/A,FALSE,"Marlboro Performance"}</definedName>
    <definedName name="_______jul02" hidden="1">{#N/A,#N/A,FALSE,"MAY96 2260";#N/A,#N/A,FALSE,"system reclass";#N/A,#N/A,FALSE,"Items with no project number"}</definedName>
    <definedName name="_______jun93">#REF!</definedName>
    <definedName name="_______jun94">#REF!</definedName>
    <definedName name="_______jun95">#REF!</definedName>
    <definedName name="_______mar94">#REF!</definedName>
    <definedName name="_______MAR95">#REF!</definedName>
    <definedName name="_______res12">'[10]Datos del Balance'!$B$8</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_TPy530231">'[7]#REF'!$A$4</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NE95">#REF!</definedName>
    <definedName name="______Excel_BuiltIn_Print_Area_4_1_1_1_1_1_1">"$#REF!.$A$1:$H$383"</definedName>
    <definedName name="______FEB95">#REF!</definedName>
    <definedName name="______jim2" hidden="1">{#N/A,#N/A,FALSE,"L&amp;M Performance";#N/A,#N/A,FALSE,"Brand Performance";#N/A,#N/A,FALSE,"Marlboro Performance"}</definedName>
    <definedName name="______jul02" hidden="1">{#N/A,#N/A,FALSE,"MAY96 2260";#N/A,#N/A,FALSE,"system reclass";#N/A,#N/A,FALSE,"Items with no project number"}</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'[10]Datos del Balance'!$B$8</definedName>
    <definedName name="______RIV2">#REF!</definedName>
    <definedName name="______RIV3">#REF!</definedName>
    <definedName name="______SAR10">#REF!</definedName>
    <definedName name="______SAR5">#REF!</definedName>
    <definedName name="______SAR80">#REF!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_TPy530231">'[7]#REF'!$A$4</definedName>
    <definedName name="_____ABR95">#REF!</definedName>
    <definedName name="_____DAT1" localSheetId="2">'[11]21210002'!#REF!</definedName>
    <definedName name="_____DAT1" localSheetId="4">'[11]21210002'!#REF!</definedName>
    <definedName name="_____DAT1">'[11]21210002'!#REF!</definedName>
    <definedName name="_____DAT10">#REF!</definedName>
    <definedName name="_____DAT11">#REF!</definedName>
    <definedName name="_____DAT12" localSheetId="2">'[11]21210002'!#REF!</definedName>
    <definedName name="_____DAT12" localSheetId="4">'[11]21210002'!#REF!</definedName>
    <definedName name="_____DAT12">'[11]21210002'!#REF!</definedName>
    <definedName name="_____DAT13">#REF!</definedName>
    <definedName name="_____DAT14">#REF!</definedName>
    <definedName name="_____DAT15" localSheetId="2">'[11]21210002'!#REF!</definedName>
    <definedName name="_____DAT15" localSheetId="4">'[11]21210002'!#REF!</definedName>
    <definedName name="_____DAT15">'[11]21210002'!#REF!</definedName>
    <definedName name="_____DAT16" localSheetId="2">'[11]44210001'!#REF!</definedName>
    <definedName name="_____DAT16" localSheetId="4">'[11]44210001'!#REF!</definedName>
    <definedName name="_____DAT16">'[11]44210001'!#REF!</definedName>
    <definedName name="_____DAT17">#REF!</definedName>
    <definedName name="_____DAT18">#REF!</definedName>
    <definedName name="_____DAT19">#REF!</definedName>
    <definedName name="_____DAT2" localSheetId="2">'[11]21210002'!#REF!</definedName>
    <definedName name="_____DAT2" localSheetId="4">'[11]21210002'!#REF!</definedName>
    <definedName name="_____DAT2">'[11]21210002'!#REF!</definedName>
    <definedName name="_____DAT20">#REF!</definedName>
    <definedName name="_____DAT21">#REF!</definedName>
    <definedName name="_____DAT22">#REF!</definedName>
    <definedName name="_____DAT23" localSheetId="2">#REF!</definedName>
    <definedName name="_____DAT23" localSheetId="4">#REF!</definedName>
    <definedName name="_____DAT23">#REF!</definedName>
    <definedName name="_____DAT24" localSheetId="2">#REF!</definedName>
    <definedName name="_____DAT24" localSheetId="4">#REF!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 localSheetId="2">'[11]21210002'!#REF!</definedName>
    <definedName name="_____DAT6" localSheetId="4">'[11]21210002'!#REF!</definedName>
    <definedName name="_____DAT6">'[11]21210002'!#REF!</definedName>
    <definedName name="_____DAT7">#REF!</definedName>
    <definedName name="_____DAT8" localSheetId="2">'[11]21210002'!#REF!</definedName>
    <definedName name="_____DAT8" localSheetId="4">'[11]21210002'!#REF!</definedName>
    <definedName name="_____DAT8">'[11]21210002'!#REF!</definedName>
    <definedName name="_____DAT9">#REF!</definedName>
    <definedName name="_____dic20">#REF!</definedName>
    <definedName name="_____dic93">#REF!</definedName>
    <definedName name="_____dic94">#REF!</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NE95">#REF!</definedName>
    <definedName name="_____Excel_BuiltIn_Print_Area_4_1_1_1_1_1_1">"$#REF!.$A$1:$H$383"</definedName>
    <definedName name="_____FEB95">#REF!</definedName>
    <definedName name="_____jim2" hidden="1">{#N/A,#N/A,FALSE,"L&amp;M Performance";#N/A,#N/A,FALSE,"Brand Performance";#N/A,#N/A,FALSE,"Marlboro Performance"}</definedName>
    <definedName name="_____jul02" hidden="1">{#N/A,#N/A,FALSE,"MAY96 2260";#N/A,#N/A,FALSE,"system reclass";#N/A,#N/A,FALSE,"Items with no project number"}</definedName>
    <definedName name="_____jun93">#REF!</definedName>
    <definedName name="_____jun94">#REF!</definedName>
    <definedName name="_____jun95">#REF!</definedName>
    <definedName name="_____mar94">#REF!</definedName>
    <definedName name="_____MAR95">#REF!</definedName>
    <definedName name="_____MAY95">#REF!</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'[10]Datos del Balance'!$B$8</definedName>
    <definedName name="_____RIV2">#REF!</definedName>
    <definedName name="_____RIV3">#REF!</definedName>
    <definedName name="_____SAR10">#REF!</definedName>
    <definedName name="_____SAR5">#REF!</definedName>
    <definedName name="_____SAR80">#REF!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_TPy530231">'[7]#REF'!$A$4</definedName>
    <definedName name="____1">#REF!</definedName>
    <definedName name="____2">#REF!</definedName>
    <definedName name="____5">#REF!</definedName>
    <definedName name="____ABR95">#REF!</definedName>
    <definedName name="____ARP99">#REF!</definedName>
    <definedName name="____AUD99">#REF!</definedName>
    <definedName name="____BRR99">#REF!</definedName>
    <definedName name="____CAD99">#REF!</definedName>
    <definedName name="____CED11">#REF!</definedName>
    <definedName name="____COM6">#REF!</definedName>
    <definedName name="____CUA150">#REF!</definedName>
    <definedName name="____CUA501">#REF!</definedName>
    <definedName name="____CUA502">#REF!</definedName>
    <definedName name="____DAT1" localSheetId="2">'[11]21210002'!#REF!</definedName>
    <definedName name="____DAT1" localSheetId="4">'[11]21210002'!#REF!</definedName>
    <definedName name="____DAT1">'[11]21210002'!#REF!</definedName>
    <definedName name="____DAT10">#REF!</definedName>
    <definedName name="____DAT100">'[12]FIFO GLOBAL'!#REF!</definedName>
    <definedName name="____DAT101">'[12]FIFO GLOBAL'!#REF!</definedName>
    <definedName name="____DAT102">'[12]FIFO GLOBAL'!#REF!</definedName>
    <definedName name="____DAT103">'[12]FIFO GLOBAL'!#REF!</definedName>
    <definedName name="____DAT104">'[12]FIFO GLOBAL'!#REF!</definedName>
    <definedName name="____DAT105">'[12]FIFO GLOBAL'!#REF!</definedName>
    <definedName name="____DAT106">'[12]FIFO GLOBAL'!#REF!</definedName>
    <definedName name="____DAT107">'[12]FIFO GLOBAL'!#REF!</definedName>
    <definedName name="____DAT108">'[12]FIFO GLOBAL'!#REF!</definedName>
    <definedName name="____DAT109">'[12]FIFO GLOBAL'!#REF!</definedName>
    <definedName name="____DAT11">[13]Provisiones!#REF!</definedName>
    <definedName name="____DAT110">'[12]FIFO GLOBAL'!#REF!</definedName>
    <definedName name="____DAT111">'[12]FIFO GLOBAL'!#REF!</definedName>
    <definedName name="____DAT112">'[12]FIFO GLOBAL'!#REF!</definedName>
    <definedName name="____DAT113">'[12]FIFO GLOBAL'!#REF!</definedName>
    <definedName name="____DAT114">'[12]FIFO GLOBAL'!#REF!</definedName>
    <definedName name="____DAT115">'[12]FIFO GLOBAL'!#REF!</definedName>
    <definedName name="____DAT116">'[12]FIFO GLOBAL'!#REF!</definedName>
    <definedName name="____DAT117">'[12]FIFO GLOBAL'!#REF!</definedName>
    <definedName name="____DAT118">'[12]FIFO GLOBAL'!#REF!</definedName>
    <definedName name="____DAT119">'[12]FIFO GLOBAL'!#REF!</definedName>
    <definedName name="____DAT12" localSheetId="2">'[11]21210002'!#REF!</definedName>
    <definedName name="____DAT12" localSheetId="4">'[11]21210002'!#REF!</definedName>
    <definedName name="____DAT12">'[11]21210002'!#REF!</definedName>
    <definedName name="____DAT120">'[12]FIFO GLOBAL'!#REF!</definedName>
    <definedName name="____DAT121">'[12]FIFO GLOBAL'!#REF!</definedName>
    <definedName name="____DAT122">'[12]FIFO GLOBAL'!#REF!</definedName>
    <definedName name="____DAT123">'[12]FIFO GLOBAL'!#REF!</definedName>
    <definedName name="____DAT124">'[12]FIFO GLOBAL'!#REF!</definedName>
    <definedName name="____DAT125">'[12]FIFO GLOBAL'!#REF!</definedName>
    <definedName name="____DAT126">'[12]FIFO GLOBAL'!#REF!</definedName>
    <definedName name="____DAT127">'[12]FIFO GLOBAL'!#REF!</definedName>
    <definedName name="____DAT128">'[12]FIFO GLOBAL'!#REF!</definedName>
    <definedName name="____DAT129">'[12]FIFO GLOBAL'!#REF!</definedName>
    <definedName name="____DAT13">#REF!</definedName>
    <definedName name="____DAT130">'[12]FIFO GLOBAL'!#REF!</definedName>
    <definedName name="____DAT131">'[12]FIFO GLOBAL'!#REF!</definedName>
    <definedName name="____DAT132">'[12]FIFO GLOBAL'!#REF!</definedName>
    <definedName name="____DAT133">'[12]FIFO GLOBAL'!#REF!</definedName>
    <definedName name="____DAT134">'[12]FIFO GLOBAL'!#REF!</definedName>
    <definedName name="____DAT135">'[12]FIFO GLOBAL'!#REF!</definedName>
    <definedName name="____DAT136">'[12]FIFO GLOBAL'!#REF!</definedName>
    <definedName name="____DAT137">'[12]FIFO GLOBAL'!#REF!</definedName>
    <definedName name="____DAT138">'[12]FIFO GLOBAL'!#REF!</definedName>
    <definedName name="____DAT139">'[12]FIFO GLOBAL'!#REF!</definedName>
    <definedName name="____DAT14">#REF!</definedName>
    <definedName name="____DAT140">'[12]FIFO GLOBAL'!#REF!</definedName>
    <definedName name="____DAT141">'[12]FIFO GLOBAL'!#REF!</definedName>
    <definedName name="____DAT142">'[12]FIFO GLOBAL'!#REF!</definedName>
    <definedName name="____DAT143">'[12]FIFO GLOBAL'!#REF!</definedName>
    <definedName name="____DAT144">'[12]FIFO GLOBAL'!#REF!</definedName>
    <definedName name="____DAT145">'[12]FIFO GLOBAL'!#REF!</definedName>
    <definedName name="____DAT146">'[12]FIFO GLOBAL'!#REF!</definedName>
    <definedName name="____DAT147">'[12]FIFO GLOBAL'!#REF!</definedName>
    <definedName name="____DAT148">'[12]FIFO GLOBAL'!#REF!</definedName>
    <definedName name="____DAT149">'[12]FIFO GLOBAL'!#REF!</definedName>
    <definedName name="____DAT15" localSheetId="2">'[11]21210002'!#REF!</definedName>
    <definedName name="____DAT15" localSheetId="4">'[11]21210002'!#REF!</definedName>
    <definedName name="____DAT15">'[11]21210002'!#REF!</definedName>
    <definedName name="____DAT150">'[12]FIFO GLOBAL'!#REF!</definedName>
    <definedName name="____DAT151">'[12]FIFO GLOBAL'!#REF!</definedName>
    <definedName name="____DAT152">'[12]FIFO GLOBAL'!#REF!</definedName>
    <definedName name="____DAT153">'[12]FIFO GLOBAL'!#REF!</definedName>
    <definedName name="____DAT154">'[12]FIFO GLOBAL'!#REF!</definedName>
    <definedName name="____DAT155">'[12]FIFO GLOBAL'!#REF!</definedName>
    <definedName name="____DAT156">'[12]FIFO GLOBAL'!#REF!</definedName>
    <definedName name="____DAT157">'[12]FIFO GLOBAL'!#REF!</definedName>
    <definedName name="____DAT158">'[12]FIFO GLOBAL'!#REF!</definedName>
    <definedName name="____DAT159">'[12]FIFO GLOBAL'!#REF!</definedName>
    <definedName name="____DAT16" localSheetId="2">'[11]44210001'!#REF!</definedName>
    <definedName name="____DAT16" localSheetId="4">'[11]44210001'!#REF!</definedName>
    <definedName name="____DAT16">'[11]44210001'!#REF!</definedName>
    <definedName name="____DAT160">'[12]FIFO GLOBAL'!#REF!</definedName>
    <definedName name="____DAT161">'[12]FIFO GLOBAL'!#REF!</definedName>
    <definedName name="____DAT162">'[12]FIFO GLOBAL'!#REF!</definedName>
    <definedName name="____DAT163">'[12]FIFO GLOBAL'!#REF!</definedName>
    <definedName name="____DAT164">'[12]FIFO GLOBAL'!#REF!</definedName>
    <definedName name="____DAT165">'[12]FIFO GLOBAL'!#REF!</definedName>
    <definedName name="____DAT166">'[12]FIFO GLOBAL'!#REF!</definedName>
    <definedName name="____DAT167">'[12]FIFO GLOBAL'!#REF!</definedName>
    <definedName name="____DAT168">'[12]FIFO GLOBAL'!#REF!</definedName>
    <definedName name="____DAT169">'[12]FIFO GLOBAL'!#REF!</definedName>
    <definedName name="____DAT17">#REF!</definedName>
    <definedName name="____DAT170">'[12]FIFO GLOBAL'!#REF!</definedName>
    <definedName name="____DAT171">'[12]FIFO GLOBAL'!#REF!</definedName>
    <definedName name="____DAT172">'[12]FIFO GLOBAL'!#REF!</definedName>
    <definedName name="____DAT173">'[12]FIFO GLOBAL'!#REF!</definedName>
    <definedName name="____DAT174">'[12]FIFO GLOBAL'!#REF!</definedName>
    <definedName name="____DAT175">'[12]FIFO GLOBAL'!#REF!</definedName>
    <definedName name="____DAT176">'[12]FIFO GLOBAL'!#REF!</definedName>
    <definedName name="____DAT177">'[12]FIFO GLOBAL'!#REF!</definedName>
    <definedName name="____DAT18">#REF!</definedName>
    <definedName name="____DAT19">#REF!</definedName>
    <definedName name="____DAT2" localSheetId="2">'[11]21210002'!#REF!</definedName>
    <definedName name="____DAT2" localSheetId="4">'[11]21210002'!#REF!</definedName>
    <definedName name="____DAT2">'[11]21210002'!#REF!</definedName>
    <definedName name="____DAT20">#REF!</definedName>
    <definedName name="____DAT21">#REF!</definedName>
    <definedName name="____DAT22">#REF!</definedName>
    <definedName name="____DAT23" localSheetId="2">#REF!</definedName>
    <definedName name="____DAT23" localSheetId="4">#REF!</definedName>
    <definedName name="____DAT23">#REF!</definedName>
    <definedName name="____DAT24" localSheetId="2">#REF!</definedName>
    <definedName name="____DAT24" localSheetId="4">#REF!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'[12]FIFO GLOBAL'!#REF!</definedName>
    <definedName name="____DAT36">'[12]FIFO GLOBAL'!#REF!</definedName>
    <definedName name="____DAT37">'[12]FIFO GLOBAL'!#REF!</definedName>
    <definedName name="____DAT38">'[12]FIFO GLOBAL'!#REF!</definedName>
    <definedName name="____DAT39">'[12]FIFO GLOBAL'!#REF!</definedName>
    <definedName name="____DAT4">#REF!</definedName>
    <definedName name="____DAT40">'[12]FIFO GLOBAL'!#REF!</definedName>
    <definedName name="____DAT41">'[12]FIFO GLOBAL'!#REF!</definedName>
    <definedName name="____DAT42">'[12]FIFO GLOBAL'!#REF!</definedName>
    <definedName name="____DAT43">'[12]FIFO GLOBAL'!#REF!</definedName>
    <definedName name="____DAT44">'[12]FIFO GLOBAL'!#REF!</definedName>
    <definedName name="____DAT45">'[12]FIFO GLOBAL'!#REF!</definedName>
    <definedName name="____DAT46">'[12]FIFO GLOBAL'!#REF!</definedName>
    <definedName name="____DAT47">'[12]FIFO GLOBAL'!#REF!</definedName>
    <definedName name="____DAT48">'[12]FIFO GLOBAL'!#REF!</definedName>
    <definedName name="____DAT49">'[12]FIFO GLOBAL'!#REF!</definedName>
    <definedName name="____DAT5">#REF!</definedName>
    <definedName name="____DAT50">'[12]FIFO GLOBAL'!#REF!</definedName>
    <definedName name="____DAT51">'[12]FIFO GLOBAL'!#REF!</definedName>
    <definedName name="____DAT52">'[12]FIFO GLOBAL'!#REF!</definedName>
    <definedName name="____DAT53">'[12]FIFO GLOBAL'!#REF!</definedName>
    <definedName name="____DAT54">'[12]FIFO GLOBAL'!#REF!</definedName>
    <definedName name="____DAT55">'[12]FIFO GLOBAL'!#REF!</definedName>
    <definedName name="____DAT56">'[12]FIFO GLOBAL'!#REF!</definedName>
    <definedName name="____DAT57">'[12]FIFO GLOBAL'!#REF!</definedName>
    <definedName name="____DAT58">'[12]FIFO GLOBAL'!#REF!</definedName>
    <definedName name="____DAT59">'[12]FIFO GLOBAL'!#REF!</definedName>
    <definedName name="____DAT6" localSheetId="2">'[11]21210002'!#REF!</definedName>
    <definedName name="____DAT6" localSheetId="4">'[11]21210002'!#REF!</definedName>
    <definedName name="____DAT6">'[11]21210002'!#REF!</definedName>
    <definedName name="____DAT60">'[12]FIFO GLOBAL'!#REF!</definedName>
    <definedName name="____DAT61">'[12]FIFO GLOBAL'!#REF!</definedName>
    <definedName name="____DAT62">'[12]FIFO GLOBAL'!#REF!</definedName>
    <definedName name="____DAT63">'[12]FIFO GLOBAL'!#REF!</definedName>
    <definedName name="____DAT64">'[12]FIFO GLOBAL'!#REF!</definedName>
    <definedName name="____DAT65">'[12]FIFO GLOBAL'!#REF!</definedName>
    <definedName name="____DAT66">'[12]FIFO GLOBAL'!#REF!</definedName>
    <definedName name="____DAT67">'[12]FIFO GLOBAL'!#REF!</definedName>
    <definedName name="____DAT68">'[12]FIFO GLOBAL'!#REF!</definedName>
    <definedName name="____DAT69">'[12]FIFO GLOBAL'!#REF!</definedName>
    <definedName name="____DAT7">#REF!</definedName>
    <definedName name="____DAT70">'[12]FIFO GLOBAL'!#REF!</definedName>
    <definedName name="____DAT71">'[12]FIFO GLOBAL'!#REF!</definedName>
    <definedName name="____DAT72">'[12]FIFO GLOBAL'!#REF!</definedName>
    <definedName name="____DAT73">'[12]FIFO GLOBAL'!#REF!</definedName>
    <definedName name="____DAT74">'[12]FIFO GLOBAL'!#REF!</definedName>
    <definedName name="____DAT75">'[12]FIFO GLOBAL'!#REF!</definedName>
    <definedName name="____DAT76">'[12]FIFO GLOBAL'!#REF!</definedName>
    <definedName name="____DAT77">'[12]FIFO GLOBAL'!#REF!</definedName>
    <definedName name="____DAT78">'[12]FIFO GLOBAL'!#REF!</definedName>
    <definedName name="____DAT79">'[12]FIFO GLOBAL'!#REF!</definedName>
    <definedName name="____DAT8" localSheetId="2">'[11]21210002'!#REF!</definedName>
    <definedName name="____DAT8" localSheetId="4">'[11]21210002'!#REF!</definedName>
    <definedName name="____DAT8">'[11]21210002'!#REF!</definedName>
    <definedName name="____DAT80">'[12]FIFO GLOBAL'!#REF!</definedName>
    <definedName name="____DAT81">'[12]FIFO GLOBAL'!#REF!</definedName>
    <definedName name="____DAT82">'[12]FIFO GLOBAL'!#REF!</definedName>
    <definedName name="____DAT83">'[12]FIFO GLOBAL'!#REF!</definedName>
    <definedName name="____DAT84">'[12]FIFO GLOBAL'!#REF!</definedName>
    <definedName name="____DAT85">'[12]FIFO GLOBAL'!#REF!</definedName>
    <definedName name="____DAT86">'[12]FIFO GLOBAL'!#REF!</definedName>
    <definedName name="____DAT87">'[12]FIFO GLOBAL'!#REF!</definedName>
    <definedName name="____DAT88">'[12]FIFO GLOBAL'!#REF!</definedName>
    <definedName name="____DAT89">'[12]FIFO GLOBAL'!#REF!</definedName>
    <definedName name="____DAT9">#REF!</definedName>
    <definedName name="____DAT90">'[12]FIFO GLOBAL'!#REF!</definedName>
    <definedName name="____DAT91">'[12]FIFO GLOBAL'!#REF!</definedName>
    <definedName name="____DAT92">'[12]FIFO GLOBAL'!#REF!</definedName>
    <definedName name="____DAT93">'[12]FIFO GLOBAL'!#REF!</definedName>
    <definedName name="____DAT94">'[12]FIFO GLOBAL'!#REF!</definedName>
    <definedName name="____DAT95">'[12]FIFO GLOBAL'!#REF!</definedName>
    <definedName name="____DAT96">'[12]FIFO GLOBAL'!#REF!</definedName>
    <definedName name="____DAT97">'[12]FIFO GLOBAL'!#REF!</definedName>
    <definedName name="____DAT98">'[12]FIFO GLOBAL'!#REF!</definedName>
    <definedName name="____DAT99">'[12]FIFO GLOBAL'!#REF!</definedName>
    <definedName name="____dic20">#REF!</definedName>
    <definedName name="____dic93">#REF!</definedName>
    <definedName name="____dic94">#REF!</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NE95">#REF!</definedName>
    <definedName name="____EPG02">#REF!</definedName>
    <definedName name="____Excel_BuiltIn_Print_Area_4_1_1_1_1_1_1">"$#REF!.$A$1:$H$383"</definedName>
    <definedName name="____FEB95">#REF!</definedName>
    <definedName name="____GBP99">#REF!</definedName>
    <definedName name="____GYP1">#REF!</definedName>
    <definedName name="____GYP2">#REF!</definedName>
    <definedName name="____HOE1">#REF!</definedName>
    <definedName name="____HOE2">#REF!</definedName>
    <definedName name="____HOE3">#REF!</definedName>
    <definedName name="____IMP1">#REF!</definedName>
    <definedName name="____IMP2">#REF!</definedName>
    <definedName name="____IMP3">#REF!</definedName>
    <definedName name="____IMP4">#REF!</definedName>
    <definedName name="____IMP5">#REF!</definedName>
    <definedName name="____IMP6">#REF!</definedName>
    <definedName name="____IMP7">#REF!</definedName>
    <definedName name="____IMP8">#REF!</definedName>
    <definedName name="____ipc01">+[14]tabla!$B$636</definedName>
    <definedName name="____ipc2000">#REF!</definedName>
    <definedName name="____ipc2001">#REF!</definedName>
    <definedName name="____IPC2002">[15]ipc!$B$637</definedName>
    <definedName name="____IPC2003">[15]ipc!$B$649</definedName>
    <definedName name="____IPC50">'[16]IPC 1984'!$B$16:$L$214</definedName>
    <definedName name="____ipc98">[17]IPC!$B$589</definedName>
    <definedName name="____IPC99">#REF!</definedName>
    <definedName name="____jim2" hidden="1">{#N/A,#N/A,FALSE,"L&amp;M Performance";#N/A,#N/A,FALSE,"Brand Performance";#N/A,#N/A,FALSE,"Marlboro Performance"}</definedName>
    <definedName name="____jul02" hidden="1">{#N/A,#N/A,FALSE,"MAY96 2260";#N/A,#N/A,FALSE,"system reclass";#N/A,#N/A,FALSE,"Items with no project number"}</definedName>
    <definedName name="____jun93">#REF!</definedName>
    <definedName name="____jun94">#REF!</definedName>
    <definedName name="____jun95">#REF!</definedName>
    <definedName name="____ln1" hidden="1">{#N/A,#N/A,FALSE,"Aging Summary";#N/A,#N/A,FALSE,"Ratio Analysis";#N/A,#N/A,FALSE,"Test 120 Day Accts";#N/A,#N/A,FALSE,"Tickmarks"}</definedName>
    <definedName name="____mar94">#REF!</definedName>
    <definedName name="____MAR95">#REF!</definedName>
    <definedName name="____MAY95">#REF!</definedName>
    <definedName name="____Mes1">#REF!</definedName>
    <definedName name="____mov03">'[18]140103'!#REF!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G02">#REF!</definedName>
    <definedName name="____PLZ99">#REF!</definedName>
    <definedName name="____r2">#REF!</definedName>
    <definedName name="____RB2">#REF!</definedName>
    <definedName name="____REN1">#REF!</definedName>
    <definedName name="____REN2">#REF!</definedName>
    <definedName name="____REN3">#REF!</definedName>
    <definedName name="____REN4">#REF!</definedName>
    <definedName name="____res12">'[10]Datos del Balance'!$B$8</definedName>
    <definedName name="____RIV2">#REF!</definedName>
    <definedName name="____RIV3">#REF!</definedName>
    <definedName name="____ruc1">[19]RUC!$A$2:$B$39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1">#REF!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C9613">'[20]5 D'!#REF!</definedName>
    <definedName name="____TPy530231">'[7]#REF'!$A$4</definedName>
    <definedName name="____TWD99">#REF!</definedName>
    <definedName name="___1">#REF!</definedName>
    <definedName name="___10">#REF!</definedName>
    <definedName name="___100">#REF!</definedName>
    <definedName name="___11">#REF!</definedName>
    <definedName name="___12">#REF!</definedName>
    <definedName name="___13">#REF!</definedName>
    <definedName name="___14">#REF!</definedName>
    <definedName name="___15">#REF!</definedName>
    <definedName name="___16">#REF!</definedName>
    <definedName name="___17">#REF!</definedName>
    <definedName name="___19">#REF!</definedName>
    <definedName name="___1B">#REF!</definedName>
    <definedName name="___2">#REF!</definedName>
    <definedName name="___20">#REF!</definedName>
    <definedName name="___21">#REF!</definedName>
    <definedName name="___3">#REF!</definedName>
    <definedName name="___4ACD">#REF!</definedName>
    <definedName name="___4ASCH">#REF!</definedName>
    <definedName name="___4BCD">#REF!</definedName>
    <definedName name="___4BSCH">#REF!</definedName>
    <definedName name="___4CD">#REF!</definedName>
    <definedName name="___5">#REF!</definedName>
    <definedName name="___6">#REF!</definedName>
    <definedName name="___7">#REF!</definedName>
    <definedName name="___8">#REF!</definedName>
    <definedName name="___9">#REF!</definedName>
    <definedName name="___AAS2" hidden="1">{#N/A,#N/A,FALSE,"Aging Summary";#N/A,#N/A,FALSE,"Ratio Analysis";#N/A,#N/A,FALSE,"Test 120 Day Accts";#N/A,#N/A,FALSE,"Tickmarks"}</definedName>
    <definedName name="___ABR95">#REF!</definedName>
    <definedName name="___AP2" hidden="1">{"CAP VOL",#N/A,FALSE,"CAPITAL";"CAP VAR",#N/A,FALSE,"CAPITAL";"CAP FIJ",#N/A,FALSE,"CAPITAL";"CAP CONS",#N/A,FALSE,"CAPITAL";"CAP DATA",#N/A,FALSE,"CAPITAL"}</definedName>
    <definedName name="___ARP99">#REF!</definedName>
    <definedName name="___As1" hidden="1">#REF!</definedName>
    <definedName name="___AUD99">#REF!</definedName>
    <definedName name="___BRR99">#REF!</definedName>
    <definedName name="___CAD99">#REF!</definedName>
    <definedName name="___CCC2" hidden="1">{#N/A,#N/A,FALSE,"Aging Summary";#N/A,#N/A,FALSE,"Ratio Analysis";#N/A,#N/A,FALSE,"Test 120 Day Accts";#N/A,#N/A,FALSE,"Tickmarks"}</definedName>
    <definedName name="___CED11">#REF!</definedName>
    <definedName name="___COM6">#REF!</definedName>
    <definedName name="___cr410">'[21]Dados Org'!#REF!</definedName>
    <definedName name="___cr411">'[21]Dados Org'!#REF!</definedName>
    <definedName name="___CUA150">#REF!</definedName>
    <definedName name="___CUA501">#REF!</definedName>
    <definedName name="___CUA502">#REF!</definedName>
    <definedName name="___DAT1" localSheetId="2">#REF!</definedName>
    <definedName name="___DAT1" localSheetId="4">#REF!</definedName>
    <definedName name="___DAT1">#REF!</definedName>
    <definedName name="___DAT10" localSheetId="2">'[22]Act Fijo Nov 2002'!#REF!</definedName>
    <definedName name="___DAT10" localSheetId="4">'[22]Act Fijo Nov 2002'!#REF!</definedName>
    <definedName name="___DAT10">'[22]Act Fijo Nov 2002'!#REF!</definedName>
    <definedName name="___DAT100">'[12]FIFO GLOBAL'!#REF!</definedName>
    <definedName name="___DAT101">'[12]FIFO GLOBAL'!#REF!</definedName>
    <definedName name="___DAT102">'[12]FIFO GLOBAL'!#REF!</definedName>
    <definedName name="___DAT103">'[12]FIFO GLOBAL'!#REF!</definedName>
    <definedName name="___DAT104">'[12]FIFO GLOBAL'!#REF!</definedName>
    <definedName name="___DAT105">'[12]FIFO GLOBAL'!#REF!</definedName>
    <definedName name="___DAT106">'[12]FIFO GLOBAL'!#REF!</definedName>
    <definedName name="___DAT107">'[12]FIFO GLOBAL'!#REF!</definedName>
    <definedName name="___DAT108">'[12]FIFO GLOBAL'!#REF!</definedName>
    <definedName name="___DAT109">'[12]FIFO GLOBAL'!#REF!</definedName>
    <definedName name="___DAT11" localSheetId="2">'[22]Act Fijo Nov 2002'!#REF!</definedName>
    <definedName name="___DAT11" localSheetId="4">'[22]Act Fijo Nov 2002'!#REF!</definedName>
    <definedName name="___DAT11">'[22]Act Fijo Nov 2002'!#REF!</definedName>
    <definedName name="___DAT110">'[12]FIFO GLOBAL'!#REF!</definedName>
    <definedName name="___DAT111">'[12]FIFO GLOBAL'!#REF!</definedName>
    <definedName name="___DAT112">'[12]FIFO GLOBAL'!#REF!</definedName>
    <definedName name="___DAT113">'[12]FIFO GLOBAL'!#REF!</definedName>
    <definedName name="___DAT114">'[12]FIFO GLOBAL'!#REF!</definedName>
    <definedName name="___DAT115">'[12]FIFO GLOBAL'!#REF!</definedName>
    <definedName name="___DAT116">'[12]FIFO GLOBAL'!#REF!</definedName>
    <definedName name="___DAT117">'[12]FIFO GLOBAL'!#REF!</definedName>
    <definedName name="___DAT118">'[12]FIFO GLOBAL'!#REF!</definedName>
    <definedName name="___DAT119">'[12]FIFO GLOBAL'!#REF!</definedName>
    <definedName name="___DAT12" localSheetId="2">#REF!</definedName>
    <definedName name="___DAT12" localSheetId="4">#REF!</definedName>
    <definedName name="___DAT12">#REF!</definedName>
    <definedName name="___DAT120">'[12]FIFO GLOBAL'!#REF!</definedName>
    <definedName name="___DAT121">'[12]FIFO GLOBAL'!#REF!</definedName>
    <definedName name="___DAT122">'[12]FIFO GLOBAL'!#REF!</definedName>
    <definedName name="___DAT123">'[12]FIFO GLOBAL'!#REF!</definedName>
    <definedName name="___DAT124">'[12]FIFO GLOBAL'!#REF!</definedName>
    <definedName name="___DAT125">'[12]FIFO GLOBAL'!#REF!</definedName>
    <definedName name="___DAT126">'[12]FIFO GLOBAL'!#REF!</definedName>
    <definedName name="___DAT127">'[12]FIFO GLOBAL'!#REF!</definedName>
    <definedName name="___DAT128">'[12]FIFO GLOBAL'!#REF!</definedName>
    <definedName name="___DAT129">'[12]FIFO GLOBAL'!#REF!</definedName>
    <definedName name="___DAT13" localSheetId="2">#REF!</definedName>
    <definedName name="___DAT13" localSheetId="4">#REF!</definedName>
    <definedName name="___DAT13">#REF!</definedName>
    <definedName name="___DAT130">'[12]FIFO GLOBAL'!#REF!</definedName>
    <definedName name="___DAT131">'[12]FIFO GLOBAL'!#REF!</definedName>
    <definedName name="___DAT132">'[12]FIFO GLOBAL'!#REF!</definedName>
    <definedName name="___DAT133">'[12]FIFO GLOBAL'!#REF!</definedName>
    <definedName name="___DAT134">'[12]FIFO GLOBAL'!#REF!</definedName>
    <definedName name="___DAT135">'[12]FIFO GLOBAL'!#REF!</definedName>
    <definedName name="___DAT136">'[12]FIFO GLOBAL'!#REF!</definedName>
    <definedName name="___DAT137">'[12]FIFO GLOBAL'!#REF!</definedName>
    <definedName name="___DAT138">'[12]FIFO GLOBAL'!#REF!</definedName>
    <definedName name="___DAT139">'[12]FIFO GLOBAL'!#REF!</definedName>
    <definedName name="___DAT14" localSheetId="2">#REF!</definedName>
    <definedName name="___DAT14" localSheetId="4">#REF!</definedName>
    <definedName name="___DAT14">#REF!</definedName>
    <definedName name="___DAT140">'[12]FIFO GLOBAL'!#REF!</definedName>
    <definedName name="___DAT141">'[12]FIFO GLOBAL'!#REF!</definedName>
    <definedName name="___DAT142">'[12]FIFO GLOBAL'!#REF!</definedName>
    <definedName name="___DAT143">'[12]FIFO GLOBAL'!#REF!</definedName>
    <definedName name="___DAT144">'[12]FIFO GLOBAL'!#REF!</definedName>
    <definedName name="___DAT145">'[12]FIFO GLOBAL'!#REF!</definedName>
    <definedName name="___DAT146">'[12]FIFO GLOBAL'!#REF!</definedName>
    <definedName name="___DAT147">'[12]FIFO GLOBAL'!#REF!</definedName>
    <definedName name="___DAT148">'[12]FIFO GLOBAL'!#REF!</definedName>
    <definedName name="___DAT149">'[12]FIFO GLOBAL'!#REF!</definedName>
    <definedName name="___DAT15" localSheetId="2">#REF!</definedName>
    <definedName name="___DAT15" localSheetId="4">#REF!</definedName>
    <definedName name="___DAT15">#REF!</definedName>
    <definedName name="___DAT150">'[12]FIFO GLOBAL'!#REF!</definedName>
    <definedName name="___DAT151">'[12]FIFO GLOBAL'!#REF!</definedName>
    <definedName name="___DAT152">'[12]FIFO GLOBAL'!#REF!</definedName>
    <definedName name="___DAT153">'[12]FIFO GLOBAL'!#REF!</definedName>
    <definedName name="___DAT154">'[12]FIFO GLOBAL'!#REF!</definedName>
    <definedName name="___DAT155">'[12]FIFO GLOBAL'!#REF!</definedName>
    <definedName name="___DAT156">'[12]FIFO GLOBAL'!#REF!</definedName>
    <definedName name="___DAT157">'[12]FIFO GLOBAL'!#REF!</definedName>
    <definedName name="___DAT158">'[12]FIFO GLOBAL'!#REF!</definedName>
    <definedName name="___DAT159">'[12]FIFO GLOBAL'!#REF!</definedName>
    <definedName name="___DAT16" localSheetId="2">#REF!</definedName>
    <definedName name="___DAT16" localSheetId="4">#REF!</definedName>
    <definedName name="___DAT16">#REF!</definedName>
    <definedName name="___DAT160">'[12]FIFO GLOBAL'!#REF!</definedName>
    <definedName name="___DAT161">'[12]FIFO GLOBAL'!#REF!</definedName>
    <definedName name="___DAT162">'[12]FIFO GLOBAL'!#REF!</definedName>
    <definedName name="___DAT163">'[12]FIFO GLOBAL'!#REF!</definedName>
    <definedName name="___DAT164">'[12]FIFO GLOBAL'!#REF!</definedName>
    <definedName name="___DAT165">'[12]FIFO GLOBAL'!#REF!</definedName>
    <definedName name="___DAT166">'[12]FIFO GLOBAL'!#REF!</definedName>
    <definedName name="___DAT167">'[12]FIFO GLOBAL'!#REF!</definedName>
    <definedName name="___DAT168">'[12]FIFO GLOBAL'!#REF!</definedName>
    <definedName name="___DAT169">'[12]FIFO GLOBAL'!#REF!</definedName>
    <definedName name="___DAT17" localSheetId="2">#REF!</definedName>
    <definedName name="___DAT17" localSheetId="4">#REF!</definedName>
    <definedName name="___DAT17">#REF!</definedName>
    <definedName name="___DAT170">'[12]FIFO GLOBAL'!#REF!</definedName>
    <definedName name="___DAT171">'[12]FIFO GLOBAL'!#REF!</definedName>
    <definedName name="___DAT172">'[12]FIFO GLOBAL'!#REF!</definedName>
    <definedName name="___DAT173">'[12]FIFO GLOBAL'!#REF!</definedName>
    <definedName name="___DAT174">'[12]FIFO GLOBAL'!#REF!</definedName>
    <definedName name="___DAT175">'[12]FIFO GLOBAL'!#REF!</definedName>
    <definedName name="___DAT176">'[12]FIFO GLOBAL'!#REF!</definedName>
    <definedName name="___DAT177">'[12]FIFO GLOBAL'!#REF!</definedName>
    <definedName name="___DAT18" localSheetId="2">#REF!</definedName>
    <definedName name="___DAT18" localSheetId="4">#REF!</definedName>
    <definedName name="___DAT18">#REF!</definedName>
    <definedName name="___DAT19" localSheetId="2">#REF!</definedName>
    <definedName name="___DAT19" localSheetId="4">#REF!</definedName>
    <definedName name="___DAT19">#REF!</definedName>
    <definedName name="___DAT2" localSheetId="2">#REF!</definedName>
    <definedName name="___DAT2" localSheetId="4">#REF!</definedName>
    <definedName name="___DAT2">#REF!</definedName>
    <definedName name="___DAT20" localSheetId="2">#REF!</definedName>
    <definedName name="___DAT20" localSheetId="4">#REF!</definedName>
    <definedName name="___DAT20">#REF!</definedName>
    <definedName name="___DAT21" localSheetId="2">'[23]Activo Fijo'!#REF!</definedName>
    <definedName name="___DAT21" localSheetId="4">'[23]Activo Fijo'!#REF!</definedName>
    <definedName name="___DAT21">'[23]Activo Fijo'!#REF!</definedName>
    <definedName name="___DAT22" localSheetId="2">#REF!</definedName>
    <definedName name="___DAT22" localSheetId="4">#REF!</definedName>
    <definedName name="___DAT22">#REF!</definedName>
    <definedName name="___DAT23" localSheetId="2">#REF!</definedName>
    <definedName name="___DAT23" localSheetId="4">#REF!</definedName>
    <definedName name="___DAT23">#REF!</definedName>
    <definedName name="___DAT24" localSheetId="2">#REF!</definedName>
    <definedName name="___DAT24" localSheetId="4">#REF!</definedName>
    <definedName name="___DAT24">#REF!</definedName>
    <definedName name="___DAT25">#REF!</definedName>
    <definedName name="___DAT26">#REF!</definedName>
    <definedName name="___DAT27">#REF!</definedName>
    <definedName name="___DAT28">#REF!</definedName>
    <definedName name="___DAT29">#REF!</definedName>
    <definedName name="___DAT3" localSheetId="2">#REF!</definedName>
    <definedName name="___DAT3" localSheetId="4">#REF!</definedName>
    <definedName name="___DAT3">#REF!</definedName>
    <definedName name="___DAT30">#REF!</definedName>
    <definedName name="___DAT31">#REF!</definedName>
    <definedName name="___DAT32">#REF!</definedName>
    <definedName name="___DAT33">#REF!</definedName>
    <definedName name="___DAT34">#REF!</definedName>
    <definedName name="___DAT35">'[12]FIFO GLOBAL'!#REF!</definedName>
    <definedName name="___DAT36">'[12]FIFO GLOBAL'!#REF!</definedName>
    <definedName name="___DAT37">'[12]FIFO GLOBAL'!#REF!</definedName>
    <definedName name="___DAT38">'[12]FIFO GLOBAL'!#REF!</definedName>
    <definedName name="___DAT39">'[12]FIFO GLOBAL'!#REF!</definedName>
    <definedName name="___DAT4" localSheetId="2">#REF!</definedName>
    <definedName name="___DAT4" localSheetId="4">#REF!</definedName>
    <definedName name="___DAT4">#REF!</definedName>
    <definedName name="___DAT40">'[12]FIFO GLOBAL'!#REF!</definedName>
    <definedName name="___DAT41">'[12]FIFO GLOBAL'!#REF!</definedName>
    <definedName name="___DAT42">'[12]FIFO GLOBAL'!#REF!</definedName>
    <definedName name="___DAT43">'[12]FIFO GLOBAL'!#REF!</definedName>
    <definedName name="___DAT44">'[12]FIFO GLOBAL'!#REF!</definedName>
    <definedName name="___DAT45">'[12]FIFO GLOBAL'!#REF!</definedName>
    <definedName name="___DAT46">'[12]FIFO GLOBAL'!#REF!</definedName>
    <definedName name="___DAT47">'[12]FIFO GLOBAL'!#REF!</definedName>
    <definedName name="___DAT48">'[12]FIFO GLOBAL'!#REF!</definedName>
    <definedName name="___DAT49">'[12]FIFO GLOBAL'!#REF!</definedName>
    <definedName name="___DAT5" localSheetId="2">#REF!</definedName>
    <definedName name="___DAT5" localSheetId="4">#REF!</definedName>
    <definedName name="___DAT5">#REF!</definedName>
    <definedName name="___DAT50">'[12]FIFO GLOBAL'!#REF!</definedName>
    <definedName name="___DAT51">'[12]FIFO GLOBAL'!#REF!</definedName>
    <definedName name="___DAT52">'[12]FIFO GLOBAL'!#REF!</definedName>
    <definedName name="___DAT53">'[12]FIFO GLOBAL'!#REF!</definedName>
    <definedName name="___DAT54">'[12]FIFO GLOBAL'!#REF!</definedName>
    <definedName name="___DAT55">'[12]FIFO GLOBAL'!#REF!</definedName>
    <definedName name="___DAT56">'[12]FIFO GLOBAL'!#REF!</definedName>
    <definedName name="___DAT57">'[12]FIFO GLOBAL'!#REF!</definedName>
    <definedName name="___DAT58">'[12]FIFO GLOBAL'!#REF!</definedName>
    <definedName name="___DAT59">'[12]FIFO GLOBAL'!#REF!</definedName>
    <definedName name="___DAT6" localSheetId="2">#REF!</definedName>
    <definedName name="___DAT6" localSheetId="4">#REF!</definedName>
    <definedName name="___DAT6">#REF!</definedName>
    <definedName name="___DAT60">'[12]FIFO GLOBAL'!#REF!</definedName>
    <definedName name="___DAT61">'[12]FIFO GLOBAL'!#REF!</definedName>
    <definedName name="___DAT62">'[12]FIFO GLOBAL'!#REF!</definedName>
    <definedName name="___DAT63">'[12]FIFO GLOBAL'!#REF!</definedName>
    <definedName name="___DAT64">'[12]FIFO GLOBAL'!#REF!</definedName>
    <definedName name="___DAT65">'[12]FIFO GLOBAL'!#REF!</definedName>
    <definedName name="___DAT66">'[12]FIFO GLOBAL'!#REF!</definedName>
    <definedName name="___DAT67">'[12]FIFO GLOBAL'!#REF!</definedName>
    <definedName name="___DAT68">'[12]FIFO GLOBAL'!#REF!</definedName>
    <definedName name="___DAT69">'[12]FIFO GLOBAL'!#REF!</definedName>
    <definedName name="___DAT7" localSheetId="2">#REF!</definedName>
    <definedName name="___DAT7" localSheetId="4">#REF!</definedName>
    <definedName name="___DAT7">#REF!</definedName>
    <definedName name="___DAT70">'[12]FIFO GLOBAL'!#REF!</definedName>
    <definedName name="___DAT71">'[12]FIFO GLOBAL'!#REF!</definedName>
    <definedName name="___DAT72">'[12]FIFO GLOBAL'!#REF!</definedName>
    <definedName name="___DAT73">'[12]FIFO GLOBAL'!#REF!</definedName>
    <definedName name="___DAT74">'[12]FIFO GLOBAL'!#REF!</definedName>
    <definedName name="___DAT75">'[12]FIFO GLOBAL'!#REF!</definedName>
    <definedName name="___DAT76">'[12]FIFO GLOBAL'!#REF!</definedName>
    <definedName name="___DAT77">'[12]FIFO GLOBAL'!#REF!</definedName>
    <definedName name="___DAT78">'[12]FIFO GLOBAL'!#REF!</definedName>
    <definedName name="___DAT79">'[12]FIFO GLOBAL'!#REF!</definedName>
    <definedName name="___DAT8" localSheetId="2">#REF!</definedName>
    <definedName name="___DAT8" localSheetId="4">#REF!</definedName>
    <definedName name="___DAT8">#REF!</definedName>
    <definedName name="___DAT80">'[12]FIFO GLOBAL'!#REF!</definedName>
    <definedName name="___DAT81">'[12]FIFO GLOBAL'!#REF!</definedName>
    <definedName name="___DAT82">'[12]FIFO GLOBAL'!#REF!</definedName>
    <definedName name="___DAT83">'[12]FIFO GLOBAL'!#REF!</definedName>
    <definedName name="___DAT84">'[12]FIFO GLOBAL'!#REF!</definedName>
    <definedName name="___DAT85">'[12]FIFO GLOBAL'!#REF!</definedName>
    <definedName name="___DAT86">'[12]FIFO GLOBAL'!#REF!</definedName>
    <definedName name="___DAT87">'[12]FIFO GLOBAL'!#REF!</definedName>
    <definedName name="___DAT88">'[12]FIFO GLOBAL'!#REF!</definedName>
    <definedName name="___DAT89">'[12]FIFO GLOBAL'!#REF!</definedName>
    <definedName name="___DAT9" localSheetId="2">'[22]Act Fijo Nov 2002'!#REF!</definedName>
    <definedName name="___DAT9" localSheetId="4">'[22]Act Fijo Nov 2002'!#REF!</definedName>
    <definedName name="___DAT9">'[22]Act Fijo Nov 2002'!#REF!</definedName>
    <definedName name="___DAT90">'[12]FIFO GLOBAL'!#REF!</definedName>
    <definedName name="___DAT91">'[12]FIFO GLOBAL'!#REF!</definedName>
    <definedName name="___DAT92">'[12]FIFO GLOBAL'!#REF!</definedName>
    <definedName name="___DAT93">'[12]FIFO GLOBAL'!#REF!</definedName>
    <definedName name="___DAT94">'[12]FIFO GLOBAL'!#REF!</definedName>
    <definedName name="___DAT95">'[12]FIFO GLOBAL'!#REF!</definedName>
    <definedName name="___DAT96">'[12]FIFO GLOBAL'!#REF!</definedName>
    <definedName name="___DAT97">'[12]FIFO GLOBAL'!#REF!</definedName>
    <definedName name="___DAT98">'[12]FIFO GLOBAL'!#REF!</definedName>
    <definedName name="___DAT99">'[12]FIFO GLOBAL'!#REF!</definedName>
    <definedName name="___DCF1">#REF!</definedName>
    <definedName name="___DCF2">#REF!</definedName>
    <definedName name="___DCF3">#REF!</definedName>
    <definedName name="___DCF4">#REF!</definedName>
    <definedName name="___dic20">#REF!</definedName>
    <definedName name="___dic93">#REF!</definedName>
    <definedName name="___dic94">#REF!</definedName>
    <definedName name="___DS2" hidden="1">{#N/A,#N/A,FALSE,"RELATÓRIO";#N/A,#N/A,FALSE,"RELATÓRIO"}</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NE95">#REF!</definedName>
    <definedName name="___EPG02">#REF!</definedName>
    <definedName name="___Excel_BuiltIn_Print_Area_4_1_1_1_1_1_1">"$#REF!.$A$1:$H$383"</definedName>
    <definedName name="___F69">#REF!</definedName>
    <definedName name="___fd4" hidden="1">#REF!</definedName>
    <definedName name="___FEB95">#REF!</definedName>
    <definedName name="___GBP99">#REF!</definedName>
    <definedName name="___GYP1">#REF!</definedName>
    <definedName name="___GYP2">#REF!</definedName>
    <definedName name="___HOE1">#REF!</definedName>
    <definedName name="___HOE2">#REF!</definedName>
    <definedName name="___HOE3">#REF!</definedName>
    <definedName name="___IMP1">#REF!</definedName>
    <definedName name="___IMP2">#REF!</definedName>
    <definedName name="___IMP3">#REF!</definedName>
    <definedName name="___IMP4">#REF!</definedName>
    <definedName name="___IMP5">#REF!</definedName>
    <definedName name="___IMP6">#REF!</definedName>
    <definedName name="___IMP7">#REF!</definedName>
    <definedName name="___IMP8">#REF!</definedName>
    <definedName name="___INF2">#REF!</definedName>
    <definedName name="___ipc01">+[14]tabla!$B$636</definedName>
    <definedName name="___ipc2000">#REF!</definedName>
    <definedName name="___ipc2001">#REF!</definedName>
    <definedName name="___IPC2002">[15]ipc!$B$637</definedName>
    <definedName name="___IPC2003">[15]ipc!$B$649</definedName>
    <definedName name="___IPC50">'[16]IPC 1984'!$B$16:$L$214</definedName>
    <definedName name="___ipc98">[17]IPC!$B$589</definedName>
    <definedName name="___IPC99">#REF!</definedName>
    <definedName name="___IPR2">#REF!</definedName>
    <definedName name="___jim2" hidden="1">{#N/A,#N/A,FALSE,"L&amp;M Performance";#N/A,#N/A,FALSE,"Brand Performance";#N/A,#N/A,FALSE,"Marlboro Performance"}</definedName>
    <definedName name="___jul02" hidden="1">{#N/A,#N/A,FALSE,"MAY96 2260";#N/A,#N/A,FALSE,"system reclass";#N/A,#N/A,FALSE,"Items with no project number"}</definedName>
    <definedName name="___jun93">#REF!</definedName>
    <definedName name="___jun94">#REF!</definedName>
    <definedName name="___jun95">#REF!</definedName>
    <definedName name="___ln1" hidden="1">{#N/A,#N/A,FALSE,"Aging Summary";#N/A,#N/A,FALSE,"Ratio Analysis";#N/A,#N/A,FALSE,"Test 120 Day Accts";#N/A,#N/A,FALSE,"Tickmarks"}</definedName>
    <definedName name="___mac5">#REF!</definedName>
    <definedName name="___MAQ2">#REF!</definedName>
    <definedName name="___mar94">#REF!</definedName>
    <definedName name="___MAR95">#REF!</definedName>
    <definedName name="___MAY95">#REF!</definedName>
    <definedName name="___Mes1">#REF!</definedName>
    <definedName name="___mov03">'[18]140103'!#REF!</definedName>
    <definedName name="___MP1">#REF!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AG3">'[24]tgs-Aluar'!#REF!</definedName>
    <definedName name="___PAG4">'[24]tgs-Aluar'!#REF!</definedName>
    <definedName name="___PAG5">'[24]tgs-Aluar'!#REF!</definedName>
    <definedName name="___PAG6">'[24]tgs-Aluar'!#REF!</definedName>
    <definedName name="___PG02">#REF!</definedName>
    <definedName name="___PLZ99">#REF!</definedName>
    <definedName name="___pp1" hidden="1">{#N/A,#N/A,FALSE,"Aging Summary";#N/A,#N/A,FALSE,"Ratio Analysis";#N/A,#N/A,FALSE,"Test 120 Day Accts";#N/A,#N/A,FALSE,"Tickmarks"}</definedName>
    <definedName name="___Q6" hidden="1">#REF!</definedName>
    <definedName name="___r" localSheetId="2">[25]ARMADO!#REF!</definedName>
    <definedName name="___r" localSheetId="4">[25]ARMADO!#REF!</definedName>
    <definedName name="___r">[25]ARMADO!#REF!</definedName>
    <definedName name="___r2">#REF!</definedName>
    <definedName name="___RB2">#REF!</definedName>
    <definedName name="___REN1">#REF!</definedName>
    <definedName name="___REN2">#REF!</definedName>
    <definedName name="___REN3">#REF!</definedName>
    <definedName name="___REN4">#REF!</definedName>
    <definedName name="___res12">'[10]Datos del Balance'!$B$8</definedName>
    <definedName name="___RES2">#REF!</definedName>
    <definedName name="___RIV2">#REF!</definedName>
    <definedName name="___RIV3">#REF!</definedName>
    <definedName name="___ruc1">[19]RUC!$A$2:$B$39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1">#REF!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2001">[26]Interface!$C$6:$L$38</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AB1">[5]MRMCR!#REF!</definedName>
    <definedName name="___TAB2">[5]MRMCR!#REF!</definedName>
    <definedName name="___tc01">'[27]TC Resumen'!$B$1</definedName>
    <definedName name="___tc02">'[27]TC Resumen'!$B$2</definedName>
    <definedName name="___tc03">'[27]TC Resumen'!$B$3</definedName>
    <definedName name="___tc04">'[27]TC Resumen'!$B$4</definedName>
    <definedName name="___tc05">'[27]TC Resumen'!$B$5</definedName>
    <definedName name="___tc06">'[27]TC Resumen'!$B$6</definedName>
    <definedName name="___tc07">'[27]TC Resumen'!$B$7</definedName>
    <definedName name="___tc1">#REF!</definedName>
    <definedName name="___tc10">'[27]TC Resumen'!$B$3</definedName>
    <definedName name="___tc11">'[27]TC Resumen'!$B$4</definedName>
    <definedName name="___tc12">'[27]TC Resumen'!$B$5</definedName>
    <definedName name="___tc13">'[27]TC Resumen'!$B$6</definedName>
    <definedName name="___tc132">'[27]TC Resumen'!$B$1</definedName>
    <definedName name="___tc15">'[27]TC Resumen'!$B$7</definedName>
    <definedName name="___tc18">#REF!</definedName>
    <definedName name="___tc2">#REF!</definedName>
    <definedName name="___tc3">#REF!</definedName>
    <definedName name="___TC4">#REF!</definedName>
    <definedName name="___tc6">'[27]TC Resumen'!$B$5</definedName>
    <definedName name="___tc8">'[27]TC Resumen'!$B$1</definedName>
    <definedName name="___tc9">'[27]TC Resumen'!$B$2</definedName>
    <definedName name="___TC9613">'[20]5 D'!#REF!</definedName>
    <definedName name="___tca04">'[27]TC Resumen'!$B$4</definedName>
    <definedName name="___TPy530231">'[7]#REF'!$A$4</definedName>
    <definedName name="___TWD99">#REF!</definedName>
    <definedName name="___Var1">#REF!</definedName>
    <definedName name="___var2">#REF!</definedName>
    <definedName name="___W1" hidden="1">#REF!</definedName>
    <definedName name="__1">#REF!</definedName>
    <definedName name="__10">#REF!</definedName>
    <definedName name="__100">#REF!</definedName>
    <definedName name="__11">#REF!</definedName>
    <definedName name="__12">#REF!</definedName>
    <definedName name="__123Graph_A" hidden="1">[1]Tartan!#REF!</definedName>
    <definedName name="__123Graph_ACurrent" hidden="1">'[28]Manager''s Report'!$F$65:$F$70</definedName>
    <definedName name="__123Graph_B" hidden="1">#REF!</definedName>
    <definedName name="__123Graph_BCurrent" hidden="1">'[28]Manager''s Report'!$H$65:$H$70</definedName>
    <definedName name="__123Graph_C" hidden="1">#REF!</definedName>
    <definedName name="__123Graph_D" hidden="1">#REF!</definedName>
    <definedName name="__123Graph_E" hidden="1">#REF!</definedName>
    <definedName name="__123Graph_F" hidden="1">#REF!</definedName>
    <definedName name="__123Graph_X" hidden="1">[1]Tartan!#REF!</definedName>
    <definedName name="__13">#REF!</definedName>
    <definedName name="__14">#REF!</definedName>
    <definedName name="__15">#REF!</definedName>
    <definedName name="__16">#REF!</definedName>
    <definedName name="__17">#REF!</definedName>
    <definedName name="__19">#REF!</definedName>
    <definedName name="__1B">#REF!</definedName>
    <definedName name="__2">#REF!</definedName>
    <definedName name="__20">#REF!</definedName>
    <definedName name="__21">#REF!</definedName>
    <definedName name="__3">#REF!</definedName>
    <definedName name="__4ACD">#REF!</definedName>
    <definedName name="__4ASCH">#REF!</definedName>
    <definedName name="__4BCD">#REF!</definedName>
    <definedName name="__4BSCH">#REF!</definedName>
    <definedName name="__4CD">#REF!</definedName>
    <definedName name="__5">#REF!</definedName>
    <definedName name="__6">#REF!</definedName>
    <definedName name="__7">#REF!</definedName>
    <definedName name="__8">#REF!</definedName>
    <definedName name="__9">#REF!</definedName>
    <definedName name="__AAS2" hidden="1">{#N/A,#N/A,FALSE,"Aging Summary";#N/A,#N/A,FALSE,"Ratio Analysis";#N/A,#N/A,FALSE,"Test 120 Day Accts";#N/A,#N/A,FALSE,"Tickmarks"}</definedName>
    <definedName name="__ABR95">#REF!</definedName>
    <definedName name="__ADM4">#REF!</definedName>
    <definedName name="__ADM5">#REF!</definedName>
    <definedName name="__ADM6">#REF!</definedName>
    <definedName name="__ano96">#REF!</definedName>
    <definedName name="__ano97">#REF!</definedName>
    <definedName name="__AP2" hidden="1">{"CAP VOL",#N/A,FALSE,"CAPITAL";"CAP VAR",#N/A,FALSE,"CAPITAL";"CAP FIJ",#N/A,FALSE,"CAPITAL";"CAP CONS",#N/A,FALSE,"CAPITAL";"CAP DATA",#N/A,FALSE,"CAPITAL"}</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CC2" hidden="1">{#N/A,#N/A,FALSE,"Aging Summary";#N/A,#N/A,FALSE,"Ratio Analysis";#N/A,#N/A,FALSE,"Test 120 Day Accts";#N/A,#N/A,FALSE,"Tickmarks"}</definedName>
    <definedName name="__CED11">#REF!</definedName>
    <definedName name="__COM6">#REF!</definedName>
    <definedName name="__cr410">'[21]Dados Org'!#REF!</definedName>
    <definedName name="__cr411">'[21]Dados Org'!#REF!</definedName>
    <definedName name="__CUA150">#REF!</definedName>
    <definedName name="__CUA501">#REF!</definedName>
    <definedName name="__CUA502">#REF!</definedName>
    <definedName name="__DAT1" localSheetId="2">#REF!</definedName>
    <definedName name="__DAT1" localSheetId="4">#REF!</definedName>
    <definedName name="__DAT1">#REF!</definedName>
    <definedName name="__DAT10" localSheetId="2">'[22]Act Fijo Nov 2002'!#REF!</definedName>
    <definedName name="__DAT10" localSheetId="4">'[22]Act Fijo Nov 2002'!#REF!</definedName>
    <definedName name="__DAT10">'[22]Act Fijo Nov 2002'!#REF!</definedName>
    <definedName name="__DAT100">'[29]FIFO GLOBAL'!#REF!</definedName>
    <definedName name="__DAT101">'[29]FIFO GLOBAL'!#REF!</definedName>
    <definedName name="__DAT102">'[29]FIFO GLOBAL'!#REF!</definedName>
    <definedName name="__DAT103">'[29]FIFO GLOBAL'!#REF!</definedName>
    <definedName name="__DAT104">'[29]FIFO GLOBAL'!#REF!</definedName>
    <definedName name="__DAT105">'[29]FIFO GLOBAL'!#REF!</definedName>
    <definedName name="__DAT106">'[29]FIFO GLOBAL'!#REF!</definedName>
    <definedName name="__DAT107">'[29]FIFO GLOBAL'!#REF!</definedName>
    <definedName name="__DAT108">'[29]FIFO GLOBAL'!#REF!</definedName>
    <definedName name="__DAT109">'[29]FIFO GLOBAL'!#REF!</definedName>
    <definedName name="__DAT11" localSheetId="2">'[22]Act Fijo Nov 2002'!#REF!</definedName>
    <definedName name="__DAT11" localSheetId="4">'[22]Act Fijo Nov 2002'!#REF!</definedName>
    <definedName name="__DAT11">'[22]Act Fijo Nov 2002'!#REF!</definedName>
    <definedName name="__DAT110">'[29]FIFO GLOBAL'!#REF!</definedName>
    <definedName name="__DAT111">'[29]FIFO GLOBAL'!#REF!</definedName>
    <definedName name="__DAT112">'[29]FIFO GLOBAL'!#REF!</definedName>
    <definedName name="__DAT113">'[29]FIFO GLOBAL'!#REF!</definedName>
    <definedName name="__DAT114">'[29]FIFO GLOBAL'!#REF!</definedName>
    <definedName name="__DAT115">'[29]FIFO GLOBAL'!#REF!</definedName>
    <definedName name="__DAT116">'[29]FIFO GLOBAL'!#REF!</definedName>
    <definedName name="__DAT117">'[29]FIFO GLOBAL'!#REF!</definedName>
    <definedName name="__DAT118">'[29]FIFO GLOBAL'!#REF!</definedName>
    <definedName name="__DAT119">'[29]FIFO GLOBAL'!#REF!</definedName>
    <definedName name="__DAT12" localSheetId="2">#REF!</definedName>
    <definedName name="__DAT12" localSheetId="4">#REF!</definedName>
    <definedName name="__DAT12">#REF!</definedName>
    <definedName name="__DAT120">'[29]FIFO GLOBAL'!#REF!</definedName>
    <definedName name="__DAT121">'[29]FIFO GLOBAL'!#REF!</definedName>
    <definedName name="__DAT122">'[29]FIFO GLOBAL'!#REF!</definedName>
    <definedName name="__DAT123">'[29]FIFO GLOBAL'!#REF!</definedName>
    <definedName name="__DAT124">'[29]FIFO GLOBAL'!#REF!</definedName>
    <definedName name="__DAT125">'[29]FIFO GLOBAL'!#REF!</definedName>
    <definedName name="__DAT126">'[29]FIFO GLOBAL'!#REF!</definedName>
    <definedName name="__DAT127">'[29]FIFO GLOBAL'!#REF!</definedName>
    <definedName name="__DAT128">'[29]FIFO GLOBAL'!#REF!</definedName>
    <definedName name="__DAT129">'[29]FIFO GLOBAL'!#REF!</definedName>
    <definedName name="__DAT13" localSheetId="2">#REF!</definedName>
    <definedName name="__DAT13" localSheetId="4">#REF!</definedName>
    <definedName name="__DAT13">#REF!</definedName>
    <definedName name="__DAT130">'[29]FIFO GLOBAL'!#REF!</definedName>
    <definedName name="__DAT131">'[29]FIFO GLOBAL'!#REF!</definedName>
    <definedName name="__DAT132">'[29]FIFO GLOBAL'!#REF!</definedName>
    <definedName name="__DAT133">'[29]FIFO GLOBAL'!#REF!</definedName>
    <definedName name="__DAT134">'[29]FIFO GLOBAL'!#REF!</definedName>
    <definedName name="__DAT135">'[29]FIFO GLOBAL'!#REF!</definedName>
    <definedName name="__DAT136">'[29]FIFO GLOBAL'!#REF!</definedName>
    <definedName name="__DAT137">'[29]FIFO GLOBAL'!#REF!</definedName>
    <definedName name="__DAT138">'[29]FIFO GLOBAL'!#REF!</definedName>
    <definedName name="__DAT139">'[29]FIFO GLOBAL'!#REF!</definedName>
    <definedName name="__DAT14" localSheetId="2">#REF!</definedName>
    <definedName name="__DAT14" localSheetId="4">#REF!</definedName>
    <definedName name="__DAT14">#REF!</definedName>
    <definedName name="__DAT140">'[29]FIFO GLOBAL'!#REF!</definedName>
    <definedName name="__DAT141">'[29]FIFO GLOBAL'!#REF!</definedName>
    <definedName name="__DAT142">'[29]FIFO GLOBAL'!#REF!</definedName>
    <definedName name="__DAT143">'[29]FIFO GLOBAL'!#REF!</definedName>
    <definedName name="__DAT144">'[29]FIFO GLOBAL'!#REF!</definedName>
    <definedName name="__DAT145">'[29]FIFO GLOBAL'!#REF!</definedName>
    <definedName name="__DAT146">'[29]FIFO GLOBAL'!#REF!</definedName>
    <definedName name="__DAT147">'[29]FIFO GLOBAL'!#REF!</definedName>
    <definedName name="__DAT148">'[29]FIFO GLOBAL'!#REF!</definedName>
    <definedName name="__DAT149">'[29]FIFO GLOBAL'!#REF!</definedName>
    <definedName name="__DAT15" localSheetId="2">#REF!</definedName>
    <definedName name="__DAT15" localSheetId="4">#REF!</definedName>
    <definedName name="__DAT15">#REF!</definedName>
    <definedName name="__DAT150">'[29]FIFO GLOBAL'!#REF!</definedName>
    <definedName name="__DAT151">'[29]FIFO GLOBAL'!#REF!</definedName>
    <definedName name="__DAT152">'[29]FIFO GLOBAL'!#REF!</definedName>
    <definedName name="__DAT153">'[29]FIFO GLOBAL'!#REF!</definedName>
    <definedName name="__DAT154">'[29]FIFO GLOBAL'!#REF!</definedName>
    <definedName name="__DAT155">'[29]FIFO GLOBAL'!#REF!</definedName>
    <definedName name="__DAT156">'[29]FIFO GLOBAL'!#REF!</definedName>
    <definedName name="__DAT157">'[29]FIFO GLOBAL'!#REF!</definedName>
    <definedName name="__DAT158">'[29]FIFO GLOBAL'!#REF!</definedName>
    <definedName name="__DAT159">'[29]FIFO GLOBAL'!#REF!</definedName>
    <definedName name="__DAT16" localSheetId="2">#REF!</definedName>
    <definedName name="__DAT16" localSheetId="4">#REF!</definedName>
    <definedName name="__DAT16">#REF!</definedName>
    <definedName name="__DAT160">'[29]FIFO GLOBAL'!#REF!</definedName>
    <definedName name="__DAT161">'[29]FIFO GLOBAL'!#REF!</definedName>
    <definedName name="__DAT162">'[29]FIFO GLOBAL'!#REF!</definedName>
    <definedName name="__DAT163">'[29]FIFO GLOBAL'!#REF!</definedName>
    <definedName name="__DAT164">'[29]FIFO GLOBAL'!#REF!</definedName>
    <definedName name="__DAT165">'[29]FIFO GLOBAL'!#REF!</definedName>
    <definedName name="__DAT166">'[29]FIFO GLOBAL'!#REF!</definedName>
    <definedName name="__DAT167">'[29]FIFO GLOBAL'!#REF!</definedName>
    <definedName name="__DAT168">'[29]FIFO GLOBAL'!#REF!</definedName>
    <definedName name="__DAT169">'[29]FIFO GLOBAL'!#REF!</definedName>
    <definedName name="__DAT17" localSheetId="2">#REF!</definedName>
    <definedName name="__DAT17" localSheetId="4">#REF!</definedName>
    <definedName name="__DAT17">#REF!</definedName>
    <definedName name="__DAT170">'[29]FIFO GLOBAL'!#REF!</definedName>
    <definedName name="__DAT171">'[29]FIFO GLOBAL'!#REF!</definedName>
    <definedName name="__DAT172">'[29]FIFO GLOBAL'!#REF!</definedName>
    <definedName name="__DAT173">'[29]FIFO GLOBAL'!#REF!</definedName>
    <definedName name="__DAT174">'[29]FIFO GLOBAL'!#REF!</definedName>
    <definedName name="__DAT175">'[29]FIFO GLOBAL'!#REF!</definedName>
    <definedName name="__DAT176">'[29]FIFO GLOBAL'!#REF!</definedName>
    <definedName name="__DAT177">'[29]FIFO GLOBAL'!#REF!</definedName>
    <definedName name="__DAT18" localSheetId="2">#REF!</definedName>
    <definedName name="__DAT18" localSheetId="4">#REF!</definedName>
    <definedName name="__DAT18">#REF!</definedName>
    <definedName name="__DAT19" localSheetId="2">#REF!</definedName>
    <definedName name="__DAT19" localSheetId="4">#REF!</definedName>
    <definedName name="__DAT19">#REF!</definedName>
    <definedName name="__DAT2" localSheetId="2">#REF!</definedName>
    <definedName name="__DAT2" localSheetId="4">#REF!</definedName>
    <definedName name="__DAT2">#REF!</definedName>
    <definedName name="__DAT20" localSheetId="2">#REF!</definedName>
    <definedName name="__DAT20" localSheetId="4">#REF!</definedName>
    <definedName name="__DAT20">#REF!</definedName>
    <definedName name="__DAT21" localSheetId="2">'[23]Activo Fijo'!#REF!</definedName>
    <definedName name="__DAT21" localSheetId="4">'[23]Activo Fijo'!#REF!</definedName>
    <definedName name="__DAT21">'[23]Activo Fijo'!#REF!</definedName>
    <definedName name="__DAT22" localSheetId="2">#REF!</definedName>
    <definedName name="__DAT22" localSheetId="4">#REF!</definedName>
    <definedName name="__DAT22">#REF!</definedName>
    <definedName name="__DAT23" localSheetId="2">#REF!</definedName>
    <definedName name="__DAT23" localSheetId="4">#REF!</definedName>
    <definedName name="__DAT23">#REF!</definedName>
    <definedName name="__dat2323">#REF!</definedName>
    <definedName name="__DAT24" localSheetId="2">#REF!</definedName>
    <definedName name="__DAT24" localSheetId="4">#REF!</definedName>
    <definedName name="__DAT24">#REF!</definedName>
    <definedName name="__DAT25">#REF!</definedName>
    <definedName name="__DAT26">#REF!</definedName>
    <definedName name="__DAT27">#REF!</definedName>
    <definedName name="__DAT28">'[29]FIFO GLOBAL'!#REF!</definedName>
    <definedName name="__DAT29">'[29]FIFO GLOBAL'!#REF!</definedName>
    <definedName name="__DAT3" localSheetId="2">#REF!</definedName>
    <definedName name="__DAT3" localSheetId="4">#REF!</definedName>
    <definedName name="__DAT3">#REF!</definedName>
    <definedName name="__DAT30">'[29]FIFO GLOBAL'!#REF!</definedName>
    <definedName name="__DAT31">'[29]FIFO GLOBAL'!#REF!</definedName>
    <definedName name="__DAT32">'[29]FIFO GLOBAL'!#REF!</definedName>
    <definedName name="__DAT33">'[29]FIFO GLOBAL'!#REF!</definedName>
    <definedName name="__DAT34">'[29]FIFO GLOBAL'!#REF!</definedName>
    <definedName name="__DAT35">'[29]FIFO GLOBAL'!#REF!</definedName>
    <definedName name="__DAT36">'[29]FIFO GLOBAL'!#REF!</definedName>
    <definedName name="__DAT37">'[29]FIFO GLOBAL'!#REF!</definedName>
    <definedName name="__DAT38">'[29]FIFO GLOBAL'!#REF!</definedName>
    <definedName name="__DAT39">'[29]FIFO GLOBAL'!#REF!</definedName>
    <definedName name="__DAT4" localSheetId="2">#REF!</definedName>
    <definedName name="__DAT4" localSheetId="4">#REF!</definedName>
    <definedName name="__DAT4">#REF!</definedName>
    <definedName name="__DAT40">'[29]FIFO GLOBAL'!#REF!</definedName>
    <definedName name="__DAT41">'[29]FIFO GLOBAL'!#REF!</definedName>
    <definedName name="__DAT42">'[29]FIFO GLOBAL'!#REF!</definedName>
    <definedName name="__DAT43">'[29]FIFO GLOBAL'!#REF!</definedName>
    <definedName name="__DAT44">'[29]FIFO GLOBAL'!#REF!</definedName>
    <definedName name="__DAT45">'[29]FIFO GLOBAL'!#REF!</definedName>
    <definedName name="__DAT46">'[29]FIFO GLOBAL'!#REF!</definedName>
    <definedName name="__DAT47">'[29]FIFO GLOBAL'!#REF!</definedName>
    <definedName name="__DAT48">'[29]FIFO GLOBAL'!#REF!</definedName>
    <definedName name="__DAT49">'[29]FIFO GLOBAL'!#REF!</definedName>
    <definedName name="__DAT5" localSheetId="2">#REF!</definedName>
    <definedName name="__DAT5" localSheetId="4">#REF!</definedName>
    <definedName name="__DAT5">#REF!</definedName>
    <definedName name="__DAT50">'[29]FIFO GLOBAL'!#REF!</definedName>
    <definedName name="__DAT51">'[29]FIFO GLOBAL'!#REF!</definedName>
    <definedName name="__DAT52">'[29]FIFO GLOBAL'!#REF!</definedName>
    <definedName name="__DAT53">'[29]FIFO GLOBAL'!#REF!</definedName>
    <definedName name="__DAT54">'[29]FIFO GLOBAL'!#REF!</definedName>
    <definedName name="__DAT55">'[29]FIFO GLOBAL'!#REF!</definedName>
    <definedName name="__DAT56">'[29]FIFO GLOBAL'!#REF!</definedName>
    <definedName name="__DAT57">'[29]FIFO GLOBAL'!#REF!</definedName>
    <definedName name="__DAT58">'[29]FIFO GLOBAL'!#REF!</definedName>
    <definedName name="__DAT59">'[29]FIFO GLOBAL'!#REF!</definedName>
    <definedName name="__DAT6" localSheetId="2">#REF!</definedName>
    <definedName name="__DAT6" localSheetId="4">#REF!</definedName>
    <definedName name="__DAT6">#REF!</definedName>
    <definedName name="__DAT60">'[29]FIFO GLOBAL'!#REF!</definedName>
    <definedName name="__DAT61">'[29]FIFO GLOBAL'!#REF!</definedName>
    <definedName name="__DAT62">'[29]FIFO GLOBAL'!#REF!</definedName>
    <definedName name="__DAT63">'[29]FIFO GLOBAL'!#REF!</definedName>
    <definedName name="__DAT64">'[29]FIFO GLOBAL'!#REF!</definedName>
    <definedName name="__DAT65">'[29]FIFO GLOBAL'!#REF!</definedName>
    <definedName name="__DAT66">'[29]FIFO GLOBAL'!#REF!</definedName>
    <definedName name="__DAT67">'[29]FIFO GLOBAL'!#REF!</definedName>
    <definedName name="__DAT68">'[29]FIFO GLOBAL'!#REF!</definedName>
    <definedName name="__DAT69">'[29]FIFO GLOBAL'!#REF!</definedName>
    <definedName name="__DAT7" localSheetId="2">#REF!</definedName>
    <definedName name="__DAT7" localSheetId="4">#REF!</definedName>
    <definedName name="__DAT7">#REF!</definedName>
    <definedName name="__DAT70">'[29]FIFO GLOBAL'!#REF!</definedName>
    <definedName name="__DAT71">'[29]FIFO GLOBAL'!#REF!</definedName>
    <definedName name="__DAT72">'[29]FIFO GLOBAL'!#REF!</definedName>
    <definedName name="__DAT73">'[29]FIFO GLOBAL'!#REF!</definedName>
    <definedName name="__DAT74">'[29]FIFO GLOBAL'!#REF!</definedName>
    <definedName name="__DAT75">'[29]FIFO GLOBAL'!#REF!</definedName>
    <definedName name="__DAT76">'[29]FIFO GLOBAL'!#REF!</definedName>
    <definedName name="__DAT77">'[29]FIFO GLOBAL'!#REF!</definedName>
    <definedName name="__DAT78">'[29]FIFO GLOBAL'!#REF!</definedName>
    <definedName name="__DAT79">'[29]FIFO GLOBAL'!#REF!</definedName>
    <definedName name="__DAT8" localSheetId="2">#REF!</definedName>
    <definedName name="__DAT8" localSheetId="4">#REF!</definedName>
    <definedName name="__DAT8">#REF!</definedName>
    <definedName name="__DAT80">'[29]FIFO GLOBAL'!#REF!</definedName>
    <definedName name="__DAT81">'[29]FIFO GLOBAL'!#REF!</definedName>
    <definedName name="__DAT82">'[29]FIFO GLOBAL'!#REF!</definedName>
    <definedName name="__DAT83">'[29]FIFO GLOBAL'!#REF!</definedName>
    <definedName name="__DAT84">'[29]FIFO GLOBAL'!#REF!</definedName>
    <definedName name="__DAT85">'[29]FIFO GLOBAL'!#REF!</definedName>
    <definedName name="__DAT86">'[29]FIFO GLOBAL'!#REF!</definedName>
    <definedName name="__DAT87">'[29]FIFO GLOBAL'!#REF!</definedName>
    <definedName name="__DAT88">'[29]FIFO GLOBAL'!#REF!</definedName>
    <definedName name="__DAT89">'[29]FIFO GLOBAL'!#REF!</definedName>
    <definedName name="__DAT9" localSheetId="2">'[22]Act Fijo Nov 2002'!#REF!</definedName>
    <definedName name="__DAT9" localSheetId="4">'[22]Act Fijo Nov 2002'!#REF!</definedName>
    <definedName name="__DAT9">'[22]Act Fijo Nov 2002'!#REF!</definedName>
    <definedName name="__DAT90">'[29]FIFO GLOBAL'!#REF!</definedName>
    <definedName name="__DAT91">'[29]FIFO GLOBAL'!#REF!</definedName>
    <definedName name="__DAT92">'[29]FIFO GLOBAL'!#REF!</definedName>
    <definedName name="__DAT93">'[29]FIFO GLOBAL'!#REF!</definedName>
    <definedName name="__DAT94">'[29]FIFO GLOBAL'!#REF!</definedName>
    <definedName name="__DAT95">'[29]FIFO GLOBAL'!#REF!</definedName>
    <definedName name="__DAT96">'[29]FIFO GLOBAL'!#REF!</definedName>
    <definedName name="__DAT97">'[29]FIFO GLOBAL'!#REF!</definedName>
    <definedName name="__DAT98">'[29]FIFO GLOBAL'!#REF!</definedName>
    <definedName name="__DAT99">'[29]FIFO GLOBAL'!#REF!</definedName>
    <definedName name="__DCF1">#REF!</definedName>
    <definedName name="__DCF2">#REF!</definedName>
    <definedName name="__DCF3">#REF!</definedName>
    <definedName name="__DCF4">#REF!</definedName>
    <definedName name="__dic20">#REF!</definedName>
    <definedName name="__dic93">#REF!</definedName>
    <definedName name="__dic94">#REF!</definedName>
    <definedName name="__DIV1">[30]LINEA!#REF!</definedName>
    <definedName name="__DIV2">[30]LINEA!#REF!</definedName>
    <definedName name="__DIV3">[30]LINEA!#REF!</definedName>
    <definedName name="__dlp3">#REF!</definedName>
    <definedName name="__DS2" hidden="1">{#N/A,#N/A,FALSE,"RELATÓRIO";#N/A,#N/A,FALSE,"RELATÓRIO"}</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NE95">#REF!</definedName>
    <definedName name="__EPG02">#REF!</definedName>
    <definedName name="__ev2">[31]empvin2!$A$1:$D$6</definedName>
    <definedName name="__ex2">#REF!</definedName>
    <definedName name="__Excel_BuiltIn_Print_Area_4_1_1_1_1_1_1">"$#REF!.$A$1:$H$383"</definedName>
    <definedName name="__f">#REF!</definedName>
    <definedName name="__F69">#REF!</definedName>
    <definedName name="__FCT1">#REF!</definedName>
    <definedName name="__fd4" hidden="1">#REF!</definedName>
    <definedName name="__FEB95">#REF!</definedName>
    <definedName name="__FIN4">#REF!</definedName>
    <definedName name="__FIN5">#REF!</definedName>
    <definedName name="__FIN6">#REF!</definedName>
    <definedName name="__GBP99">#REF!</definedName>
    <definedName name="__GMD05">#REF!</definedName>
    <definedName name="__gp2">#REF!</definedName>
    <definedName name="__GYP1">#REF!</definedName>
    <definedName name="__GYP2">#REF!</definedName>
    <definedName name="__H90000">#REF!</definedName>
    <definedName name="__H90007">#REF!</definedName>
    <definedName name="__HOE1">#REF!</definedName>
    <definedName name="__HOE2">#REF!</definedName>
    <definedName name="__HOE3">#REF!</definedName>
    <definedName name="__IAR3">[32]IARyPD!#REF!</definedName>
    <definedName name="__IMP1">#REF!</definedName>
    <definedName name="__IMP2">#REF!</definedName>
    <definedName name="__IMP3">#REF!</definedName>
    <definedName name="__IMP4">#REF!</definedName>
    <definedName name="__IMP5">#REF!</definedName>
    <definedName name="__IMP6">#REF!</definedName>
    <definedName name="__IMP7">#REF!</definedName>
    <definedName name="__IMP8">#REF!</definedName>
    <definedName name="__INF2">#REF!</definedName>
    <definedName name="__IntlFixup" hidden="1">TRUE</definedName>
    <definedName name="__ipc01">+[14]tabla!$B$636</definedName>
    <definedName name="__ipc2000">#REF!</definedName>
    <definedName name="__ipc2001">#REF!</definedName>
    <definedName name="__IPC2002">[15]ipc!$B$637</definedName>
    <definedName name="__IPC2003">[15]ipc!$B$649</definedName>
    <definedName name="__IPC50">'[16]IPC 1984'!$B$16:$L$214</definedName>
    <definedName name="__ipc98">[17]IPC!$B$589</definedName>
    <definedName name="__IPC99">#REF!</definedName>
    <definedName name="__IPR2">#REF!</definedName>
    <definedName name="__ir6">#REF!</definedName>
    <definedName name="__ird2">#REF!</definedName>
    <definedName name="__jim2" hidden="1">{#N/A,#N/A,FALSE,"L&amp;M Performance";#N/A,#N/A,FALSE,"Brand Performance";#N/A,#N/A,FALSE,"Marlboro Performance"}</definedName>
    <definedName name="__jul02" hidden="1">{#N/A,#N/A,FALSE,"MAY96 2260";#N/A,#N/A,FALSE,"system reclass";#N/A,#N/A,FALSE,"Items with no project number"}</definedName>
    <definedName name="__jun93">#REF!</definedName>
    <definedName name="__jun94">#REF!</definedName>
    <definedName name="__jun95">#REF!</definedName>
    <definedName name="__LF5300">#REF!</definedName>
    <definedName name="__LIN1">[30]LINEA!#REF!</definedName>
    <definedName name="__LIN2">[30]LINEA!#REF!</definedName>
    <definedName name="__LIN3">[30]LINEA!#REF!</definedName>
    <definedName name="__LIN4">[30]LINEA!#REF!</definedName>
    <definedName name="__ln1" hidden="1">{#N/A,#N/A,FALSE,"Aging Summary";#N/A,#N/A,FALSE,"Ratio Analysis";#N/A,#N/A,FALSE,"Test 120 Day Accts";#N/A,#N/A,FALSE,"Tickmarks"}</definedName>
    <definedName name="__mac5">#REF!</definedName>
    <definedName name="__map2">#REF!</definedName>
    <definedName name="__MAQ2">#REF!</definedName>
    <definedName name="__mar94">#REF!</definedName>
    <definedName name="__MAR95">#REF!</definedName>
    <definedName name="__MAY95">#REF!</definedName>
    <definedName name="__Mes1">#REF!</definedName>
    <definedName name="__MM06">#REF!</definedName>
    <definedName name="__mov03">'[18]140103'!#REF!</definedName>
    <definedName name="__MP1">#REF!</definedName>
    <definedName name="__MXP99">#REF!</definedName>
    <definedName name="__N1">#REF!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OIE4">#REF!</definedName>
    <definedName name="__OIE5">#REF!</definedName>
    <definedName name="__OIE6">#REF!</definedName>
    <definedName name="__OIE7">#REF!</definedName>
    <definedName name="__OIE8">#REF!</definedName>
    <definedName name="__PAG3">'[24]tgs-Aluar'!#REF!</definedName>
    <definedName name="__PAG4">'[24]tgs-Aluar'!#REF!</definedName>
    <definedName name="__PAG5">'[24]tgs-Aluar'!#REF!</definedName>
    <definedName name="__PAG6">'[24]tgs-Aluar'!#REF!</definedName>
    <definedName name="__PG02">#REF!</definedName>
    <definedName name="__PLZ99">#REF!</definedName>
    <definedName name="__pp1" hidden="1">{#N/A,#N/A,FALSE,"Aging Summary";#N/A,#N/A,FALSE,"Ratio Analysis";#N/A,#N/A,FALSE,"Test 120 Day Accts";#N/A,#N/A,FALSE,"Tickmarks"}</definedName>
    <definedName name="__Q6" hidden="1">#REF!</definedName>
    <definedName name="__r" localSheetId="2">[25]ARMADO!#REF!</definedName>
    <definedName name="__r" localSheetId="4">[25]ARMADO!#REF!</definedName>
    <definedName name="__r">[25]ARMADO!#REF!</definedName>
    <definedName name="__r2">#REF!</definedName>
    <definedName name="__RB2">#REF!</definedName>
    <definedName name="__RDK8">#REF!</definedName>
    <definedName name="__rei3">[31]rei!$A$1:$D$20</definedName>
    <definedName name="__REN1">#REF!</definedName>
    <definedName name="__REN2">#REF!</definedName>
    <definedName name="__REN3">#REF!</definedName>
    <definedName name="__REN4">#REF!</definedName>
    <definedName name="__res12">'[10]Datos del Balance'!$B$8</definedName>
    <definedName name="__RES2">#REF!</definedName>
    <definedName name="__RIV2">#REF!</definedName>
    <definedName name="__RIV3">#REF!</definedName>
    <definedName name="__RSE1" localSheetId="2">#REF!</definedName>
    <definedName name="__RSE1" localSheetId="4">#REF!</definedName>
    <definedName name="__RSE1">#REF!</definedName>
    <definedName name="__RSE2" localSheetId="2">#REF!</definedName>
    <definedName name="__RSE2" localSheetId="4">#REF!</definedName>
    <definedName name="__RSE2">#REF!</definedName>
    <definedName name="__ruc1">[19]RUC!$A$2:$B$39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1">#REF!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2001">[26]Interface!$C$6:$L$38</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AB1">[5]MRMCR!#REF!</definedName>
    <definedName name="__TAB2">[5]MRMCR!#REF!</definedName>
    <definedName name="__TB2001">#REF!</definedName>
    <definedName name="__tb2002">#REF!</definedName>
    <definedName name="__tc01">'[27]TC Resumen'!$B$1</definedName>
    <definedName name="__tc02">'[27]TC Resumen'!$B$2</definedName>
    <definedName name="__tc03">'[27]TC Resumen'!$B$3</definedName>
    <definedName name="__tc04">'[27]TC Resumen'!$B$4</definedName>
    <definedName name="__tc05">'[27]TC Resumen'!$B$5</definedName>
    <definedName name="__tc06">'[27]TC Resumen'!$B$6</definedName>
    <definedName name="__tc07">'[27]TC Resumen'!$B$7</definedName>
    <definedName name="__tc1">#REF!</definedName>
    <definedName name="__tc10">'[27]TC Resumen'!$B$3</definedName>
    <definedName name="__tc11">'[27]TC Resumen'!$B$4</definedName>
    <definedName name="__tc12">'[27]TC Resumen'!$B$5</definedName>
    <definedName name="__tc13">'[27]TC Resumen'!$B$6</definedName>
    <definedName name="__tc132">'[27]TC Resumen'!$B$1</definedName>
    <definedName name="__tc15">'[27]TC Resumen'!$B$7</definedName>
    <definedName name="__tc18">#REF!</definedName>
    <definedName name="__tc2">#REF!</definedName>
    <definedName name="__tc3">#REF!</definedName>
    <definedName name="__TC4">#REF!</definedName>
    <definedName name="__tc6">'[27]TC Resumen'!$B$5</definedName>
    <definedName name="__tc8">'[27]TC Resumen'!$B$1</definedName>
    <definedName name="__tc9">'[27]TC Resumen'!$B$2</definedName>
    <definedName name="__TC9613">'[20]5 D'!#REF!</definedName>
    <definedName name="__tca04">'[27]TC Resumen'!$B$4</definedName>
    <definedName name="__TPy530231">'[7]#REF'!$A$4</definedName>
    <definedName name="__TWD99">#REF!</definedName>
    <definedName name="__Var1">#REF!</definedName>
    <definedName name="__var2">#REF!</definedName>
    <definedName name="__vlt1">#REF!</definedName>
    <definedName name="__VN7">#REF!</definedName>
    <definedName name="__VNA7">#REF!</definedName>
    <definedName name="__VNA78">#REF!</definedName>
    <definedName name="__VNA8">#REF!</definedName>
    <definedName name="__VNE8">#REF!</definedName>
    <definedName name="__VNG7">#REF!</definedName>
    <definedName name="__VNG78">#REF!</definedName>
    <definedName name="__VNG8">#REF!</definedName>
    <definedName name="__VNL7">#REF!</definedName>
    <definedName name="__VNL78">#REF!</definedName>
    <definedName name="__VNL8">#REF!</definedName>
    <definedName name="__VNM7">#REF!</definedName>
    <definedName name="__VNM78">#REF!</definedName>
    <definedName name="__VNM8">#REF!</definedName>
    <definedName name="__VNP7">#REF!</definedName>
    <definedName name="__VNP78">#REF!</definedName>
    <definedName name="__VNP8">#REF!</definedName>
    <definedName name="__VNQ7">#REF!</definedName>
    <definedName name="__VNQ78">#REF!</definedName>
    <definedName name="__VNQ8">#REF!</definedName>
    <definedName name="__VNT7">#REF!</definedName>
    <definedName name="__VNT8">#REF!</definedName>
    <definedName name="__VTA05">#REF!</definedName>
    <definedName name="__VTA06">#REF!</definedName>
    <definedName name="__W1" hidden="1">#REF!</definedName>
    <definedName name="__xlfn.BAHTTEXT" hidden="1">#NAME?</definedName>
    <definedName name="__xlfn_SUMIFS">#N/A</definedName>
    <definedName name="__ZZ18">[33]RESUMEN!#REF!</definedName>
    <definedName name="_1">#N/A</definedName>
    <definedName name="_1_______________________________________________________________________________________________________________________________________________________________________________________________Excel_BuiltIn_Print_Area_4_1_1_1_1_1_1">"$#REF!.$A$1:$H$383"</definedName>
    <definedName name="_1___123Graph_ACHART_3" hidden="1">[34]Borrowing!$C$9:$C$20</definedName>
    <definedName name="_1__123Graph_ACHART_1" hidden="1">'[35]DATA GRAFICAS'!$C$6:$C$9</definedName>
    <definedName name="_1_1B">#REF!</definedName>
    <definedName name="_1_2_04_0_3">#REF!</definedName>
    <definedName name="_1_2_51_0_2">#REF!</definedName>
    <definedName name="_1_Resultado">#REF!</definedName>
    <definedName name="_10">#REF!</definedName>
    <definedName name="_10______________________________________________________________________________________________________________________________________________________________________________________Excel_BuiltIn_Print_Area_4_1_1_1_1_1_1">"$#REF!.$A$1:$H$383"</definedName>
    <definedName name="_10__123Graph_AGRAFICO_1" hidden="1">[36]INGRESOS!$D$9:$D$20</definedName>
    <definedName name="_10__123Graph_XCHART_3" hidden="1">'[35]DATA GRAFICAS'!$B$6:$B$9</definedName>
    <definedName name="_10_16">#REF!</definedName>
    <definedName name="_100">#REF!</definedName>
    <definedName name="_100____________________________________________________________________________________________Excel_BuiltIn_Print_Area_4_1_1_1_1_1_1">"$#REF!.$A$1:$H$383"</definedName>
    <definedName name="_101___________________________________________________________________________________________Excel_BuiltIn_Print_Area_4_1_1_1_1_1_1">"$#REF!.$A$1:$H$383"</definedName>
    <definedName name="_102__________________________________________________________________________________________Excel_BuiltIn_Print_Area_4_1_1_1_1_1_1">"$#REF!.$A$1:$H$383"</definedName>
    <definedName name="_103_________________________________________________________________________________________Excel_BuiltIn_Print_Area_4_1_1_1_1_1_1">"$#REF!.$A$1:$H$383"</definedName>
    <definedName name="_104________________________________________________________________________________________Excel_BuiltIn_Print_Area_4_1_1_1_1_1_1">"$#REF!.$A$1:$H$383"</definedName>
    <definedName name="_105_______________________________________________________________________________________Excel_BuiltIn_Print_Area_4_1_1_1_1_1_1">"$#REF!.$A$1:$H$383"</definedName>
    <definedName name="_106______________________________________________________________________________________Excel_BuiltIn_Print_Area_4_1_1_1_1_1_1">"$#REF!.$A$1:$H$383"</definedName>
    <definedName name="_107_____________________________________________________________________________________Excel_BuiltIn_Print_Area_4_1_1_1_1_1_1">"$#REF!.$A$1:$H$383"</definedName>
    <definedName name="_108____________________________________________________________________________________Excel_BuiltIn_Print_Area_4_1_1_1_1_1_1">"$#REF!.$A$1:$H$383"</definedName>
    <definedName name="_109___________________________________________________________________________________Excel_BuiltIn_Print_Area_4_1_1_1_1_1_1">"$#REF!.$A$1:$H$383"</definedName>
    <definedName name="_11">#REF!</definedName>
    <definedName name="_11_____________________________________________________________________________________________________________________________________________________________________________________Excel_BuiltIn_Print_Area_4_1_1_1_1_1_1">"$#REF!.$A$1:$H$383"</definedName>
    <definedName name="_11__123Graph_AGRAFICO_2" hidden="1">[36]INGRESOS!$H$9:$H$20</definedName>
    <definedName name="_11__123Graph_XCHART_4" hidden="1">'[35]DATA GRAFICAS'!$F$6:$F$9</definedName>
    <definedName name="_11_17">#REF!</definedName>
    <definedName name="_110__________________________________________________________________________________Excel_BuiltIn_Print_Area_4_1_1_1_1_1_1">"$#REF!.$A$1:$H$383"</definedName>
    <definedName name="_111_________________________________________________________________________________Excel_BuiltIn_Print_Area_4_1_1_1_1_1_1">"$#REF!.$A$1:$H$383"</definedName>
    <definedName name="_112________________________________________________________________________________Excel_BuiltIn_Print_Area_4_1_1_1_1_1_1">"$#REF!.$A$1:$H$383"</definedName>
    <definedName name="_113_______________________________________________________________________________Excel_BuiltIn_Print_Area_4_1_1_1_1_1_1">"$#REF!.$A$1:$H$383"</definedName>
    <definedName name="_114______________________________________________________________________________Excel_BuiltIn_Print_Area_4_1_1_1_1_1_1">"$#REF!.$A$1:$H$383"</definedName>
    <definedName name="_115_____________________________________________________________________________Excel_BuiltIn_Print_Area_4_1_1_1_1_1_1">"$#REF!.$A$1:$H$383"</definedName>
    <definedName name="_116____________________________________________________________________________Excel_BuiltIn_Print_Area_4_1_1_1_1_1_1">"$#REF!.$A$1:$H$383"</definedName>
    <definedName name="_117___________________________________________________________________________Excel_BuiltIn_Print_Area_4_1_1_1_1_1_1">"$#REF!.$A$1:$H$383"</definedName>
    <definedName name="_118__________________________________________________________________________Excel_BuiltIn_Print_Area_4_1_1_1_1_1_1">"$#REF!.$A$1:$H$383"</definedName>
    <definedName name="_119_________________________________________________________________________Excel_BuiltIn_Print_Area_4_1_1_1_1_1_1">"$#REF!.$A$1:$H$383"</definedName>
    <definedName name="_12">#REF!</definedName>
    <definedName name="_12____________________________________________________________________________________________________________________________________________________________________________________Excel_BuiltIn_Print_Area_4_1_1_1_1_1_1">"$#REF!.$A$1:$H$383"</definedName>
    <definedName name="_12__123Graph_AGRAFICO_3" hidden="1">[37]Graf2!$C$9:$C$20</definedName>
    <definedName name="_12_19">#REF!</definedName>
    <definedName name="_120________________________________________________________________________Excel_BuiltIn_Print_Area_4_1_1_1_1_1_1">"$#REF!.$A$1:$H$383"</definedName>
    <definedName name="_121_______________________________________________________________________Excel_BuiltIn_Print_Area_4_1_1_1_1_1_1">"$#REF!.$A$1:$H$383"</definedName>
    <definedName name="_122______________________________________________________________________Excel_BuiltIn_Print_Area_4_1_1_1_1_1_1">"$#REF!.$A$1:$H$383"</definedName>
    <definedName name="_123_____________________________________________________________________Excel_BuiltIn_Print_Area_4_1_1_1_1_1_1">"$#REF!.$A$1:$H$383"</definedName>
    <definedName name="_124____________________________________________________________________Excel_BuiltIn_Print_Area_4_1_1_1_1_1_1">"$#REF!.$A$1:$H$383"</definedName>
    <definedName name="_125___________________________________________________________________Excel_BuiltIn_Print_Area_4_1_1_1_1_1_1">"$#REF!.$A$1:$H$383"</definedName>
    <definedName name="_126__________________________________________________________________Excel_BuiltIn_Print_Area_4_1_1_1_1_1_1">"$#REF!.$A$1:$H$383"</definedName>
    <definedName name="_127_________________________________________________________________Excel_BuiltIn_Print_Area_4_1_1_1_1_1_1">"$#REF!.$A$1:$H$383"</definedName>
    <definedName name="_128________________________________________________________________Excel_BuiltIn_Print_Area_4_1_1_1_1_1_1">"$#REF!.$A$1:$H$383"</definedName>
    <definedName name="_129_______________________________________________________________Excel_BuiltIn_Print_Area_4_1_1_1_1_1_1">"$#REF!.$A$1:$H$383"</definedName>
    <definedName name="_13">#REF!</definedName>
    <definedName name="_13___________________________________________________________________________________________________________________________________________________________________________________Excel_BuiltIn_Print_Area_4_1_1_1_1_1_1">"$#REF!.$A$1:$H$383"</definedName>
    <definedName name="_13__123Graph_AGRAFICO_4" hidden="1">[37]Graf2!$G$9:$G$20</definedName>
    <definedName name="_13__123Graph_LBL_ACHART_1" hidden="1">'[38]DATA GRAFICAS'!$C$6:$C$9</definedName>
    <definedName name="_13_2">#REF!</definedName>
    <definedName name="_130______________________________________________________________Excel_BuiltIn_Print_Area_4_1_1_1_1_1_1">"$#REF!.$A$1:$H$383"</definedName>
    <definedName name="_131_____________________________________________________________Excel_BuiltIn_Print_Area_4_1_1_1_1_1_1">"$#REF!.$A$1:$H$383"</definedName>
    <definedName name="_132____________________________________________________________Excel_BuiltIn_Print_Area_4_1_1_1_1_1_1">"$#REF!.$A$1:$H$383"</definedName>
    <definedName name="_133___________________________________________________________Excel_BuiltIn_Print_Area_4_1_1_1_1_1_1">"$#REF!.$A$1:$H$383"</definedName>
    <definedName name="_134__________________________________________________________Excel_BuiltIn_Print_Area_4_1_1_1_1_1_1">"$#REF!.$A$1:$H$383"</definedName>
    <definedName name="_135_________________________________________________________Excel_BuiltIn_Print_Area_4_1_1_1_1_1_1">"$#REF!.$A$1:$H$383"</definedName>
    <definedName name="_136________________________________________________________Excel_BuiltIn_Print_Area_4_1_1_1_1_1_1">"$#REF!.$A$1:$H$383"</definedName>
    <definedName name="_137_______________________________________________________Excel_BuiltIn_Print_Area_4_1_1_1_1_1_1">"$#REF!.$A$1:$H$383"</definedName>
    <definedName name="_138______________________________________________________Excel_BuiltIn_Print_Area_4_1_1_1_1_1_1">"$#REF!.$A$1:$H$383"</definedName>
    <definedName name="_139_____________________________________________________Excel_BuiltIn_Print_Area_4_1_1_1_1_1_1">"$#REF!.$A$1:$H$383"</definedName>
    <definedName name="_14">#REF!</definedName>
    <definedName name="_14__________________________________________________________________________________________________________________________________________________________________________________Excel_BuiltIn_Print_Area_4_1_1_1_1_1_1">"$#REF!.$A$1:$H$383"</definedName>
    <definedName name="_14_20">#REF!</definedName>
    <definedName name="_140____________________________________________________Excel_BuiltIn_Print_Area_4_1_1_1_1_1_1">"$#REF!.$A$1:$H$383"</definedName>
    <definedName name="_141___________________________________________________Excel_BuiltIn_Print_Area_4_1_1_1_1_1_1">"$#REF!.$A$1:$H$383"</definedName>
    <definedName name="_142__________________________________________________Excel_BuiltIn_Print_Area_4_1_1_1_1_1_1">"$#REF!.$A$1:$H$383"</definedName>
    <definedName name="_143_________________________________________________Excel_BuiltIn_Print_Area_4_1_1_1_1_1_1">"$#REF!.$A$1:$H$383"</definedName>
    <definedName name="_1436">[1]Tartan!#REF!</definedName>
    <definedName name="_144________________________________________________Excel_BuiltIn_Print_Area_4_1_1_1_1_1_1">"$#REF!.$A$1:$H$383"</definedName>
    <definedName name="_1443">[1]Tartan!#REF!</definedName>
    <definedName name="_1443B">[1]Tartan!#REF!</definedName>
    <definedName name="_145_______________________________________________Excel_BuiltIn_Print_Area_4_1_1_1_1_1_1">"$#REF!.$A$1:$H$383"</definedName>
    <definedName name="_146______________________________________________Excel_BuiltIn_Print_Area_4_1_1_1_1_1_1">"$#REF!.$A$1:$H$383"</definedName>
    <definedName name="_147_____________________________________________Excel_BuiltIn_Print_Area_4_1_1_1_1_1_1">"$#REF!.$A$1:$H$383"</definedName>
    <definedName name="_148____________________________________________Excel_BuiltIn_Print_Area_4_1_1_1_1_1_1">"$#REF!.$A$1:$H$383"</definedName>
    <definedName name="_149___________________________________________Excel_BuiltIn_Print_Area_4_1_1_1_1_1_1">"$#REF!.$A$1:$H$383"</definedName>
    <definedName name="_14A1">#REF!</definedName>
    <definedName name="_14A2">#REF!</definedName>
    <definedName name="_14B1">#REF!</definedName>
    <definedName name="_14B2">#REF!</definedName>
    <definedName name="_15">#REF!</definedName>
    <definedName name="_15_________________________________________________________________________________________________________________________________________________________________________________Excel_BuiltIn_Print_Area_4_1_1_1_1_1_1">"$#REF!.$A$1:$H$383"</definedName>
    <definedName name="_15__123Graph_LBL_ACHART_2" hidden="1">'[38]DATA GRAFICAS'!$G$6:$G$9</definedName>
    <definedName name="_15_21">#REF!</definedName>
    <definedName name="_150__________________________________________Excel_BuiltIn_Print_Area_4_1_1_1_1_1_1">"$#REF!.$A$1:$H$383"</definedName>
    <definedName name="_151_________________________________________Excel_BuiltIn_Print_Area_4_1_1_1_1_1_1">"$#REF!.$A$1:$H$383"</definedName>
    <definedName name="_152________________________________________Excel_BuiltIn_Print_Area_4_1_1_1_1_1_1">"$#REF!.$A$1:$H$383"</definedName>
    <definedName name="_153_______________________________________Excel_BuiltIn_Print_Area_4_1_1_1_1_1_1">"$#REF!.$A$1:$H$383"</definedName>
    <definedName name="_154______________________________________Excel_BuiltIn_Print_Area_4_1_1_1_1_1_1">"$#REF!.$A$1:$H$383"</definedName>
    <definedName name="_155_____________________________________Excel_BuiltIn_Print_Area_4_1_1_1_1_1_1">"$#REF!.$A$1:$H$383"</definedName>
    <definedName name="_156____________________________________Excel_BuiltIn_Print_Area_4_1_1_1_1_1_1">"$#REF!.$A$1:$H$383"</definedName>
    <definedName name="_157___________________________________Excel_BuiltIn_Print_Area_4_1_1_1_1_1_1">"$#REF!.$A$1:$H$383"</definedName>
    <definedName name="_158__________________________________Excel_BuiltIn_Print_Area_4_1_1_1_1_1_1">"$#REF!.$A$1:$H$383"</definedName>
    <definedName name="_159_________________________________Excel_BuiltIn_Print_Area_4_1_1_1_1_1_1">"$#REF!.$A$1:$H$383"</definedName>
    <definedName name="_16">#REF!</definedName>
    <definedName name="_16________________________________________________________________________________________________________________________________________________________________________________Excel_BuiltIn_Print_Area_4_1_1_1_1_1_1">"$#REF!.$A$1:$H$383"</definedName>
    <definedName name="_16__123Graph_AGRAFICO_1" hidden="1">[36]INGRESOS!$D$9:$D$20</definedName>
    <definedName name="_16__123Graph_BGRAFICO_1" hidden="1">[36]INGRESOS!$F$9:$F$20</definedName>
    <definedName name="_16_5">#REF!</definedName>
    <definedName name="_160________________________________Excel_BuiltIn_Print_Area_4_1_1_1_1_1_1">"$#REF!.$A$1:$H$383"</definedName>
    <definedName name="_161_______________________________Excel_BuiltIn_Print_Area_4_1_1_1_1_1_1">"$#REF!.$A$1:$H$383"</definedName>
    <definedName name="_162______________________________Excel_BuiltIn_Print_Area_4_1_1_1_1_1_1">"$#REF!.$A$1:$H$383"</definedName>
    <definedName name="_163_____________________________Excel_BuiltIn_Print_Area_4_1_1_1_1_1_1">"$#REF!.$A$1:$H$383"</definedName>
    <definedName name="_164____________________________Excel_BuiltIn_Print_Area_4_1_1_1_1_1_1">"$#REF!.$A$1:$H$383"</definedName>
    <definedName name="_1641">[1]Tartan!#REF!</definedName>
    <definedName name="_165___________________________Excel_BuiltIn_Print_Area_4_1_1_1_1_1_1">"$#REF!.$A$1:$H$383"</definedName>
    <definedName name="_166__________________________Excel_BuiltIn_Print_Area_4_1_1_1_1_1_1">"$#REF!.$A$1:$H$383"</definedName>
    <definedName name="_167_________________________Excel_BuiltIn_Print_Area_4_1_1_1_1_1_1">"$#REF!.$A$1:$H$383"</definedName>
    <definedName name="_168________________________Excel_BuiltIn_Print_Area_4_1_1_1_1_1_1">"$#REF!.$A$1:$H$383"</definedName>
    <definedName name="_169_______________________Excel_BuiltIn_Print_Area_4_1_1_1_1_1_1">"$#REF!.$A$1:$H$383"</definedName>
    <definedName name="_17">#REF!</definedName>
    <definedName name="_17_______________________________________________________________________________________________________________________________________________________________________________Excel_BuiltIn_Print_Area_4_1_1_1_1_1_1">"$#REF!.$A$1:$H$383"</definedName>
    <definedName name="_17__123Graph_AGRAFICO_2" hidden="1">[36]INGRESOS!$H$9:$H$20</definedName>
    <definedName name="_17__123Graph_BGRAFICO_2" hidden="1">[36]INGRESOS!$I$9:$I$20</definedName>
    <definedName name="_17_6">#REF!</definedName>
    <definedName name="_170">#REF!</definedName>
    <definedName name="_170______________________Excel_BuiltIn_Print_Area_4_1_1_1_1_1_1">"$#REF!.$A$1:$H$383"</definedName>
    <definedName name="_171_____________________Excel_BuiltIn_Print_Area_4_1_1_1_1_1_1">"$#REF!.$A$1:$H$383"</definedName>
    <definedName name="_172____________________Excel_BuiltIn_Print_Area_4_1_1_1_1_1_1">"$#REF!.$A$1:$H$383"</definedName>
    <definedName name="_1722">[1]Tartan!#REF!</definedName>
    <definedName name="_173___________________Excel_BuiltIn_Print_Area_4_1_1_1_1_1_1">"$#REF!.$A$1:$H$383"</definedName>
    <definedName name="_174__________________Excel_BuiltIn_Print_Area_4_1_1_1_1_1_1">"$#REF!.$A$1:$H$383"</definedName>
    <definedName name="_1743A">[1]Tartan!#REF!</definedName>
    <definedName name="_175_________________Excel_BuiltIn_Print_Area_4_1_1_1_1_1_1">"$#REF!.$A$1:$H$383"</definedName>
    <definedName name="_176________________Excel_BuiltIn_Print_Area_4_1_1_1_1_1_1">"$#REF!.$A$1:$H$383"</definedName>
    <definedName name="_177_______________Excel_BuiltIn_Print_Area_4_1_1_1_1_1_1">"$#REF!.$A$1:$H$383"</definedName>
    <definedName name="_1771">[1]Tartan!#REF!</definedName>
    <definedName name="_1771a">[1]Tartan!#REF!</definedName>
    <definedName name="_1771b">[1]Tartan!#REF!</definedName>
    <definedName name="_1771i">[1]Tartan!#REF!</definedName>
    <definedName name="_178______________Excel_BuiltIn_Print_Area_4_1_1_1_1_1_1">"$#REF!.$A$1:$H$383"</definedName>
    <definedName name="_1783">[1]Tartan!#REF!</definedName>
    <definedName name="_179_____________Excel_BuiltIn_Print_Area_4_1_1_1_1_1_1">"$#REF!.$A$1:$H$383"</definedName>
    <definedName name="_18______________________________________________________________________________________________________________________________________________________________________________Excel_BuiltIn_Print_Area_4_1_1_1_1_1_1">"$#REF!.$A$1:$H$383"</definedName>
    <definedName name="_18__123Graph_AGRAFICO_3" hidden="1">[37]Graf2!$C$9:$C$20</definedName>
    <definedName name="_18__123Graph_BGRAFICO_3" hidden="1">[37]Graf2!$E$9:$E$20</definedName>
    <definedName name="_18_7">#REF!</definedName>
    <definedName name="_180____________Excel_BuiltIn_Print_Area_4_1_1_1_1_1_1">"$#REF!.$A$1:$H$383"</definedName>
    <definedName name="_181___________Excel_BuiltIn_Print_Area_4_1_1_1_1_1_1">"$#REF!.$A$1:$H$383"</definedName>
    <definedName name="_182__________Excel_BuiltIn_Print_Area_4_1_1_1_1_1_1">"$#REF!.$A$1:$H$383"</definedName>
    <definedName name="_183_________Excel_BuiltIn_Print_Area_4_1_1_1_1_1_1">"$#REF!.$A$1:$H$383"</definedName>
    <definedName name="_184________Excel_BuiltIn_Print_Area_4_1_1_1_1_1_1">"$#REF!.$A$1:$H$383"</definedName>
    <definedName name="_185_______Excel_BuiltIn_Print_Area_4_1_1_1_1_1_1">"$#REF!.$A$1:$H$383"</definedName>
    <definedName name="_186______Excel_BuiltIn_Print_Area_4_1_1_1_1_1_1">"$#REF!.$A$1:$H$383"</definedName>
    <definedName name="_1860">[1]Tartan!#REF!</definedName>
    <definedName name="_1867A">[1]Tartan!#REF!</definedName>
    <definedName name="_187_____Excel_BuiltIn_Print_Area_4_1_1_1_1_1_1">"$#REF!.$A$1:$H$383"</definedName>
    <definedName name="_188____Excel_BuiltIn_Print_Area_4_1_1_1_1_1_1">"$#REF!.$A$1:$H$383"</definedName>
    <definedName name="_1883">[1]Tartan!#REF!</definedName>
    <definedName name="_189___Excel_BuiltIn_Print_Area_4_1_1_1_1_1_1">"$#REF!.$A$1:$H$383"</definedName>
    <definedName name="_19">#REF!</definedName>
    <definedName name="_19_____________________________________________________________________________________________________________________________________________________________________________Excel_BuiltIn_Print_Area_4_1_1_1_1_1_1">"$#REF!.$A$1:$H$383"</definedName>
    <definedName name="_19__123Graph_AGRAFICO_4" hidden="1">[37]Graf2!$G$9:$G$20</definedName>
    <definedName name="_19__123Graph_BGRAFICO_4" hidden="1">[37]Graf2!$I$9:$I$20</definedName>
    <definedName name="_19_8">#REF!</definedName>
    <definedName name="_190__Excel_BuiltIn_Print_Area_4_1_1_1_1_1_1">"$#REF!.$A$1:$H$383"</definedName>
    <definedName name="_191_Excel_BuiltIn_Print_Area_4_1_1_1_1_1_1">"$#REF!.$A$1:$H$383"</definedName>
    <definedName name="_192Excel_BuiltIn_Print_Area_4_1_1_1_1_1_1">"$#REF!.$A$1:$H$383"</definedName>
    <definedName name="_1ANEX_A">#REF!</definedName>
    <definedName name="_1B">#REF!</definedName>
    <definedName name="_1diario1997a">[16]Diario!$B$227:$K$268</definedName>
    <definedName name="_1Excel_BuiltIn_Print_Area_1">#REF!</definedName>
    <definedName name="_1Excel_BuiltIn_Print_Area_4_1_1_1_1_1_1">"$#REF!.$A$1:$H$383"</definedName>
    <definedName name="_2">#N/A</definedName>
    <definedName name="_2______________________________________________________________________________________________________________________________________________________________________________________________Excel_BuiltIn_Print_Area_4_1_1_1_1_1_1">"$#REF!.$A$1:$H$383"</definedName>
    <definedName name="_2___123Graph_AGRAFICO_1" hidden="1">[34]Borrowing!$C$9:$C$20</definedName>
    <definedName name="_2__123Graph_ACHART_1" hidden="1">'[38]DATA GRAFICAS'!$C$6:$C$9</definedName>
    <definedName name="_2__123Graph_ACHART_2" hidden="1">'[35]DATA GRAFICAS'!$G$6:$G$9</definedName>
    <definedName name="_2_1">#REF!</definedName>
    <definedName name="_2_3">#REF!</definedName>
    <definedName name="_20">#REF!</definedName>
    <definedName name="_20____________________________________________________________________________________________________________________________________________________________________________Excel_BuiltIn_Print_Area_4_1_1_1_1_1_1">"$#REF!.$A$1:$H$383"</definedName>
    <definedName name="_20_9">#REF!</definedName>
    <definedName name="_2035">[1]Tartan!#REF!</definedName>
    <definedName name="_2036">[1]Tartan!#REF!</definedName>
    <definedName name="_21">#REF!</definedName>
    <definedName name="_21___________________________________________________________________________________________________________________________________________________________________________Excel_BuiltIn_Print_Area_4_1_1_1_1_1_1">"$#REF!.$A$1:$H$383"</definedName>
    <definedName name="_21__123Graph_CGRAFICO_1" hidden="1">[36]INGRESOS!$E$9:$E$20</definedName>
    <definedName name="_217">'[39]220'!#REF!</definedName>
    <definedName name="_2178">[1]Tartan!#REF!</definedName>
    <definedName name="_21BORDER_1_L">#REF!</definedName>
    <definedName name="_22__________________________________________________________________________________________________________________________________________________________________________Excel_BuiltIn_Print_Area_4_1_1_1_1_1_1">"$#REF!.$A$1:$H$383"</definedName>
    <definedName name="_22__123Graph_XCHART_2" hidden="1">'[38]DATA GRAFICAS'!$F$6:$F$9</definedName>
    <definedName name="_22BORDER_1_T">#REF!</definedName>
    <definedName name="_23_________________________________________________________________________________________________________________________________________________________________________Excel_BuiltIn_Print_Area_4_1_1_1_1_1_1">"$#REF!.$A$1:$H$383"</definedName>
    <definedName name="_23__123Graph_CGRAFICO_3" hidden="1">[37]Graf2!$D$9:$D$20</definedName>
    <definedName name="_23__123Graph_XCHART_3" hidden="1">'[38]DATA GRAFICAS'!$B$6:$B$9</definedName>
    <definedName name="_232">'[39]258'!#REF!</definedName>
    <definedName name="_23RANGE_1">#REF!</definedName>
    <definedName name="_24________________________________________________________________________________________________________________________________________________________________________Excel_BuiltIn_Print_Area_4_1_1_1_1_1_1">"$#REF!.$A$1:$H$383"</definedName>
    <definedName name="_24__123Graph_BGRAFICO_1" hidden="1">[36]INGRESOS!$F$9:$F$20</definedName>
    <definedName name="_24__123Graph_CGRAFICO_4" hidden="1">[37]Graf2!$H$9:$H$20</definedName>
    <definedName name="_24__123Graph_XCHART_4" hidden="1">'[38]DATA GRAFICAS'!$F$6:$F$9</definedName>
    <definedName name="_242">'[39]258'!#REF!</definedName>
    <definedName name="_2493">[1]Tartan!#REF!</definedName>
    <definedName name="_25_______________________________________________________________________________________________________________________________________________________________________Excel_BuiltIn_Print_Area_4_1_1_1_1_1_1">"$#REF!.$A$1:$H$383"</definedName>
    <definedName name="_25__123Graph_BGRAFICO_2" hidden="1">[36]INGRESOS!$I$9:$I$20</definedName>
    <definedName name="_25__123Graph_LBL_ACHART_1" hidden="1">'[38]DATA GRAFICAS'!$C$6:$C$9</definedName>
    <definedName name="_250">'[39]258'!#REF!</definedName>
    <definedName name="_2513">[1]Tartan!#REF!</definedName>
    <definedName name="_2559">[1]Tartan!#REF!</definedName>
    <definedName name="_2559A">[1]Tartan!#REF!</definedName>
    <definedName name="_2559I">[1]Tartan!#REF!</definedName>
    <definedName name="_256">'[39]258'!#REF!</definedName>
    <definedName name="_2582">[1]Tartan!#REF!</definedName>
    <definedName name="_26______________________________________________________________________________________________________________________________________________________________________Excel_BuiltIn_Print_Area_4_1_1_1_1_1_1">"$#REF!.$A$1:$H$383"</definedName>
    <definedName name="_26__123Graph_BGRAFICO_3" hidden="1">[37]Graf2!$E$9:$E$20</definedName>
    <definedName name="_2671">[1]Tartan!#REF!</definedName>
    <definedName name="_27_____________________________________________________________________________________________________________________________________________________________________Excel_BuiltIn_Print_Area_4_1_1_1_1_1_1">"$#REF!.$A$1:$H$383"</definedName>
    <definedName name="_27__123Graph_BGRAFICO_4" hidden="1">[37]Graf2!$I$9:$I$20</definedName>
    <definedName name="_27__123Graph_LBL_ACHART_2" hidden="1">'[38]DATA GRAFICAS'!$G$6:$G$9</definedName>
    <definedName name="_2725">[1]Tartan!#REF!</definedName>
    <definedName name="_2746">[1]Tartan!#REF!</definedName>
    <definedName name="_2746A">[1]Tartan!#REF!</definedName>
    <definedName name="_2746B">[1]Tartan!#REF!</definedName>
    <definedName name="_2753">[1]Tartan!#REF!</definedName>
    <definedName name="_2763">[1]Tartan!#REF!</definedName>
    <definedName name="_2777">[1]Tartan!#REF!</definedName>
    <definedName name="_2783">[1]Tartan!#REF!</definedName>
    <definedName name="_28____________________________________________________________________________________________________________________________________________________________________Excel_BuiltIn_Print_Area_4_1_1_1_1_1_1">"$#REF!.$A$1:$H$383"</definedName>
    <definedName name="_2805">[1]Tartan!#REF!</definedName>
    <definedName name="_2805A">[1]Tartan!#REF!</definedName>
    <definedName name="_2812">[1]Tartan!#REF!</definedName>
    <definedName name="_2813">[1]Tartan!#REF!</definedName>
    <definedName name="_2817">[1]Tartan!#REF!</definedName>
    <definedName name="_2819">[1]Tartan!#REF!</definedName>
    <definedName name="_2842">[1]Tartan!#REF!</definedName>
    <definedName name="_2853">[1]Tartan!#REF!</definedName>
    <definedName name="_29___________________________________________________________________________________________________________________________________________________________________Excel_BuiltIn_Print_Area_4_1_1_1_1_1_1">"$#REF!.$A$1:$H$383"</definedName>
    <definedName name="_2905">[1]Tartan!#REF!</definedName>
    <definedName name="_2906">[1]Tartan!#REF!</definedName>
    <definedName name="_2ANEX_A">#REF!</definedName>
    <definedName name="_2ANEX_H">#REF!</definedName>
    <definedName name="_3">#REF!</definedName>
    <definedName name="_3_____________________________________________________________________________________________________________________________________________________________________________________________Excel_BuiltIn_Print_Area_4_1_1_1_1_1_1">"$#REF!.$A$1:$H$383"</definedName>
    <definedName name="_3___123Graph_AGRAFICO_2" hidden="1">[34]Borrowing!$K$9:$K$20</definedName>
    <definedName name="_3_10">#REF!</definedName>
    <definedName name="_3_4ACD">#REF!</definedName>
    <definedName name="_3_Apr_03">"Today_FXDeals"</definedName>
    <definedName name="_30__________________________________________________________________________________________________________________________________________________________________Excel_BuiltIn_Print_Area_4_1_1_1_1_1_1">"$#REF!.$A$1:$H$383"</definedName>
    <definedName name="_30__123Graph_CGRAFICO_1" hidden="1">[36]INGRESOS!$E$9:$E$20</definedName>
    <definedName name="_3010">[1]Tartan!#REF!</definedName>
    <definedName name="_3010A">[1]Tartan!#REF!</definedName>
    <definedName name="_3010b">[1]Tartan!#REF!</definedName>
    <definedName name="_3025">[1]Tartan!#REF!</definedName>
    <definedName name="_3025A">[1]Tartan!#REF!</definedName>
    <definedName name="_3025AA">[1]Tartan!#REF!</definedName>
    <definedName name="_3025i">[1]Tartan!#REF!</definedName>
    <definedName name="_3025t">[1]Tartan!#REF!</definedName>
    <definedName name="_3025uk">[1]Tartan!#REF!</definedName>
    <definedName name="_3027">[1]Tartan!#REF!</definedName>
    <definedName name="_3033">[1]Tartan!#REF!</definedName>
    <definedName name="_3073">[1]Tartan!#REF!</definedName>
    <definedName name="_3085">[1]Tartan!#REF!</definedName>
    <definedName name="_3085A">[1]Tartan!#REF!</definedName>
    <definedName name="_3085B">[1]Tartan!#REF!</definedName>
    <definedName name="_3094">[1]Tartan!#REF!</definedName>
    <definedName name="_31_________________________________________________________________________________________________________________________________________________________________Excel_BuiltIn_Print_Area_4_1_1_1_1_1_1">"$#REF!.$A$1:$H$383"</definedName>
    <definedName name="_31__123Graph_LBL_AGRAFICO_2" hidden="1">[36]INGRESOS!$H$9:$H$20</definedName>
    <definedName name="_3107">[1]Tartan!#REF!</definedName>
    <definedName name="_3107A">[1]Tartan!#REF!</definedName>
    <definedName name="_3107B">[1]Tartan!#REF!</definedName>
    <definedName name="_3107i">[1]Tartan!#REF!</definedName>
    <definedName name="_3143">[1]Tartan!#REF!</definedName>
    <definedName name="_32________________________________________________________________________________________________________________________________________________________________Excel_BuiltIn_Print_Area_4_1_1_1_1_1_1">"$#REF!.$A$1:$H$383"</definedName>
    <definedName name="_32__123Graph_CGRAFICO_3" hidden="1">[37]Graf2!$D$9:$D$20</definedName>
    <definedName name="_32__123Graph_LBL_AGRAFICO_4" hidden="1">[37]Graf2!$G$9:$G$20</definedName>
    <definedName name="_3207">[1]Tartan!#REF!</definedName>
    <definedName name="_3208">[1]Tartan!#REF!</definedName>
    <definedName name="_3215">[1]Tartan!#REF!</definedName>
    <definedName name="_3223">[1]Tartan!#REF!</definedName>
    <definedName name="_3224">[1]Tartan!#REF!</definedName>
    <definedName name="_3224A">[1]Tartan!#REF!</definedName>
    <definedName name="_3224b">[1]Tartan!#REF!</definedName>
    <definedName name="_3230">[1]Tartan!#REF!</definedName>
    <definedName name="_3231">[1]Tartan!#REF!</definedName>
    <definedName name="_3235">[1]Tartan!#REF!</definedName>
    <definedName name="_3250">[1]Tartan!#REF!</definedName>
    <definedName name="_3250B">[1]Tartan!#REF!</definedName>
    <definedName name="_3250I">[1]Tartan!#REF!</definedName>
    <definedName name="_33_______________________________________________________________________________________________________________________________________________________________Excel_BuiltIn_Print_Area_4_1_1_1_1_1_1">"$#REF!.$A$1:$H$383"</definedName>
    <definedName name="_33__123Graph_CGRAFICO_4" hidden="1">[37]Graf2!$H$9:$H$20</definedName>
    <definedName name="_3328">[1]Tartan!#REF!</definedName>
    <definedName name="_3330">[1]Tartan!#REF!</definedName>
    <definedName name="_3334">[1]Tartan!#REF!</definedName>
    <definedName name="_34______________________________________________________________________________________________________________________________________________________________Excel_BuiltIn_Print_Area_4_1_1_1_1_1_1">"$#REF!.$A$1:$H$383"</definedName>
    <definedName name="_34__123Graph_LBL_ACHART_1" hidden="1">'[38]DATA GRAFICAS'!$C$6:$C$9</definedName>
    <definedName name="_34__123Graph_LBL_BGRAFICO_2" hidden="1">[36]INGRESOS!$I$9:$I$20</definedName>
    <definedName name="_3401">[1]Tartan!#REF!</definedName>
    <definedName name="_3401A">[1]Tartan!#REF!</definedName>
    <definedName name="_3403">[1]Tartan!#REF!</definedName>
    <definedName name="_3405">[1]Tartan!#REF!</definedName>
    <definedName name="_3416">[1]Tartan!#REF!</definedName>
    <definedName name="_3422">[1]Tartan!#REF!</definedName>
    <definedName name="_3424">[1]Tartan!#REF!</definedName>
    <definedName name="_3430">[1]Tartan!#REF!</definedName>
    <definedName name="_3434">[1]Tartan!#REF!</definedName>
    <definedName name="_3436">[1]Tartan!#REF!</definedName>
    <definedName name="_3438">[1]Tartan!#REF!</definedName>
    <definedName name="_3441">[1]Tartan!#REF!</definedName>
    <definedName name="_3442">[1]Tartan!#REF!</definedName>
    <definedName name="_3446">[1]Tartan!#REF!</definedName>
    <definedName name="_3481">[1]Tartan!#REF!</definedName>
    <definedName name="_3481I">[1]Tartan!#REF!</definedName>
    <definedName name="_3483">[1]Tartan!#REF!</definedName>
    <definedName name="_3488">[1]Tartan!#REF!</definedName>
    <definedName name="_35_____________________________________________________________________________________________________________________________________________________________Excel_BuiltIn_Print_Area_4_1_1_1_1_1_1">"$#REF!.$A$1:$H$383"</definedName>
    <definedName name="_35__123Graph_LBL_BGRAFICO_4" hidden="1">[37]Graf2!$I$9:$I$20</definedName>
    <definedName name="_3554">[1]Tartan!#REF!</definedName>
    <definedName name="_3560">[1]Tartan!#REF!</definedName>
    <definedName name="_36____________________________________________________________________________________________________________________________________________________________Excel_BuiltIn_Print_Area_4_1_1_1_1_1_1">"$#REF!.$A$1:$H$383"</definedName>
    <definedName name="_3652">[1]Tartan!#REF!</definedName>
    <definedName name="_37">#REF!</definedName>
    <definedName name="_37___________________________________________________________________________________________________________________________________________________________Excel_BuiltIn_Print_Area_4_1_1_1_1_1_1">"$#REF!.$A$1:$H$383"</definedName>
    <definedName name="_37__123Graph_LBL_ACHART_2" hidden="1">'[38]DATA GRAFICAS'!$G$6:$G$9</definedName>
    <definedName name="_3723">[1]Tartan!#REF!</definedName>
    <definedName name="_3723a">[1]Tartan!#REF!</definedName>
    <definedName name="_3723B">[1]Tartan!#REF!</definedName>
    <definedName name="_3762">[1]Tartan!#REF!</definedName>
    <definedName name="_38__________________________________________________________________________________________________________________________________________________________Excel_BuiltIn_Print_Area_4_1_1_1_1_1_1">"$#REF!.$A$1:$H$383"</definedName>
    <definedName name="_38__123Graph_LBL_CGRAFICO_4" hidden="1">[37]Graf2!$H$9:$H$20</definedName>
    <definedName name="_3808">[1]Tartan!#REF!</definedName>
    <definedName name="_3810">[1]Tartan!#REF!</definedName>
    <definedName name="_3810a">[1]Tartan!#REF!</definedName>
    <definedName name="_3852">[1]Tartan!#REF!</definedName>
    <definedName name="_39_________________________________________________________________________________________________________________________________________________________Excel_BuiltIn_Print_Area_4_1_1_1_1_1_1">"$#REF!.$A$1:$H$383"</definedName>
    <definedName name="_3905">[1]Tartan!#REF!</definedName>
    <definedName name="_3962">[1]Tartan!#REF!</definedName>
    <definedName name="_4">#REF!</definedName>
    <definedName name="_4____________________________________________________________________________________________________________________________________________________________________________________________Excel_BuiltIn_Print_Area_4_1_1_1_1_1_1">"$#REF!.$A$1:$H$383"</definedName>
    <definedName name="_4___123Graph_BCHART_3" hidden="1">[34]Borrowing!$D$9:$D$20</definedName>
    <definedName name="_4_1_50_0_1">#REF!</definedName>
    <definedName name="_4_100">#REF!</definedName>
    <definedName name="_4_4ASCH">#REF!</definedName>
    <definedName name="_40________________________________________________________________________________________________________________________________________________________Excel_BuiltIn_Print_Area_4_1_1_1_1_1_1">"$#REF!.$A$1:$H$383"</definedName>
    <definedName name="_40__123Graph_XCHART_2" hidden="1">'[38]DATA GRAFICAS'!$F$6:$F$9</definedName>
    <definedName name="_4006">[1]Tartan!#REF!</definedName>
    <definedName name="_4006b">[1]Tartan!#REF!</definedName>
    <definedName name="_4006i">[1]Tartan!#REF!</definedName>
    <definedName name="_4007">[1]Tartan!#REF!</definedName>
    <definedName name="_4009">[1]Tartan!#REF!</definedName>
    <definedName name="_4018">[1]Tartan!#REF!</definedName>
    <definedName name="_4026">[1]Tartan!#REF!</definedName>
    <definedName name="_4092">[1]Tartan!#REF!</definedName>
    <definedName name="_41_______________________________________________________________________________________________________________________________________________________Excel_BuiltIn_Print_Area_4_1_1_1_1_1_1">"$#REF!.$A$1:$H$383"</definedName>
    <definedName name="_41__123Graph_XCHART_3" hidden="1">'[38]DATA GRAFICAS'!$B$6:$B$9</definedName>
    <definedName name="_42______________________________________________________________________________________________________________________________________________________Excel_BuiltIn_Print_Area_4_1_1_1_1_1_1">"$#REF!.$A$1:$H$383"</definedName>
    <definedName name="_42__123Graph_XCHART_4" hidden="1">'[38]DATA GRAFICAS'!$F$6:$F$9</definedName>
    <definedName name="_4205">[1]Tartan!#REF!</definedName>
    <definedName name="_4205A">[1]Tartan!#REF!</definedName>
    <definedName name="_4252">[1]Tartan!#REF!</definedName>
    <definedName name="_4252a">[1]Tartan!#REF!</definedName>
    <definedName name="_4252b">[1]Tartan!#REF!</definedName>
    <definedName name="_43_____________________________________________________________________________________________________________________________________________________Excel_BuiltIn_Print_Area_4_1_1_1_1_1_1">"$#REF!.$A$1:$H$383"</definedName>
    <definedName name="_43__123Graph_XGRAFICO_2" hidden="1">[36]INGRESOS!$B$9:$B$20</definedName>
    <definedName name="_4315b">[1]Tartan!#REF!</definedName>
    <definedName name="_4318A">[1]Tartan!#REF!</definedName>
    <definedName name="_4318b">[1]Tartan!#REF!</definedName>
    <definedName name="_44____________________________________________________________________________________________________________________________________________________Excel_BuiltIn_Print_Area_4_1_1_1_1_1_1">"$#REF!.$A$1:$H$383"</definedName>
    <definedName name="_44__123Graph_LBL_AGRAFICO_2" hidden="1">[36]INGRESOS!$H$9:$H$20</definedName>
    <definedName name="_44__123Graph_XGRAFICO_4" hidden="1">[37]Graf2!$F$9:$F$20</definedName>
    <definedName name="_4408">[1]Tartan!#REF!</definedName>
    <definedName name="_4451">[1]Tartan!#REF!</definedName>
    <definedName name="_4453">[1]Tartan!#REF!</definedName>
    <definedName name="_4474">[1]Tartan!#REF!</definedName>
    <definedName name="_45___________________________________________________________________________________________________________________________________________________Excel_BuiltIn_Print_Area_4_1_1_1_1_1_1">"$#REF!.$A$1:$H$383"</definedName>
    <definedName name="_45__123Graph_LBL_AGRAFICO_4" hidden="1">[37]Graf2!$G$9:$G$20</definedName>
    <definedName name="_4534A">[1]Tartan!#REF!</definedName>
    <definedName name="_4572">[1]Tartan!#REF!</definedName>
    <definedName name="_46__________________________________________________________________________________________________________________________________________________Excel_BuiltIn_Print_Area_4_1_1_1_1_1_1">"$#REF!.$A$1:$H$383"</definedName>
    <definedName name="_4607">[1]Tartan!#REF!</definedName>
    <definedName name="_4607A">[1]Tartan!#REF!</definedName>
    <definedName name="_4607B">[1]Tartan!#REF!</definedName>
    <definedName name="_4622">[1]Tartan!#REF!</definedName>
    <definedName name="_4639">[1]Tartan!#REF!</definedName>
    <definedName name="_4648">[1]Tartan!#REF!</definedName>
    <definedName name="_47_________________________________________________________________________________________________________________________________________________Excel_BuiltIn_Print_Area_4_1_1_1_1_1_1">"$#REF!.$A$1:$H$383"</definedName>
    <definedName name="_4701">[1]Tartan!#REF!</definedName>
    <definedName name="_4744">[1]Tartan!#REF!</definedName>
    <definedName name="_4744i">[1]Tartan!#REF!</definedName>
    <definedName name="_48________________________________________________________________________________________________________________________________________________Excel_BuiltIn_Print_Area_4_1_1_1_1_1_1">"$#REF!.$A$1:$H$383"</definedName>
    <definedName name="_48__123Graph_LBL_BGRAFICO_2" hidden="1">[36]INGRESOS!$I$9:$I$20</definedName>
    <definedName name="_49_______________________________________________________________________________________________________________________________________________Excel_BuiltIn_Print_Area_4_1_1_1_1_1_1">"$#REF!.$A$1:$H$383"</definedName>
    <definedName name="_49__123Graph_LBL_BGRAFICO_4" hidden="1">[37]Graf2!$I$9:$I$20</definedName>
    <definedName name="_4902">[1]Tartan!#REF!</definedName>
    <definedName name="_4905">[1]Tartan!#REF!</definedName>
    <definedName name="_4907">[1]Tartan!#REF!</definedName>
    <definedName name="_4952">[1]Tartan!#REF!</definedName>
    <definedName name="_4954">[1]Tartan!#REF!</definedName>
    <definedName name="_4955">[1]Tartan!#REF!</definedName>
    <definedName name="_4A1d">#REF!</definedName>
    <definedName name="_4A2m">#REF!</definedName>
    <definedName name="_4A2s">#REF!</definedName>
    <definedName name="_4ACD">#REF!</definedName>
    <definedName name="_4ANEX_H">#REF!</definedName>
    <definedName name="_4ASCH">#REF!</definedName>
    <definedName name="_4B1d">#REF!</definedName>
    <definedName name="_4B2m">#REF!</definedName>
    <definedName name="_4B2s">#REF!</definedName>
    <definedName name="_4BCD">#REF!</definedName>
    <definedName name="_4BSCH">#REF!</definedName>
    <definedName name="_4C1d">#REF!</definedName>
    <definedName name="_4C2m">#REF!</definedName>
    <definedName name="_4C2s">#REF!</definedName>
    <definedName name="_4CD">#REF!</definedName>
    <definedName name="_4D1d">#REF!</definedName>
    <definedName name="_4D2m">#REF!</definedName>
    <definedName name="_4D2s">#REF!</definedName>
    <definedName name="_4E1d">#REF!</definedName>
    <definedName name="_4E2m">#REF!</definedName>
    <definedName name="_4Es">#REF!</definedName>
    <definedName name="_4M">#REF!</definedName>
    <definedName name="_4S">#REF!</definedName>
    <definedName name="_5">#REF!</definedName>
    <definedName name="_5___________________________________________________________________________________________________________________________________________________________________________________________Excel_BuiltIn_Print_Area_4_1_1_1_1_1_1">"$#REF!.$A$1:$H$383"</definedName>
    <definedName name="_5___123Graph_CCHART_3" hidden="1">[34]Borrowing!$F$9:$F$20</definedName>
    <definedName name="_5__123Graph_LBL_ACHART_1" hidden="1">'[35]DATA GRAFICAS'!$C$6:$C$9</definedName>
    <definedName name="_5_11">#REF!</definedName>
    <definedName name="_50______________________________________________________________________________________________________________________________________________Excel_BuiltIn_Print_Area_4_1_1_1_1_1_1">"$#REF!.$A$1:$H$383"</definedName>
    <definedName name="_5000">[1]Tartan!#REF!</definedName>
    <definedName name="_5002">[1]Tartan!#REF!</definedName>
    <definedName name="_5011">[1]Tartan!#REF!</definedName>
    <definedName name="_5020">[1]Tartan!#REF!</definedName>
    <definedName name="_5026">[1]Tartan!#REF!</definedName>
    <definedName name="_5032">[1]Tartan!#REF!</definedName>
    <definedName name="_5049">[1]Tartan!#REF!</definedName>
    <definedName name="_5069">[1]Tartan!#REF!</definedName>
    <definedName name="_5074">[1]Tartan!#REF!</definedName>
    <definedName name="_51_____________________________________________________________________________________________________________________________________________Excel_BuiltIn_Print_Area_4_1_1_1_1_1_1">"$#REF!.$A$1:$H$383"</definedName>
    <definedName name="_5188">[1]Tartan!#REF!</definedName>
    <definedName name="_52____________________________________________________________________________________________________________________________________________Excel_BuiltIn_Print_Area_4_1_1_1_1_1_1">"$#REF!.$A$1:$H$383"</definedName>
    <definedName name="_5238">[1]Tartan!#REF!</definedName>
    <definedName name="_53___________________________________________________________________________________________________________________________________________Excel_BuiltIn_Print_Area_4_1_1_1_1_1_1">"$#REF!.$A$1:$H$383"</definedName>
    <definedName name="_53__123Graph_LBL_CGRAFICO_4" hidden="1">[37]Graf2!$H$9:$H$20</definedName>
    <definedName name="_5305">[1]Tartan!#REF!</definedName>
    <definedName name="_5305b">[1]Tartan!#REF!</definedName>
    <definedName name="_54__________________________________________________________________________________________________________________________________________Excel_BuiltIn_Print_Area_4_1_1_1_1_1_1">"$#REF!.$A$1:$H$383"</definedName>
    <definedName name="_5405">[1]Tartan!#REF!</definedName>
    <definedName name="_55_________________________________________________________________________________________________________________________________________Excel_BuiltIn_Print_Area_4_1_1_1_1_1_1">"$#REF!.$A$1:$H$383"</definedName>
    <definedName name="_5511">[1]Tartan!#REF!</definedName>
    <definedName name="_5511A">[1]Tartan!#REF!</definedName>
    <definedName name="_5511B">[1]Tartan!#REF!</definedName>
    <definedName name="_56________________________________________________________________________________________________________________________________________Excel_BuiltIn_Print_Area_4_1_1_1_1_1_1">"$#REF!.$A$1:$H$383"</definedName>
    <definedName name="_56__123Graph_XCHART_2" hidden="1">'[38]DATA GRAFICAS'!$F$6:$F$9</definedName>
    <definedName name="_5604">[1]Tartan!#REF!</definedName>
    <definedName name="_5604A">[1]Tartan!#REF!</definedName>
    <definedName name="_5604B">[1]Tartan!#REF!</definedName>
    <definedName name="_5623">[1]Tartan!#REF!</definedName>
    <definedName name="_5623A">[1]Tartan!#REF!</definedName>
    <definedName name="_5623B">[1]Tartan!#REF!</definedName>
    <definedName name="_5623i">[1]Tartan!#REF!</definedName>
    <definedName name="_5632">[1]Tartan!#REF!</definedName>
    <definedName name="_5641">[1]Tartan!#REF!</definedName>
    <definedName name="_5641b">[1]Tartan!#REF!</definedName>
    <definedName name="_57_______________________________________________________________________________________________________________________________________Excel_BuiltIn_Print_Area_4_1_1_1_1_1_1">"$#REF!.$A$1:$H$383"</definedName>
    <definedName name="_57__123Graph_XCHART_3" hidden="1">'[38]DATA GRAFICAS'!$B$6:$B$9</definedName>
    <definedName name="_5708">[1]Tartan!#REF!</definedName>
    <definedName name="_58______________________________________________________________________________________________________________________________________Excel_BuiltIn_Print_Area_4_1_1_1_1_1_1">"$#REF!.$A$1:$H$383"</definedName>
    <definedName name="_58__123Graph_XCHART_4" hidden="1">'[38]DATA GRAFICAS'!$F$6:$F$9</definedName>
    <definedName name="_5807">[1]Tartan!#REF!</definedName>
    <definedName name="_5807a">[1]Tartan!#REF!</definedName>
    <definedName name="_5807i">[1]Tartan!#REF!</definedName>
    <definedName name="_59_____________________________________________________________________________________________________________________________________Excel_BuiltIn_Print_Area_4_1_1_1_1_1_1">"$#REF!.$A$1:$H$383"</definedName>
    <definedName name="_59__123Graph_XGRAFICO_2" hidden="1">[36]INGRESOS!$B$9:$B$20</definedName>
    <definedName name="_5907">[1]Tartan!#REF!</definedName>
    <definedName name="_5907A">[1]Tartan!#REF!</definedName>
    <definedName name="_5907B">[1]Tartan!#REF!</definedName>
    <definedName name="_5908">[1]Tartan!#REF!</definedName>
    <definedName name="_5920">[1]Tartan!#REF!</definedName>
    <definedName name="_6">#REF!</definedName>
    <definedName name="_6__________________________________________________________________________________________________________________________________________________________________________________________Excel_BuiltIn_Print_Area_4_1_1_1_1_1_1">"$#REF!.$A$1:$H$383"</definedName>
    <definedName name="_6___123Graph_XCHART_3" hidden="1">[34]Borrowing!$B$9:$B$20</definedName>
    <definedName name="_6__123Graph_ACHART_2" hidden="1">'[38]DATA GRAFICAS'!$G$6:$G$9</definedName>
    <definedName name="_6__123Graph_LBL_ACHART_2" hidden="1">'[35]DATA GRAFICAS'!$G$6:$G$9</definedName>
    <definedName name="_6_12">#REF!</definedName>
    <definedName name="_6_4BCD">#REF!</definedName>
    <definedName name="_60____________________________________________________________________________________________________________________________________Excel_BuiltIn_Print_Area_4_1_1_1_1_1_1">"$#REF!.$A$1:$H$383"</definedName>
    <definedName name="_60__123Graph_XGRAFICO_4" hidden="1">[37]Graf2!$F$9:$F$20</definedName>
    <definedName name="_6005">[1]Tartan!#REF!</definedName>
    <definedName name="_61___________________________________________________________________________________________________________________________________Excel_BuiltIn_Print_Area_4_1_1_1_1_1_1">"$#REF!.$A$1:$H$383"</definedName>
    <definedName name="_6112">[1]Tartan!#REF!</definedName>
    <definedName name="_6116">[1]Tartan!#REF!</definedName>
    <definedName name="_6119">[1]Tartan!#REF!</definedName>
    <definedName name="_6159">[1]Tartan!#REF!</definedName>
    <definedName name="_6162">[1]Tartan!#REF!</definedName>
    <definedName name="_6167">[1]Tartan!#REF!</definedName>
    <definedName name="_6176">[1]Tartan!#REF!</definedName>
    <definedName name="_62__________________________________________________________________________________________________________________________________Excel_BuiltIn_Print_Area_4_1_1_1_1_1_1">"$#REF!.$A$1:$H$383"</definedName>
    <definedName name="_6206">[1]Tartan!#REF!</definedName>
    <definedName name="_6206A">[1]Tartan!#REF!</definedName>
    <definedName name="_6206B">[1]Tartan!#REF!</definedName>
    <definedName name="_6281">[1]Tartan!#REF!</definedName>
    <definedName name="_6281A">[1]Tartan!#REF!</definedName>
    <definedName name="_6291">[1]Tartan!#REF!</definedName>
    <definedName name="_6291a">[1]Tartan!#REF!</definedName>
    <definedName name="_63">#REF!</definedName>
    <definedName name="_63_________________________________________________________________________________________________________________________________Excel_BuiltIn_Print_Area_4_1_1_1_1_1_1">"$#REF!.$A$1:$H$383"</definedName>
    <definedName name="_6305">[1]Tartan!#REF!</definedName>
    <definedName name="_6305A">[1]Tartan!#REF!</definedName>
    <definedName name="_6340">[1]Tartan!#REF!</definedName>
    <definedName name="_6350">[1]Tartan!#REF!</definedName>
    <definedName name="_6350A">[1]Tartan!#REF!</definedName>
    <definedName name="_64________________________________________________________________________________________________________________________________Excel_BuiltIn_Print_Area_4_1_1_1_1_1_1">"$#REF!.$A$1:$H$383"</definedName>
    <definedName name="_6402">[1]Tartan!#REF!</definedName>
    <definedName name="_6402A">[1]Tartan!#REF!</definedName>
    <definedName name="_6402I">[1]Tartan!#REF!</definedName>
    <definedName name="_6450">[1]Tartan!#REF!</definedName>
    <definedName name="_6450a">[1]Tartan!#REF!</definedName>
    <definedName name="_65_______________________________________________________________________________________________________________________________Excel_BuiltIn_Print_Area_4_1_1_1_1_1_1">"$#REF!.$A$1:$H$383"</definedName>
    <definedName name="_6504">[1]Tartan!#REF!</definedName>
    <definedName name="_6505">[1]Tartan!#REF!</definedName>
    <definedName name="_6505A">[1]Tartan!#REF!</definedName>
    <definedName name="_6505B">[1]Tartan!#REF!</definedName>
    <definedName name="_6513">[1]Tartan!#REF!</definedName>
    <definedName name="_6520">[1]Tartan!#REF!</definedName>
    <definedName name="_66______________________________________________________________________________________________________________________________Excel_BuiltIn_Print_Area_4_1_1_1_1_1_1">"$#REF!.$A$1:$H$383"</definedName>
    <definedName name="_6605">[1]Tartan!#REF!</definedName>
    <definedName name="_6605A">[1]Tartan!#REF!</definedName>
    <definedName name="_67">#REF!</definedName>
    <definedName name="_67_____________________________________________________________________________________________________________________________Excel_BuiltIn_Print_Area_4_1_1_1_1_1_1">"$#REF!.$A$1:$H$383"</definedName>
    <definedName name="_6706">[1]Tartan!#REF!</definedName>
    <definedName name="_6706a">[1]Tartan!#REF!</definedName>
    <definedName name="_68____________________________________________________________________________________________________________________________Excel_BuiltIn_Print_Area_4_1_1_1_1_1_1">"$#REF!.$A$1:$H$383"</definedName>
    <definedName name="_6822">[1]Tartan!#REF!</definedName>
    <definedName name="_69">#REF!</definedName>
    <definedName name="_69___________________________________________________________________________________________________________________________Excel_BuiltIn_Print_Area_4_1_1_1_1_1_1">"$#REF!.$A$1:$H$383"</definedName>
    <definedName name="_6905">[1]Tartan!#REF!</definedName>
    <definedName name="_6905A">[1]Tartan!#REF!</definedName>
    <definedName name="_6906a">[1]Tartan!#REF!</definedName>
    <definedName name="_7">#REF!</definedName>
    <definedName name="_7_________________________________________________________________________________________________________________________________________________________________________________________Excel_BuiltIn_Print_Area_4_1_1_1_1_1_1">"$#REF!.$A$1:$H$383"</definedName>
    <definedName name="_7___123Graph_XGRAFICO_2" hidden="1">[34]Borrowing!$J$9:$J$20</definedName>
    <definedName name="_7_13">#REF!</definedName>
    <definedName name="_7_4BSCH">#REF!</definedName>
    <definedName name="_70__________________________________________________________________________________________________________________________Excel_BuiltIn_Print_Area_4_1_1_1_1_1_1">"$#REF!.$A$1:$H$383"</definedName>
    <definedName name="_7007">[1]Tartan!#REF!</definedName>
    <definedName name="_7007A">[1]Tartan!#REF!</definedName>
    <definedName name="_7007B">[1]Tartan!#REF!</definedName>
    <definedName name="_7008">[1]Tartan!#REF!</definedName>
    <definedName name="_7009">[1]Tartan!#REF!</definedName>
    <definedName name="_7010">[1]Tartan!#REF!</definedName>
    <definedName name="_7016">[1]Tartan!#REF!</definedName>
    <definedName name="_7018">[1]Tartan!#REF!</definedName>
    <definedName name="_71_________________________________________________________________________________________________________________________Excel_BuiltIn_Print_Area_4_1_1_1_1_1_1">"$#REF!.$A$1:$H$383"</definedName>
    <definedName name="_72________________________________________________________________________________________________________________________Excel_BuiltIn_Print_Area_4_1_1_1_1_1_1">"$#REF!.$A$1:$H$383"</definedName>
    <definedName name="_73_______________________________________________________________________________________________________________________Excel_BuiltIn_Print_Area_4_1_1_1_1_1_1">"$#REF!.$A$1:$H$383"</definedName>
    <definedName name="_7302">[1]Tartan!#REF!</definedName>
    <definedName name="_7322">[1]Tartan!#REF!</definedName>
    <definedName name="_7323">[1]Tartan!#REF!</definedName>
    <definedName name="_74______________________________________________________________________________________________________________________Excel_BuiltIn_Print_Area_4_1_1_1_1_1_1">"$#REF!.$A$1:$H$383"</definedName>
    <definedName name="_7405">[1]Tartan!#REF!</definedName>
    <definedName name="_7405A">[1]Tartan!#REF!</definedName>
    <definedName name="_7405B">[1]Tartan!#REF!</definedName>
    <definedName name="_7405I">[1]Tartan!#REF!</definedName>
    <definedName name="_7411a">[1]Tartan!#REF!</definedName>
    <definedName name="_75_____________________________________________________________________________________________________________________Excel_BuiltIn_Print_Area_4_1_1_1_1_1_1">"$#REF!.$A$1:$H$383"</definedName>
    <definedName name="_7505">[1]Tartan!#REF!</definedName>
    <definedName name="_76____________________________________________________________________________________________________________________Excel_BuiltIn_Print_Area_4_1_1_1_1_1_1">"$#REF!.$A$1:$H$383"</definedName>
    <definedName name="_7609">[1]Tartan!#REF!</definedName>
    <definedName name="_7610">[1]Tartan!#REF!</definedName>
    <definedName name="_7610B">[1]Tartan!#REF!</definedName>
    <definedName name="_7612">[1]Tartan!#REF!</definedName>
    <definedName name="_7613">[1]Tartan!#REF!</definedName>
    <definedName name="_7613a">[1]Tartan!#REF!</definedName>
    <definedName name="_7613I">[1]Tartan!#REF!</definedName>
    <definedName name="_7614">[1]Tartan!#REF!</definedName>
    <definedName name="_7615">[1]Tartan!#REF!</definedName>
    <definedName name="_7631">[1]Tartan!#REF!</definedName>
    <definedName name="_77___________________________________________________________________________________________________________________Excel_BuiltIn_Print_Area_4_1_1_1_1_1_1">"$#REF!.$A$1:$H$383"</definedName>
    <definedName name="_78__________________________________________________________________________________________________________________Excel_BuiltIn_Print_Area_4_1_1_1_1_1_1">"$#REF!.$A$1:$H$383"</definedName>
    <definedName name="_7805">[1]Tartan!#REF!</definedName>
    <definedName name="_7805A">[1]Tartan!#REF!</definedName>
    <definedName name="_7818">[1]Tartan!#REF!</definedName>
    <definedName name="_79_________________________________________________________________________________________________________________Excel_BuiltIn_Print_Area_4_1_1_1_1_1_1">"$#REF!.$A$1:$H$383"</definedName>
    <definedName name="_7903">[1]Tartan!#REF!</definedName>
    <definedName name="_8">#REF!</definedName>
    <definedName name="_8________________________________________________________________________________________________________________________________________________________________________________________Excel_BuiltIn_Print_Area_4_1_1_1_1_1_1">"$#REF!.$A$1:$H$383"</definedName>
    <definedName name="_8_14">#REF!</definedName>
    <definedName name="_8_4CD">#REF!</definedName>
    <definedName name="_80________________________________________________________________________________________________________________Excel_BuiltIn_Print_Area_4_1_1_1_1_1_1">"$#REF!.$A$1:$H$383"</definedName>
    <definedName name="_81_______________________________________________________________________________________________________________Excel_BuiltIn_Print_Area_4_1_1_1_1_1_1">"$#REF!.$A$1:$H$383"</definedName>
    <definedName name="_82______________________________________________________________________________________________________________Excel_BuiltIn_Print_Area_4_1_1_1_1_1_1">"$#REF!.$A$1:$H$383"</definedName>
    <definedName name="_8212">[1]Tartan!#REF!</definedName>
    <definedName name="_8212F">[1]Tartan!#REF!</definedName>
    <definedName name="_8213">[1]Tartan!#REF!</definedName>
    <definedName name="_8215">[1]Tartan!#REF!</definedName>
    <definedName name="_8218">[1]Tartan!#REF!</definedName>
    <definedName name="_83_____________________________________________________________________________________________________________Excel_BuiltIn_Print_Area_4_1_1_1_1_1_1">"$#REF!.$A$1:$H$383"</definedName>
    <definedName name="_8302">[1]Tartan!#REF!</definedName>
    <definedName name="_8302a">[1]Tartan!#REF!</definedName>
    <definedName name="_8302b">[1]Tartan!#REF!</definedName>
    <definedName name="_8302I">[1]Tartan!#REF!</definedName>
    <definedName name="_8310">[1]Tartan!#REF!</definedName>
    <definedName name="_8316">[1]Tartan!#REF!</definedName>
    <definedName name="_8323">[1]Tartan!#REF!</definedName>
    <definedName name="_84____________________________________________________________________________________________________________Excel_BuiltIn_Print_Area_4_1_1_1_1_1_1">"$#REF!.$A$1:$H$383"</definedName>
    <definedName name="_8405">[1]Tartan!#REF!</definedName>
    <definedName name="_8405A">[1]Tartan!#REF!</definedName>
    <definedName name="_8405b">[1]Tartan!#REF!</definedName>
    <definedName name="_8415">[1]Tartan!#REF!</definedName>
    <definedName name="_8415a">[1]Tartan!#REF!</definedName>
    <definedName name="_8457">[1]Tartan!#REF!</definedName>
    <definedName name="_8462">[1]Tartan!#REF!</definedName>
    <definedName name="_8477">[1]Tartan!#REF!</definedName>
    <definedName name="_85___________________________________________________________________________________________________________Excel_BuiltIn_Print_Area_4_1_1_1_1_1_1">"$#REF!.$A$1:$H$383"</definedName>
    <definedName name="_8512">[1]Tartan!#REF!</definedName>
    <definedName name="_8512a">[1]Tartan!#REF!</definedName>
    <definedName name="_8517">[1]Tartan!#REF!</definedName>
    <definedName name="_8522">[1]Tartan!#REF!</definedName>
    <definedName name="_8527">[1]Tartan!#REF!</definedName>
    <definedName name="_8537">[1]Tartan!#REF!</definedName>
    <definedName name="_8542">[1]Tartan!#REF!</definedName>
    <definedName name="_8547">[1]Tartan!#REF!</definedName>
    <definedName name="_8552">[1]Tartan!#REF!</definedName>
    <definedName name="_8557">[1]Tartan!#REF!</definedName>
    <definedName name="_8562">[1]Tartan!#REF!</definedName>
    <definedName name="_8562a">[1]Tartan!#REF!</definedName>
    <definedName name="_8567i">[1]Tartan!#REF!</definedName>
    <definedName name="_8572">[1]Tartan!#REF!</definedName>
    <definedName name="_8577">[1]Tartan!#REF!</definedName>
    <definedName name="_8592">[1]Tartan!#REF!</definedName>
    <definedName name="_8597">[1]Tartan!#REF!</definedName>
    <definedName name="_86__________________________________________________________________________________________________________Excel_BuiltIn_Print_Area_4_1_1_1_1_1_1">"$#REF!.$A$1:$H$383"</definedName>
    <definedName name="_8623">[1]Tartan!#REF!</definedName>
    <definedName name="_8623A">[1]Tartan!#REF!</definedName>
    <definedName name="_8625">[1]Tartan!#REF!</definedName>
    <definedName name="_8625a">[1]Tartan!#REF!</definedName>
    <definedName name="_8628">[1]Tartan!#REF!</definedName>
    <definedName name="_8650">[1]Tartan!#REF!</definedName>
    <definedName name="_87_________________________________________________________________________________________________________Excel_BuiltIn_Print_Area_4_1_1_1_1_1_1">"$#REF!.$A$1:$H$383"</definedName>
    <definedName name="_88________________________________________________________________________________________________________Excel_BuiltIn_Print_Area_4_1_1_1_1_1_1">"$#REF!.$A$1:$H$383"</definedName>
    <definedName name="_89_______________________________________________________________________________________________________Excel_BuiltIn_Print_Area_4_1_1_1_1_1_1">"$#REF!.$A$1:$H$383"</definedName>
    <definedName name="_8902">[1]Tartan!#REF!</definedName>
    <definedName name="_8907">[1]Tartan!#REF!</definedName>
    <definedName name="_8911">[1]Tartan!#REF!</definedName>
    <definedName name="_8922">[1]Tartan!#REF!</definedName>
    <definedName name="_8927">[1]Tartan!#REF!</definedName>
    <definedName name="_8952">[1]Tartan!#REF!</definedName>
    <definedName name="_9">#REF!</definedName>
    <definedName name="_9_______________________________________________________________________________________________________________________________________________________________________________________Excel_BuiltIn_Print_Area_4_1_1_1_1_1_1">"$#REF!.$A$1:$H$383"</definedName>
    <definedName name="_9__123Graph_ACHART_2" hidden="1">'[38]DATA GRAFICAS'!$G$6:$G$9</definedName>
    <definedName name="_9__123Graph_XCHART_2" hidden="1">'[35]DATA GRAFICAS'!$F$6:$F$9</definedName>
    <definedName name="_9_15">#REF!</definedName>
    <definedName name="_90______________________________________________________________________________________________________Excel_BuiltIn_Print_Area_4_1_1_1_1_1_1">"$#REF!.$A$1:$H$383"</definedName>
    <definedName name="_9019">[1]Tartan!#REF!</definedName>
    <definedName name="_9019a">[1]Tartan!#REF!</definedName>
    <definedName name="_9020">[1]Tartan!#REF!</definedName>
    <definedName name="_9032">[1]Tartan!#REF!</definedName>
    <definedName name="_9033">[1]Tartan!#REF!</definedName>
    <definedName name="_9036">[1]Tartan!#REF!</definedName>
    <definedName name="_9037">[1]Tartan!#REF!</definedName>
    <definedName name="_9047">[1]Tartan!#REF!</definedName>
    <definedName name="_9049">[1]Tartan!#REF!</definedName>
    <definedName name="_9087">[1]Tartan!#REF!</definedName>
    <definedName name="_9088">[1]Tartan!#REF!</definedName>
    <definedName name="_91_____________________________________________________________________________________________________Excel_BuiltIn_Print_Area_4_1_1_1_1_1_1">"$#REF!.$A$1:$H$383"</definedName>
    <definedName name="_9107">[1]Tartan!#REF!</definedName>
    <definedName name="_9147">[1]Tartan!#REF!</definedName>
    <definedName name="_92____________________________________________________________________________________________________Excel_BuiltIn_Print_Area_4_1_1_1_1_1_1">"$#REF!.$A$1:$H$383"</definedName>
    <definedName name="_93___________________________________________________________________________________________________Excel_BuiltIn_Print_Area_4_1_1_1_1_1_1">"$#REF!.$A$1:$H$383"</definedName>
    <definedName name="_94__________________________________________________________________________________________________Excel_BuiltIn_Print_Area_4_1_1_1_1_1_1">"$#REF!.$A$1:$H$383"</definedName>
    <definedName name="_95_________________________________________________________________________________________________Excel_BuiltIn_Print_Area_4_1_1_1_1_1_1">"$#REF!.$A$1:$H$383"</definedName>
    <definedName name="_96________________________________________________________________________________________________Excel_BuiltIn_Print_Area_4_1_1_1_1_1_1">"$#REF!.$A$1:$H$383"</definedName>
    <definedName name="_97_______________________________________________________________________________________________Excel_BuiltIn_Print_Area_4_1_1_1_1_1_1">"$#REF!.$A$1:$H$383"</definedName>
    <definedName name="_98______________________________________________________________________________________________Excel_BuiltIn_Print_Area_4_1_1_1_1_1_1">"$#REF!.$A$1:$H$383"</definedName>
    <definedName name="_99_____________________________________________________________________________________________Excel_BuiltIn_Print_Area_4_1_1_1_1_1_1">"$#REF!.$A$1:$H$383"</definedName>
    <definedName name="_9971">[1]Tartan!#REF!</definedName>
    <definedName name="_9971A">[1]Tartan!#REF!</definedName>
    <definedName name="_9974">[1]Tartan!#REF!</definedName>
    <definedName name="_9974A">[1]Tartan!#REF!</definedName>
    <definedName name="_9974I">[1]Tartan!#REF!</definedName>
    <definedName name="_9988">[1]Tartan!#REF!</definedName>
    <definedName name="_9997">[1]Tartan!#REF!</definedName>
    <definedName name="_9999">[1]Tartan!#REF!</definedName>
    <definedName name="_AAS2" hidden="1">{#N/A,#N/A,FALSE,"Aging Summary";#N/A,#N/A,FALSE,"Ratio Analysis";#N/A,#N/A,FALSE,"Test 120 Day Accts";#N/A,#N/A,FALSE,"Tickmarks"}</definedName>
    <definedName name="_ABR95">#REF!</definedName>
    <definedName name="_AF2008">[40]Datos!#REF!</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#REF!</definedName>
    <definedName name="_BM300904">[41]BM310804!$A$267:$F$5560</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ED11">#REF!</definedName>
    <definedName name="_COM6">#REF!</definedName>
    <definedName name="_cr410">'[21]Dados Org'!#REF!</definedName>
    <definedName name="_cr411">'[21]Dados Org'!#REF!</definedName>
    <definedName name="_Cri2">[42]forecast!$AE$26:$AF$820</definedName>
    <definedName name="_CUA150">#REF!</definedName>
    <definedName name="_CUA501">#REF!</definedName>
    <definedName name="_CUA502">#REF!</definedName>
    <definedName name="_D">#N/A</definedName>
    <definedName name="_DAT1" localSheetId="2">#REF!</definedName>
    <definedName name="_DAT1" localSheetId="4">#REF!</definedName>
    <definedName name="_DAT1">#REF!</definedName>
    <definedName name="_DAT10" localSheetId="2">'[22]Act Fijo Nov 2002'!#REF!</definedName>
    <definedName name="_DAT10" localSheetId="4">'[22]Act Fijo Nov 2002'!#REF!</definedName>
    <definedName name="_DAT10">'[22]Act Fijo Nov 2002'!#REF!</definedName>
    <definedName name="_DAT100">'[29]FIFO GLOBAL'!#REF!</definedName>
    <definedName name="_DAT101">'[29]FIFO GLOBAL'!#REF!</definedName>
    <definedName name="_DAT102">'[29]FIFO GLOBAL'!#REF!</definedName>
    <definedName name="_DAT103">'[29]FIFO GLOBAL'!#REF!</definedName>
    <definedName name="_DAT104">'[29]FIFO GLOBAL'!#REF!</definedName>
    <definedName name="_DAT105">'[29]FIFO GLOBAL'!#REF!</definedName>
    <definedName name="_DAT106">'[29]FIFO GLOBAL'!#REF!</definedName>
    <definedName name="_DAT107">'[29]FIFO GLOBAL'!#REF!</definedName>
    <definedName name="_DAT108">'[29]FIFO GLOBAL'!#REF!</definedName>
    <definedName name="_DAT109">'[29]FIFO GLOBAL'!#REF!</definedName>
    <definedName name="_DAT11" localSheetId="2">'[22]Act Fijo Nov 2002'!#REF!</definedName>
    <definedName name="_DAT11" localSheetId="4">'[22]Act Fijo Nov 2002'!#REF!</definedName>
    <definedName name="_DAT11">'[22]Act Fijo Nov 2002'!#REF!</definedName>
    <definedName name="_DAT110">'[29]FIFO GLOBAL'!#REF!</definedName>
    <definedName name="_DAT111">'[29]FIFO GLOBAL'!#REF!</definedName>
    <definedName name="_DAT112">'[29]FIFO GLOBAL'!#REF!</definedName>
    <definedName name="_DAT113">'[29]FIFO GLOBAL'!#REF!</definedName>
    <definedName name="_DAT114">'[29]FIFO GLOBAL'!#REF!</definedName>
    <definedName name="_DAT115">'[29]FIFO GLOBAL'!#REF!</definedName>
    <definedName name="_DAT116">'[29]FIFO GLOBAL'!#REF!</definedName>
    <definedName name="_DAT117">'[29]FIFO GLOBAL'!#REF!</definedName>
    <definedName name="_DAT118">'[29]FIFO GLOBAL'!#REF!</definedName>
    <definedName name="_DAT119">'[29]FIFO GLOBAL'!#REF!</definedName>
    <definedName name="_DAT12" localSheetId="2">#REF!</definedName>
    <definedName name="_DAT12" localSheetId="4">#REF!</definedName>
    <definedName name="_DAT12">#REF!</definedName>
    <definedName name="_DAT120">'[29]FIFO GLOBAL'!#REF!</definedName>
    <definedName name="_DAT121">'[29]FIFO GLOBAL'!#REF!</definedName>
    <definedName name="_DAT122">'[29]FIFO GLOBAL'!#REF!</definedName>
    <definedName name="_DAT123">'[29]FIFO GLOBAL'!#REF!</definedName>
    <definedName name="_DAT124">'[29]FIFO GLOBAL'!#REF!</definedName>
    <definedName name="_DAT125">'[29]FIFO GLOBAL'!#REF!</definedName>
    <definedName name="_DAT126">'[29]FIFO GLOBAL'!#REF!</definedName>
    <definedName name="_DAT127">'[29]FIFO GLOBAL'!#REF!</definedName>
    <definedName name="_DAT128">'[29]FIFO GLOBAL'!#REF!</definedName>
    <definedName name="_DAT129">'[29]FIFO GLOBAL'!#REF!</definedName>
    <definedName name="_DAT13" localSheetId="2">#REF!</definedName>
    <definedName name="_DAT13" localSheetId="4">#REF!</definedName>
    <definedName name="_DAT13">#REF!</definedName>
    <definedName name="_DAT130">'[29]FIFO GLOBAL'!#REF!</definedName>
    <definedName name="_DAT131">'[29]FIFO GLOBAL'!#REF!</definedName>
    <definedName name="_DAT132">'[29]FIFO GLOBAL'!#REF!</definedName>
    <definedName name="_DAT133">'[29]FIFO GLOBAL'!#REF!</definedName>
    <definedName name="_DAT134">'[29]FIFO GLOBAL'!#REF!</definedName>
    <definedName name="_DAT135">'[29]FIFO GLOBAL'!#REF!</definedName>
    <definedName name="_DAT136">'[29]FIFO GLOBAL'!#REF!</definedName>
    <definedName name="_DAT137">'[29]FIFO GLOBAL'!#REF!</definedName>
    <definedName name="_DAT138">'[29]FIFO GLOBAL'!#REF!</definedName>
    <definedName name="_DAT139">'[29]FIFO GLOBAL'!#REF!</definedName>
    <definedName name="_DAT14" localSheetId="2">#REF!</definedName>
    <definedName name="_DAT14" localSheetId="4">#REF!</definedName>
    <definedName name="_DAT14">#REF!</definedName>
    <definedName name="_DAT140">'[29]FIFO GLOBAL'!#REF!</definedName>
    <definedName name="_DAT141">'[29]FIFO GLOBAL'!#REF!</definedName>
    <definedName name="_DAT142">'[29]FIFO GLOBAL'!#REF!</definedName>
    <definedName name="_DAT143">'[29]FIFO GLOBAL'!#REF!</definedName>
    <definedName name="_DAT144">'[29]FIFO GLOBAL'!#REF!</definedName>
    <definedName name="_DAT145">'[29]FIFO GLOBAL'!#REF!</definedName>
    <definedName name="_DAT146">'[29]FIFO GLOBAL'!#REF!</definedName>
    <definedName name="_DAT147">'[29]FIFO GLOBAL'!#REF!</definedName>
    <definedName name="_DAT148">'[29]FIFO GLOBAL'!#REF!</definedName>
    <definedName name="_DAT149">'[29]FIFO GLOBAL'!#REF!</definedName>
    <definedName name="_DAT15" localSheetId="2">#REF!</definedName>
    <definedName name="_DAT15" localSheetId="4">#REF!</definedName>
    <definedName name="_DAT15">#REF!</definedName>
    <definedName name="_DAT150">'[29]FIFO GLOBAL'!#REF!</definedName>
    <definedName name="_DAT151">'[29]FIFO GLOBAL'!#REF!</definedName>
    <definedName name="_DAT152">'[29]FIFO GLOBAL'!#REF!</definedName>
    <definedName name="_DAT153">'[29]FIFO GLOBAL'!#REF!</definedName>
    <definedName name="_DAT154">'[29]FIFO GLOBAL'!#REF!</definedName>
    <definedName name="_DAT155">'[29]FIFO GLOBAL'!#REF!</definedName>
    <definedName name="_DAT156">'[29]FIFO GLOBAL'!#REF!</definedName>
    <definedName name="_DAT157">'[29]FIFO GLOBAL'!#REF!</definedName>
    <definedName name="_DAT158">'[29]FIFO GLOBAL'!#REF!</definedName>
    <definedName name="_DAT159">'[29]FIFO GLOBAL'!#REF!</definedName>
    <definedName name="_DAT16" localSheetId="2">#REF!</definedName>
    <definedName name="_DAT16" localSheetId="4">#REF!</definedName>
    <definedName name="_DAT16">#REF!</definedName>
    <definedName name="_DAT160">'[29]FIFO GLOBAL'!#REF!</definedName>
    <definedName name="_DAT161">'[29]FIFO GLOBAL'!#REF!</definedName>
    <definedName name="_DAT162">'[29]FIFO GLOBAL'!#REF!</definedName>
    <definedName name="_DAT163">'[29]FIFO GLOBAL'!#REF!</definedName>
    <definedName name="_DAT164">'[29]FIFO GLOBAL'!#REF!</definedName>
    <definedName name="_DAT165">'[29]FIFO GLOBAL'!#REF!</definedName>
    <definedName name="_DAT166">'[29]FIFO GLOBAL'!#REF!</definedName>
    <definedName name="_DAT167">'[29]FIFO GLOBAL'!#REF!</definedName>
    <definedName name="_DAT168">'[29]FIFO GLOBAL'!#REF!</definedName>
    <definedName name="_DAT169">'[29]FIFO GLOBAL'!#REF!</definedName>
    <definedName name="_DAT17" localSheetId="2">#REF!</definedName>
    <definedName name="_DAT17" localSheetId="4">#REF!</definedName>
    <definedName name="_DAT17">#REF!</definedName>
    <definedName name="_DAT170">'[29]FIFO GLOBAL'!#REF!</definedName>
    <definedName name="_DAT171">'[29]FIFO GLOBAL'!#REF!</definedName>
    <definedName name="_DAT172">'[29]FIFO GLOBAL'!#REF!</definedName>
    <definedName name="_DAT173">'[29]FIFO GLOBAL'!#REF!</definedName>
    <definedName name="_DAT174">'[29]FIFO GLOBAL'!#REF!</definedName>
    <definedName name="_DAT175">'[29]FIFO GLOBAL'!#REF!</definedName>
    <definedName name="_DAT176">'[29]FIFO GLOBAL'!#REF!</definedName>
    <definedName name="_DAT177">'[29]FIFO GLOBAL'!#REF!</definedName>
    <definedName name="_DAT18" localSheetId="2">#REF!</definedName>
    <definedName name="_DAT18" localSheetId="4">#REF!</definedName>
    <definedName name="_DAT18">#REF!</definedName>
    <definedName name="_DAT19" localSheetId="2">#REF!</definedName>
    <definedName name="_DAT19" localSheetId="4">#REF!</definedName>
    <definedName name="_DAT19">#REF!</definedName>
    <definedName name="_DAT2" localSheetId="2">#REF!</definedName>
    <definedName name="_DAT2" localSheetId="4">#REF!</definedName>
    <definedName name="_DAT2">#REF!</definedName>
    <definedName name="_DAT20" localSheetId="2">#REF!</definedName>
    <definedName name="_DAT20" localSheetId="4">#REF!</definedName>
    <definedName name="_DAT20">#REF!</definedName>
    <definedName name="_DAT21" localSheetId="2">'[23]Activo Fijo'!#REF!</definedName>
    <definedName name="_DAT21" localSheetId="4">'[23]Activo Fijo'!#REF!</definedName>
    <definedName name="_DAT21">'[23]Activo Fijo'!#REF!</definedName>
    <definedName name="_DAT22" localSheetId="2">#REF!</definedName>
    <definedName name="_DAT22" localSheetId="4">#REF!</definedName>
    <definedName name="_DAT22">#REF!</definedName>
    <definedName name="_DAT23" localSheetId="2">#REF!</definedName>
    <definedName name="_DAT23" localSheetId="4">#REF!</definedName>
    <definedName name="_DAT23">#REF!</definedName>
    <definedName name="_dat2323">#REF!</definedName>
    <definedName name="_DAT24" localSheetId="2">#REF!</definedName>
    <definedName name="_DAT24" localSheetId="4">#REF!</definedName>
    <definedName name="_DAT24">#REF!</definedName>
    <definedName name="_DAT25">#REF!</definedName>
    <definedName name="_DAT26">#REF!</definedName>
    <definedName name="_DAT27">#REF!</definedName>
    <definedName name="_DAT28">'[29]FIFO GLOBAL'!#REF!</definedName>
    <definedName name="_DAT29">'[29]FIFO GLOBAL'!#REF!</definedName>
    <definedName name="_DAT3" localSheetId="2">#REF!</definedName>
    <definedName name="_DAT3" localSheetId="4">#REF!</definedName>
    <definedName name="_DAT3">#REF!</definedName>
    <definedName name="_DAT30">'[29]FIFO GLOBAL'!#REF!</definedName>
    <definedName name="_DAT31">'[29]FIFO GLOBAL'!#REF!</definedName>
    <definedName name="_DAT32">'[29]FIFO GLOBAL'!#REF!</definedName>
    <definedName name="_DAT33">'[29]FIFO GLOBAL'!#REF!</definedName>
    <definedName name="_DAT34">'[29]FIFO GLOBAL'!#REF!</definedName>
    <definedName name="_DAT35">'[29]FIFO GLOBAL'!#REF!</definedName>
    <definedName name="_DAT36">'[29]FIFO GLOBAL'!#REF!</definedName>
    <definedName name="_DAT37">'[29]FIFO GLOBAL'!#REF!</definedName>
    <definedName name="_DAT38">'[29]FIFO GLOBAL'!#REF!</definedName>
    <definedName name="_DAT39">'[29]FIFO GLOBAL'!#REF!</definedName>
    <definedName name="_DAT4" localSheetId="2">#REF!</definedName>
    <definedName name="_DAT4" localSheetId="4">#REF!</definedName>
    <definedName name="_DAT4">#REF!</definedName>
    <definedName name="_DAT40">'[29]FIFO GLOBAL'!#REF!</definedName>
    <definedName name="_DAT41">'[29]FIFO GLOBAL'!#REF!</definedName>
    <definedName name="_DAT42">'[29]FIFO GLOBAL'!#REF!</definedName>
    <definedName name="_DAT43">'[29]FIFO GLOBAL'!#REF!</definedName>
    <definedName name="_DAT44">'[29]FIFO GLOBAL'!#REF!</definedName>
    <definedName name="_DAT45">'[29]FIFO GLOBAL'!#REF!</definedName>
    <definedName name="_DAT46">'[29]FIFO GLOBAL'!#REF!</definedName>
    <definedName name="_DAT47">'[29]FIFO GLOBAL'!#REF!</definedName>
    <definedName name="_DAT48">'[29]FIFO GLOBAL'!#REF!</definedName>
    <definedName name="_DAT49">'[29]FIFO GLOBAL'!#REF!</definedName>
    <definedName name="_DAT5" localSheetId="2">#REF!</definedName>
    <definedName name="_DAT5" localSheetId="4">#REF!</definedName>
    <definedName name="_DAT5">#REF!</definedName>
    <definedName name="_DAT50">'[29]FIFO GLOBAL'!#REF!</definedName>
    <definedName name="_DAT51">'[29]FIFO GLOBAL'!#REF!</definedName>
    <definedName name="_DAT52">'[29]FIFO GLOBAL'!#REF!</definedName>
    <definedName name="_DAT53">'[29]FIFO GLOBAL'!#REF!</definedName>
    <definedName name="_DAT54">'[29]FIFO GLOBAL'!#REF!</definedName>
    <definedName name="_DAT55">'[29]FIFO GLOBAL'!#REF!</definedName>
    <definedName name="_DAT56">'[29]FIFO GLOBAL'!#REF!</definedName>
    <definedName name="_DAT57">'[29]FIFO GLOBAL'!#REF!</definedName>
    <definedName name="_DAT58">'[29]FIFO GLOBAL'!#REF!</definedName>
    <definedName name="_DAT59">'[29]FIFO GLOBAL'!#REF!</definedName>
    <definedName name="_DAT6" localSheetId="2">#REF!</definedName>
    <definedName name="_DAT6" localSheetId="4">#REF!</definedName>
    <definedName name="_DAT6">#REF!</definedName>
    <definedName name="_DAT60">'[29]FIFO GLOBAL'!#REF!</definedName>
    <definedName name="_DAT61">'[29]FIFO GLOBAL'!#REF!</definedName>
    <definedName name="_DAT62">'[29]FIFO GLOBAL'!#REF!</definedName>
    <definedName name="_DAT63">'[29]FIFO GLOBAL'!#REF!</definedName>
    <definedName name="_DAT64">'[29]FIFO GLOBAL'!#REF!</definedName>
    <definedName name="_DAT65">'[29]FIFO GLOBAL'!#REF!</definedName>
    <definedName name="_DAT66">'[29]FIFO GLOBAL'!#REF!</definedName>
    <definedName name="_DAT67">'[29]FIFO GLOBAL'!#REF!</definedName>
    <definedName name="_DAT68">'[29]FIFO GLOBAL'!#REF!</definedName>
    <definedName name="_DAT69">'[29]FIFO GLOBAL'!#REF!</definedName>
    <definedName name="_DAT7" localSheetId="2">#REF!</definedName>
    <definedName name="_DAT7" localSheetId="4">#REF!</definedName>
    <definedName name="_DAT7">#REF!</definedName>
    <definedName name="_DAT70">'[29]FIFO GLOBAL'!#REF!</definedName>
    <definedName name="_DAT71">'[29]FIFO GLOBAL'!#REF!</definedName>
    <definedName name="_DAT72">'[29]FIFO GLOBAL'!#REF!</definedName>
    <definedName name="_DAT73">'[29]FIFO GLOBAL'!#REF!</definedName>
    <definedName name="_DAT74">'[29]FIFO GLOBAL'!#REF!</definedName>
    <definedName name="_DAT75">'[29]FIFO GLOBAL'!#REF!</definedName>
    <definedName name="_DAT76">'[29]FIFO GLOBAL'!#REF!</definedName>
    <definedName name="_DAT77">'[29]FIFO GLOBAL'!#REF!</definedName>
    <definedName name="_DAT78">'[29]FIFO GLOBAL'!#REF!</definedName>
    <definedName name="_DAT79">'[29]FIFO GLOBAL'!#REF!</definedName>
    <definedName name="_DAT8" localSheetId="2">#REF!</definedName>
    <definedName name="_DAT8" localSheetId="4">#REF!</definedName>
    <definedName name="_DAT8">#REF!</definedName>
    <definedName name="_DAT80">'[29]FIFO GLOBAL'!#REF!</definedName>
    <definedName name="_DAT81">'[29]FIFO GLOBAL'!#REF!</definedName>
    <definedName name="_DAT82">'[29]FIFO GLOBAL'!#REF!</definedName>
    <definedName name="_DAT83">'[29]FIFO GLOBAL'!#REF!</definedName>
    <definedName name="_DAT84">'[29]FIFO GLOBAL'!#REF!</definedName>
    <definedName name="_DAT85">'[29]FIFO GLOBAL'!#REF!</definedName>
    <definedName name="_DAT86">'[29]FIFO GLOBAL'!#REF!</definedName>
    <definedName name="_DAT87">'[29]FIFO GLOBAL'!#REF!</definedName>
    <definedName name="_DAT88">'[29]FIFO GLOBAL'!#REF!</definedName>
    <definedName name="_DAT89">'[29]FIFO GLOBAL'!#REF!</definedName>
    <definedName name="_DAT9" localSheetId="2">'[22]Act Fijo Nov 2002'!#REF!</definedName>
    <definedName name="_DAT9" localSheetId="4">'[22]Act Fijo Nov 2002'!#REF!</definedName>
    <definedName name="_DAT9">'[22]Act Fijo Nov 2002'!#REF!</definedName>
    <definedName name="_DAT90">'[29]FIFO GLOBAL'!#REF!</definedName>
    <definedName name="_DAT91">'[29]FIFO GLOBAL'!#REF!</definedName>
    <definedName name="_DAT92">'[29]FIFO GLOBAL'!#REF!</definedName>
    <definedName name="_DAT93">'[29]FIFO GLOBAL'!#REF!</definedName>
    <definedName name="_DAT94">'[29]FIFO GLOBAL'!#REF!</definedName>
    <definedName name="_DAT95">'[29]FIFO GLOBAL'!#REF!</definedName>
    <definedName name="_DAT96">'[29]FIFO GLOBAL'!#REF!</definedName>
    <definedName name="_DAT97">'[29]FIFO GLOBAL'!#REF!</definedName>
    <definedName name="_DAT98">'[29]FIFO GLOBAL'!#REF!</definedName>
    <definedName name="_DAT99">'[29]FIFO GLOBAL'!#REF!</definedName>
    <definedName name="_DCF1">#REF!</definedName>
    <definedName name="_DCF2">#REF!</definedName>
    <definedName name="_DCF3">#REF!</definedName>
    <definedName name="_DCF4">#REF!</definedName>
    <definedName name="_DÉBITO_">#REF!</definedName>
    <definedName name="_dic20">#REF!</definedName>
    <definedName name="_dic93">#REF!</definedName>
    <definedName name="_dic94">#REF!</definedName>
    <definedName name="_DS2" hidden="1">{#N/A,#N/A,FALSE,"RELATÓRIO";#N/A,#N/A,FALSE,"RELATÓRIO"}</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NE95">#REF!</definedName>
    <definedName name="_EPG02">#REF!</definedName>
    <definedName name="_ev2">[31]empvin2!$A$1:$D$6</definedName>
    <definedName name="_Excel_BuiltIn_Print_Area_4_1_1_1_1_1_1">"$#REF!.$A$1:$H$383"</definedName>
    <definedName name="_exp1">#REF!</definedName>
    <definedName name="_exp2">#REF!</definedName>
    <definedName name="_ext2">[42]forecast!$AI$24:$AY$24</definedName>
    <definedName name="_f" hidden="1">{#N/A,#N/A,FALSE,"Aging Summary";#N/A,#N/A,FALSE,"Ratio Analysis";#N/A,#N/A,FALSE,"Test 120 Day Accts";#N/A,#N/A,FALSE,"Tickmarks"}</definedName>
    <definedName name="_F69">#REF!</definedName>
    <definedName name="_fd4" hidden="1">#REF!</definedName>
    <definedName name="_FEB95">#REF!</definedName>
    <definedName name="_fg1">F_INCOME,F_BALANCE,f_free_cash_flow,f_ratios,f_valuation</definedName>
    <definedName name="_Fill" hidden="1">'[6]Datos ADESA'!#REF!</definedName>
    <definedName name="_xlnm._FilterDatabase" hidden="1">#REF!</definedName>
    <definedName name="_GBP99">#REF!</definedName>
    <definedName name="_GCS1">#REF!</definedName>
    <definedName name="_GCS2">#REF!</definedName>
    <definedName name="_GYP1">#REF!</definedName>
    <definedName name="_GYP2">#REF!</definedName>
    <definedName name="_H90000">#REF!</definedName>
    <definedName name="_H90007">#REF!</definedName>
    <definedName name="_HOE1">#REF!</definedName>
    <definedName name="_HOE2">#REF!</definedName>
    <definedName name="_HOE3">#REF!</definedName>
    <definedName name="_i">#REF!</definedName>
    <definedName name="_IMP1">#REF!</definedName>
    <definedName name="_IMP2">#REF!</definedName>
    <definedName name="_IMP3">#REF!</definedName>
    <definedName name="_IMP4">#REF!</definedName>
    <definedName name="_IMP5">#REF!</definedName>
    <definedName name="_IMP6">#REF!</definedName>
    <definedName name="_IMP7">#REF!</definedName>
    <definedName name="_IMP8">#REF!</definedName>
    <definedName name="_INF2">#REF!</definedName>
    <definedName name="_ipc01">+[14]tabla!$B$636</definedName>
    <definedName name="_ipc2000">#REF!</definedName>
    <definedName name="_ipc2001">#REF!</definedName>
    <definedName name="_IPC2002">[15]ipc!$B$637</definedName>
    <definedName name="_IPC2003">[15]ipc!$B$649</definedName>
    <definedName name="_IPC50">'[16]IPC 1984'!$B$16:$L$214</definedName>
    <definedName name="_ipc98">[17]IPC!$B$589</definedName>
    <definedName name="_IPC99">#REF!</definedName>
    <definedName name="_IPR2">#REF!</definedName>
    <definedName name="_jh">[1]Tartan!#REF!</definedName>
    <definedName name="_jun93">#REF!</definedName>
    <definedName name="_jun94">#REF!</definedName>
    <definedName name="_jun95">#REF!</definedName>
    <definedName name="_Key1" localSheetId="2" hidden="1">#REF!</definedName>
    <definedName name="_Key1" localSheetId="4" hidden="1">#REF!</definedName>
    <definedName name="_Key1" hidden="1">#REF!</definedName>
    <definedName name="_Key2" localSheetId="2" hidden="1">#REF!</definedName>
    <definedName name="_Key2" localSheetId="4" hidden="1">#REF!</definedName>
    <definedName name="_Key2" hidden="1">#REF!</definedName>
    <definedName name="_key3" hidden="1">#REF!</definedName>
    <definedName name="_Key4" hidden="1">#REF!</definedName>
    <definedName name="_KM16">'[6]Datos ADESA'!#REF!</definedName>
    <definedName name="_KM5">'[6]Datos ADESA'!#REF!</definedName>
    <definedName name="_ln1" hidden="1">{#N/A,#N/A,FALSE,"Aging Summary";#N/A,#N/A,FALSE,"Ratio Analysis";#N/A,#N/A,FALSE,"Test 120 Day Accts";#N/A,#N/A,FALSE,"Tickmarks"}</definedName>
    <definedName name="_mac5">#REF!</definedName>
    <definedName name="_map2">#REF!</definedName>
    <definedName name="_MAQ2">#REF!</definedName>
    <definedName name="_mar94">#REF!</definedName>
    <definedName name="_MAR95">#REF!</definedName>
    <definedName name="_MAY95">#REF!</definedName>
    <definedName name="_Mes1">#REF!</definedName>
    <definedName name="_MON_1552230270" localSheetId="6">NOTAS!#REF!</definedName>
    <definedName name="_MON_1552230337" localSheetId="6">NOTAS!$B$66</definedName>
    <definedName name="_mov03">'[18]140103'!#REF!</definedName>
    <definedName name="_MP1">#REF!</definedName>
    <definedName name="_MXP99">#REF!</definedName>
    <definedName name="_mycogen">[1]Tartan!#REF!</definedName>
    <definedName name="_N1">#REF!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ote_1">#REF!</definedName>
    <definedName name="_Note_2">#REF!</definedName>
    <definedName name="_Note_3">#REF!</definedName>
    <definedName name="_Note_4">#REF!</definedName>
    <definedName name="_Note_5">#REF!</definedName>
    <definedName name="_NZD99">#REF!</definedName>
    <definedName name="_Order1" hidden="1">255</definedName>
    <definedName name="_Order2" hidden="1">255</definedName>
    <definedName name="_PAG3">'[2]tgs-Aluar'!#REF!</definedName>
    <definedName name="_PAG4">'[2]tgs-Aluar'!#REF!</definedName>
    <definedName name="_PAG5">'[2]tgs-Aluar'!#REF!</definedName>
    <definedName name="_PAG6">'[2]tgs-Aluar'!#REF!</definedName>
    <definedName name="_Parse_In" localSheetId="2" hidden="1">#REF!</definedName>
    <definedName name="_Parse_In" localSheetId="4" hidden="1">#REF!</definedName>
    <definedName name="_Parse_In" hidden="1">#REF!</definedName>
    <definedName name="_Parse_Out" localSheetId="2" hidden="1">#REF!</definedName>
    <definedName name="_Parse_Out" localSheetId="4" hidden="1">#REF!</definedName>
    <definedName name="_Parse_Out" hidden="1">#REF!</definedName>
    <definedName name="_PBS2">#REF!</definedName>
    <definedName name="_PG02">#REF!</definedName>
    <definedName name="_PLA1">[42]forecast!$B$24:$V$62</definedName>
    <definedName name="_PLA2">[42]forecast!$B$200:$V$1319</definedName>
    <definedName name="_PLZ99">#REF!</definedName>
    <definedName name="_pp1" hidden="1">{#N/A,#N/A,FALSE,"Aging Summary";#N/A,#N/A,FALSE,"Ratio Analysis";#N/A,#N/A,FALSE,"Test 120 Day Accts";#N/A,#N/A,FALSE,"Tickmarks"}</definedName>
    <definedName name="_Q6" hidden="1">#REF!</definedName>
    <definedName name="_r" localSheetId="2">[25]ARMADO!#REF!</definedName>
    <definedName name="_r" localSheetId="4">[25]ARMADO!#REF!</definedName>
    <definedName name="_r">[25]ARMADO!#REF!</definedName>
    <definedName name="_r2">#REF!</definedName>
    <definedName name="_R8_">#REF!</definedName>
    <definedName name="_RB2">#REF!</definedName>
    <definedName name="_Regression_Int" hidden="1">1</definedName>
    <definedName name="_rei3">[31]rei!$A$1:$D$20</definedName>
    <definedName name="_REN1">#REF!</definedName>
    <definedName name="_REN2">#REF!</definedName>
    <definedName name="_REN3">#REF!</definedName>
    <definedName name="_REN4">#REF!</definedName>
    <definedName name="_res12">'[10]Datos del Balance'!$B$8</definedName>
    <definedName name="_RES2">#REF!</definedName>
    <definedName name="_RIV2">#REF!</definedName>
    <definedName name="_RIV3">#REF!</definedName>
    <definedName name="_RSE1" localSheetId="2">#REF!</definedName>
    <definedName name="_RSE1" localSheetId="4">#REF!</definedName>
    <definedName name="_RSE1">#REF!</definedName>
    <definedName name="_RSE2" localSheetId="2">#REF!</definedName>
    <definedName name="_RSE2" localSheetId="4">#REF!</definedName>
    <definedName name="_RSE2">#REF!</definedName>
    <definedName name="_RSE3">'[43]CMA Calculations- Figure 5440.1'!$H$101</definedName>
    <definedName name="_ruc1">[19]RUC!$A$2:$B$39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1">#REF!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[26]Interface!$C$6:$L$38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#REF!</definedName>
    <definedName name="_sort1" hidden="1">#REF!</definedName>
    <definedName name="_sort2" hidden="1">#REF!</definedName>
    <definedName name="_sort3" hidden="1">#REF!</definedName>
    <definedName name="_TAB1">[5]MRMCR!#REF!</definedName>
    <definedName name="_TAB2">[5]MRMCR!#REF!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9613">'[20]5 D'!#REF!</definedName>
    <definedName name="_tca04">'[27]TC Resumen'!$B$4</definedName>
    <definedName name="_TPy530231" localSheetId="2">#REF!</definedName>
    <definedName name="_TPy530231" localSheetId="4">#REF!</definedName>
    <definedName name="_TPy530231">#REF!</definedName>
    <definedName name="_TWD99">#REF!</definedName>
    <definedName name="_Var1">#REF!</definedName>
    <definedName name="_var2">#REF!</definedName>
    <definedName name="_vlt1">#REF!</definedName>
    <definedName name="_VOL1">#REF!</definedName>
    <definedName name="_W1" hidden="1">#REF!</definedName>
    <definedName name="_WM">[1]Tartan!#REF!</definedName>
    <definedName name="_x2">[44]Datos!#REF!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_ZZ18">[33]RESUMEN!#REF!</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hidden="1">{#N/A,#N/A,FALSE,"Aging Summary";#N/A,#N/A,FALSE,"Ratio Analysis";#N/A,#N/A,FALSE,"Test 120 Day Accts";#N/A,#N/A,FALSE,"Tickmarks"}</definedName>
    <definedName name="A._SILVEIRA">#REF!</definedName>
    <definedName name="A.R.T.">#REF!</definedName>
    <definedName name="A\Posicion_monetaria">#REF!</definedName>
    <definedName name="A_">#REF!</definedName>
    <definedName name="A_Data_Pull">#REF!</definedName>
    <definedName name="A_IMPRESION_IM">#REF!</definedName>
    <definedName name="A_impresión_IM" localSheetId="2">#REF!</definedName>
    <definedName name="A_impresión_IM" localSheetId="4">#REF!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2_">[45]Base_de_tablas!#REF!</definedName>
    <definedName name="aa">'[46]3210001'!$A$6:$A$85</definedName>
    <definedName name="AAA" localSheetId="2" hidden="1">'[47]Mov 31.12.08'!#REF!</definedName>
    <definedName name="AAA" localSheetId="4" hidden="1">'[47]Mov 31.12.08'!#REF!</definedName>
    <definedName name="AAA" hidden="1">'[47]Mov 31.12.08'!#REF!</definedName>
    <definedName name="aaaa">'[27]TC Resumen'!$B$3</definedName>
    <definedName name="aaaaa">'[27]TC Resumen'!$B$4</definedName>
    <definedName name="aaaaaa" hidden="1">{#N/A,#N/A,FALSE,"Aging Summary";#N/A,#N/A,FALSE,"Ratio Analysis";#N/A,#N/A,FALSE,"Test 120 Day Accts";#N/A,#N/A,FALSE,"Tickmarks"}</definedName>
    <definedName name="aaaaaaa">'[48]Dados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 hidden="1">[49]Lead!#REF!</definedName>
    <definedName name="aaaaaaaaaaa">'[50]Dados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AAAAAAAAAAAAAAAAAAAAAAAAA" localSheetId="2">'[51]Rep. y Mant. Rodados'!#REF!</definedName>
    <definedName name="AAAAAAAAAAAAAAAAAAAAAAAAAAAA" localSheetId="4">'[51]Rep. y Mant. Rodados'!#REF!</definedName>
    <definedName name="AAAAAAAAAAAAAAAAAAAAAAAAAAAA">'[51]Rep. y Mant. Rodados'!#REF!</definedName>
    <definedName name="aaaaaaaaaaaaaaaaaaaaaaaaaaaaaaa" localSheetId="2">'[52]Cálculo del Exceso'!#REF!</definedName>
    <definedName name="aaaaaaaaaaaaaaaaaaaaaaaaaaaaaaa" localSheetId="4">'[52]Cálculo del Exceso'!#REF!</definedName>
    <definedName name="aaaaaaaaaaaaaaaaaaaaaaaaaaaaaaa">'[52]Cálculo del Exceso'!#REF!</definedName>
    <definedName name="AAASEE" hidden="1">{#N/A,#N/A,FALSE,"Aging Summary";#N/A,#N/A,FALSE,"Ratio Analysis";#N/A,#N/A,FALSE,"Test 120 Day Accts";#N/A,#N/A,FALSE,"Tickmarks"}</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CC">#REF!</definedName>
    <definedName name="aakdkadk" localSheetId="2" hidden="1">#REF!</definedName>
    <definedName name="aakdkadk" localSheetId="4" hidden="1">#REF!</definedName>
    <definedName name="aakdkadk" hidden="1">#REF!</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alg_96">#REF!</definedName>
    <definedName name="acalg_dls">#REF!</definedName>
    <definedName name="acalg_ton">#REF!</definedName>
    <definedName name="acb">#REF!</definedName>
    <definedName name="Acceso_Ganado" localSheetId="2">#REF!</definedName>
    <definedName name="Acceso_Ganado" localSheetId="4">#REF!</definedName>
    <definedName name="Acceso_Ganado">#REF!</definedName>
    <definedName name="AccessCode" hidden="1">264</definedName>
    <definedName name="AccessDatabase" hidden="1">"G:\Cbz\CBZ Pcpal\CBZ Pcpal ver SAP 4.5.mdb"</definedName>
    <definedName name="Account_Balance" localSheetId="2">'[52]Cálculo del Exceso'!#REF!</definedName>
    <definedName name="Account_Balance" localSheetId="4">'[52]Cálculo del Exceso'!#REF!</definedName>
    <definedName name="Account_Balance">'[52]Cálculo del Exceso'!#REF!</definedName>
    <definedName name="Accounts">#REF!</definedName>
    <definedName name="AccPorADR">[53]Options!$C$5</definedName>
    <definedName name="ACCT" localSheetId="2">'[54] VTOS'!#REF!</definedName>
    <definedName name="ACCT" localSheetId="4">'[54] VTOS'!#REF!</definedName>
    <definedName name="ACCT">'[54] VTOS'!#REF!</definedName>
    <definedName name="acctascomb" localSheetId="2">#REF!</definedName>
    <definedName name="acctascomb" localSheetId="4">#REF!</definedName>
    <definedName name="acctascomb">#REF!</definedName>
    <definedName name="acctashold1" localSheetId="2">#REF!</definedName>
    <definedName name="acctashold1" localSheetId="4">#REF!</definedName>
    <definedName name="acctashold1">#REF!</definedName>
    <definedName name="acctashold2" localSheetId="2">#REF!</definedName>
    <definedName name="acctashold2" localSheetId="4">#REF!</definedName>
    <definedName name="acctashold2">#REF!</definedName>
    <definedName name="acctasnorte" localSheetId="2">#REF!</definedName>
    <definedName name="acctasnorte" localSheetId="4">#REF!</definedName>
    <definedName name="acctasnorte">#REF!</definedName>
    <definedName name="acctassur" localSheetId="2">#REF!</definedName>
    <definedName name="acctassur" localSheetId="4">#REF!</definedName>
    <definedName name="acctassur">#REF!</definedName>
    <definedName name="aCCX">#REF!</definedName>
    <definedName name="acei_96">#REF!</definedName>
    <definedName name="acei_dls">#REF!</definedName>
    <definedName name="acei_ton">#REF!</definedName>
    <definedName name="acei_vint_dl">#REF!</definedName>
    <definedName name="ACN">[55]Volumes!$B$2:$CG$2</definedName>
    <definedName name="ACQDT">#REF!</definedName>
    <definedName name="Acreedor">#REF!</definedName>
    <definedName name="ACREEDORES">#REF!</definedName>
    <definedName name="AcréscimoO2">'[55]Dados do Packaging'!$B$3:$AD$21</definedName>
    <definedName name="ACS">[55]Volumes!$B$3:$CG$3</definedName>
    <definedName name="ACT_CORR_07">[56]Ratios!$C$2</definedName>
    <definedName name="Act_Obj_Accuracy">#REF!</definedName>
    <definedName name="Act_Obj_Existence">#REF!</definedName>
    <definedName name="activo">#REF!</definedName>
    <definedName name="activo_eximp">'[57]ADM_EXP-IMP'!#REF!</definedName>
    <definedName name="activo_total">'[58]Enfoque DTT'!$D$20</definedName>
    <definedName name="ACTIVO_TOTAL_1">'[59]Comparativo BG'!$F$5</definedName>
    <definedName name="ACTIVO_TOTAL_2">'[59]Comparativo BG'!$H$5</definedName>
    <definedName name="Activo_Total_Dic_07">'[56]Comparativo BG'!$H$6</definedName>
    <definedName name="ACTIVO2">#REF!</definedName>
    <definedName name="Activofijo">#REF!</definedName>
    <definedName name="ActivoPasivo">#REF!</definedName>
    <definedName name="activos">#REF!</definedName>
    <definedName name="ActPasMonExt">#REF!</definedName>
    <definedName name="actual">#REF!</definedName>
    <definedName name="ACU">#REF!</definedName>
    <definedName name="Açúcar_Cristal">[60]Lista!$D$3:$D$50</definedName>
    <definedName name="acufcser">#REF!</definedName>
    <definedName name="ACUM">#REF!</definedName>
    <definedName name="Acum1">#REF!</definedName>
    <definedName name="AcumPresCons">#REF!</definedName>
    <definedName name="AcumPresLara">#REF!</definedName>
    <definedName name="AcumPresOcc">#REF!</definedName>
    <definedName name="AcumPresProv">#REF!</definedName>
    <definedName name="ACUMULADOS">#REF!</definedName>
    <definedName name="acumvtaBC">#REF!</definedName>
    <definedName name="ACUVTABCPRE">#REF!</definedName>
    <definedName name="ad" hidden="1">{#N/A,#N/A,FALSE,"Sheet1";#N/A,#N/A,FALSE,"Sheet2"}</definedName>
    <definedName name="AD_">#REF!</definedName>
    <definedName name="adc">[61]COUPOM!$AN$27:$AW$1000</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justed_profits">#REF!</definedName>
    <definedName name="Adjustments">#REF!</definedName>
    <definedName name="ADONATION">#REF!</definedName>
    <definedName name="ADR">[53]Options!$C$6</definedName>
    <definedName name="ads">[62]Datos!#REF!</definedName>
    <definedName name="ADV_PROM" localSheetId="2">#REF!</definedName>
    <definedName name="ADV_PROM" localSheetId="4">#REF!</definedName>
    <definedName name="ADV_PROM">#REF!</definedName>
    <definedName name="aer" hidden="1">{#N/A,#N/A,FALSE,"Aging Summary";#N/A,#N/A,FALSE,"Ratio Analysis";#N/A,#N/A,FALSE,"Test 120 Day Accts";#N/A,#N/A,FALSE,"Tickmarks"}</definedName>
    <definedName name="AF">[63]MOBILIARIO!#REF!</definedName>
    <definedName name="AFFILIATED">#REF!</definedName>
    <definedName name="afkmn" hidden="1">#REF!</definedName>
    <definedName name="AG">[55]Volumes!$B$4:$CG$4</definedName>
    <definedName name="AGENCIAS">[64]TABLA!$A$104:$D$594</definedName>
    <definedName name="AGGIR">#REF!</definedName>
    <definedName name="aging">#REF!</definedName>
    <definedName name="Aging_percent">'[65]Statistics {pbe}'!$A$13:$G$13,'[65]Statistics {pbe}'!$A$22:$G$26</definedName>
    <definedName name="AGMZN">#REF!</definedName>
    <definedName name="AGO">#REF!</definedName>
    <definedName name="agosI" hidden="1">{"test","Core Scenario",FALSE,"Cash Flow Analysis"}</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r">[42]forecast!$B$445:$V$666</definedName>
    <definedName name="aiv_合并中应抵销之交易">#REF!</definedName>
    <definedName name="ajdsfklafd">[66]Datos!#REF!</definedName>
    <definedName name="Ajus">#REF!</definedName>
    <definedName name="AJUST_AL_PATRIM">#REF!</definedName>
    <definedName name="ajustebajas">#REF!</definedName>
    <definedName name="ajustebajas_prov">#REF!</definedName>
    <definedName name="AjusteValuación">[67]Datos!#REF!</definedName>
    <definedName name="ak">#REF!</definedName>
    <definedName name="al" hidden="1">{"CAP VOL",#N/A,FALSE,"CAPITAL";"CAP VAR",#N/A,FALSE,"CAPITAL";"CAP FIJ",#N/A,FALSE,"CAPITAL";"CAP CONS",#N/A,FALSE,"CAPITAL";"CAP DATA",#N/A,FALSE,"CAPITAL"}</definedName>
    <definedName name="al1a">'[68]Sampling Parameters'!#REF!</definedName>
    <definedName name="al1b">'[68]Sampling Parameters'!#REF!</definedName>
    <definedName name="al2a">'[68]Sampling Parameters'!#REF!</definedName>
    <definedName name="al2b">'[68]Sampling Parameters'!$B$65</definedName>
    <definedName name="al2c">'[68]Sampling Parameters'!$B$68</definedName>
    <definedName name="alalal" hidden="1">{#N/A,#N/A,FALSE,"Aging Summary";#N/A,#N/A,FALSE,"Ratio Analysis";#N/A,#N/A,FALSE,"Test 120 Day Accts";#N/A,#N/A,FALSE,"Tickmarks"}</definedName>
    <definedName name="Alarma">[69]Alarma!$A$7:$W$133</definedName>
    <definedName name="ALASKA">#REF!</definedName>
    <definedName name="Alfabeto">#REF!</definedName>
    <definedName name="Aline">'[48]Dados Org'!#REF!</definedName>
    <definedName name="ALINE1">'[48]Dados Org'!#REF!</definedName>
    <definedName name="alk" hidden="1">{#N/A,#N/A,FALSE,"Hoja1";#N/A,#N/A,FALSE,"Hoja2"}</definedName>
    <definedName name="ALL">#REF!</definedName>
    <definedName name="All_Delay">#REF!</definedName>
    <definedName name="ALL_OTHER_PRODUCTS">#REF!</definedName>
    <definedName name="ALLFS">#N/A</definedName>
    <definedName name="Allowance_to_Receivables">'[65]Statistics {pbe}'!$A$2:$G$2,'[65]Statistics {pbe}'!$A$9:$G$9</definedName>
    <definedName name="Allowance_to_Sales">'[65]Statistics {pbe}'!$A$2:$G$2,'[65]Statistics {pbe}'!$A$10:$G$10</definedName>
    <definedName name="alqsis">[2]Impuestos!$G$3</definedName>
    <definedName name="alquiacum">#REF!</definedName>
    <definedName name="ALQUILERES">#REF!</definedName>
    <definedName name="alquimes">#REF!</definedName>
    <definedName name="alrt3">'[68]Sampling Parameters'!$B$71</definedName>
    <definedName name="alrt4">'[68]Sampling Parameters'!$B$74</definedName>
    <definedName name="ALTAS">#REF!</definedName>
    <definedName name="AM">#REF!</definedName>
    <definedName name="AMORITZ">#REF!</definedName>
    <definedName name="amort">#REF!</definedName>
    <definedName name="Amort1">#REF!</definedName>
    <definedName name="AMORT2">#REF!</definedName>
    <definedName name="amortiz">#REF!</definedName>
    <definedName name="AMORTIZACION">#REF!</definedName>
    <definedName name="AMORTIZACIÓN_Bs._DE_USO">#REF!</definedName>
    <definedName name="AMORTIZACIÓN_INTANGIBLES">#REF!</definedName>
    <definedName name="AMORTIZACIONES">#REF!</definedName>
    <definedName name="Amortize_Term">#REF!</definedName>
    <definedName name="Amount">#REF!</definedName>
    <definedName name="AMPLIAC.PLANTA">#REF!</definedName>
    <definedName name="Amstel">#REF!</definedName>
    <definedName name="AN">#REF!</definedName>
    <definedName name="AN_600_AGO00">[55]Volumes!$C$2:$C$28</definedName>
    <definedName name="AN_600_DEZ00">[55]Volumes!$G$2:$G$28</definedName>
    <definedName name="AN_600_FEV01">#REF!</definedName>
    <definedName name="AN_600_JAN01">[55]Volumes!$H$2:$H$28</definedName>
    <definedName name="AN_600_JUL00">[55]Volumes!$B$2:$B$28</definedName>
    <definedName name="AN_600_NOV00">[55]Volumes!$F$2:$F$28</definedName>
    <definedName name="AN_600_OUT00">[55]Volumes!$E$2:$E$28</definedName>
    <definedName name="AN_600_SET00">[55]Volumes!$D$2:$D$28</definedName>
    <definedName name="AN_LN_AGO00">[55]Volumes!$J$2:$J$28</definedName>
    <definedName name="AN_LN_DEZ00">[55]Volumes!$N$2:$N$28</definedName>
    <definedName name="AN_LN_FEV01">#REF!</definedName>
    <definedName name="AN_LN_JAN01">[55]Volumes!$O$2:$O$28</definedName>
    <definedName name="AN_LN_JUL00">[55]Volumes!$I$2:$I$28</definedName>
    <definedName name="AN_LN_NOV00">[55]Volumes!$M$2:$M$28</definedName>
    <definedName name="AN_LN_OUT00">[55]Volumes!$L$2:$L$28</definedName>
    <definedName name="AN_LN_SET00">[55]Volumes!$K$2:$K$28</definedName>
    <definedName name="AN_LT_AGO00">[55]Volumes!$Q$2:$Q$28</definedName>
    <definedName name="AN_LT_DEZ00">[55]Volumes!$U$2:$U$28</definedName>
    <definedName name="AN_LT_FEV01">#REF!</definedName>
    <definedName name="AN_LT_JAN01">[55]Volumes!$V$2:$V$28</definedName>
    <definedName name="AN_LT_JUL00">[55]Volumes!$P$2:$P$28</definedName>
    <definedName name="AN_LT_NOV00">[55]Volumes!$T$2:$T$28</definedName>
    <definedName name="AN_LT_OUT00">[55]Volumes!$S$2:$S$28</definedName>
    <definedName name="AN_LT_SET00">[55]Volumes!$R$2:$R$28</definedName>
    <definedName name="AN_TODAS_AGO00">[55]Volumes!$BN$2:$BN$28</definedName>
    <definedName name="AN_TODAS_DEZ00">[55]Volumes!$BR$2:$BR$28</definedName>
    <definedName name="AN_TODAS_FEV01">#REF!</definedName>
    <definedName name="AN_TODAS_JAN01">[55]Volumes!$BS$2:$BS$28</definedName>
    <definedName name="AN_TODAS_JUL00">[55]Volumes!$BM$2:$BM$28</definedName>
    <definedName name="AN_TODAS_NOV00">[55]Volumes!$BQ$2:$BQ$28</definedName>
    <definedName name="AN_TODAS_OUT00">[55]Volumes!$BP$2:$BP$28</definedName>
    <definedName name="AN_TODAS_SET00">[55]Volumes!$BO$2:$BO$28</definedName>
    <definedName name="ANAGO00">'[55]Tabelas Antarctica'!$B$27:$AD$50</definedName>
    <definedName name="ANALISIS">[70]Resumen!#REF!</definedName>
    <definedName name="AnalisisCta">#REF!</definedName>
    <definedName name="analogchannels">#REF!</definedName>
    <definedName name="ananss" hidden="1">{#N/A,#N/A,FALSE,"Aging Summary";#N/A,#N/A,FALSE,"Ratio Analysis";#N/A,#N/A,FALSE,"Test 120 Day Accts";#N/A,#N/A,FALSE,"Tickmarks"}</definedName>
    <definedName name="ANDEZ00">'[55]Tabelas Antarctica'!$B$127:$AD$150</definedName>
    <definedName name="Andrea_2">#REF!</definedName>
    <definedName name="ANEX">#REF!</definedName>
    <definedName name="anexo">'[71]CTF-1 altas'!#REF!</definedName>
    <definedName name="ANEXO_PAZMIÑO">#REF!</definedName>
    <definedName name="ANEXO_VENDEDORES">#REF!</definedName>
    <definedName name="anexo124">'[72]Anexo del Exportador'!$H$8</definedName>
    <definedName name="anexo125">'[72]Anexo del Exportador'!$H$9</definedName>
    <definedName name="anexo126">'[72]Anexo del Exportador'!$H$10</definedName>
    <definedName name="anexo127">'[72]Anexo del Exportador'!$H$11</definedName>
    <definedName name="anexo128">'[72]Anexo del Exportador'!$H$12</definedName>
    <definedName name="anexo129">'[72]Anexo del Exportador'!$H$13</definedName>
    <definedName name="anexo130">'[72]Anexo del Exportador'!$H$14</definedName>
    <definedName name="anexo131">'[72]Anexo del Exportador'!$H$15</definedName>
    <definedName name="anexo132">'[72]Anexo del Exportador'!$H$16</definedName>
    <definedName name="anexo133">'[72]Anexo del Exportador'!$H$17</definedName>
    <definedName name="anexo134">'[72]Anexo del Exportador'!$H$18</definedName>
    <definedName name="anexo135">'[72]Anexo del Exportador'!$H$19</definedName>
    <definedName name="anexo146">'[72]Anexo del Exportador'!$H$30</definedName>
    <definedName name="anexo147">'[72]Anexo del Exportador'!$H$31</definedName>
    <definedName name="anexo148">'[72]Anexo del Exportador'!$H$32</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G">'[6]Datos ADESA'!#REF!</definedName>
    <definedName name="ANGOSTURA">'[6]Datos ADESA'!#REF!</definedName>
    <definedName name="ANJAN01">'[55]Tabelas Antarctica'!$B$152:$AD$170</definedName>
    <definedName name="ANJUL00">'[55]Tabelas Antarctica'!$B$2:$AD$25</definedName>
    <definedName name="annoCalendar">AñoActual</definedName>
    <definedName name="ANNOV00">'[55]Tabelas Antarctica'!$B$102:$AD$125</definedName>
    <definedName name="Annual">'[73]Variance Comments'!$A$1:$L$52</definedName>
    <definedName name="ANOUT00">'[55]Tabelas Antarctica'!$B$77:$AD$100</definedName>
    <definedName name="ANSET00">'[55]Tabelas Antarctica'!$B$52:$AD$75</definedName>
    <definedName name="antomerlo" localSheetId="2" hidden="1">[74]XREF!#REF!</definedName>
    <definedName name="antomerlo" localSheetId="4" hidden="1">[74]XREF!#REF!</definedName>
    <definedName name="antomerlo" hidden="1">[74]XREF!#REF!</definedName>
    <definedName name="ANTONIO">'[6]Datos ADESA'!#REF!</definedName>
    <definedName name="antoooo" localSheetId="2">'[52]Cálculo del Exceso'!#REF!</definedName>
    <definedName name="antoooo" localSheetId="4">'[52]Cálculo del Exceso'!#REF!</definedName>
    <definedName name="antoooo">'[52]Cálculo del Exceso'!#REF!</definedName>
    <definedName name="año">[75]Datos!#REF!</definedName>
    <definedName name="año_ant">[75]Datos!$D$15</definedName>
    <definedName name="año_ant2">[75]Datos!#REF!</definedName>
    <definedName name="AñoActual">[76]Datos!$T$2</definedName>
    <definedName name="AñoDiaVista">YEAR(DiaVista)</definedName>
    <definedName name="años">[77]Datos!#REF!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_COSTOS_ATM">#REF!</definedName>
    <definedName name="APERT._COSTOS_SERV._COMPL.">#REF!</definedName>
    <definedName name="APERT._COSTOS_TRANSPORTE">#REF!</definedName>
    <definedName name="APERT._COSTOS_VIGILANCIA">#REF!</definedName>
    <definedName name="apertura_rt12">#REF!</definedName>
    <definedName name="APORT_NO_CAPITAL">#REF!</definedName>
    <definedName name="APORTES_1">'[59]Comparativo BG'!$F$142</definedName>
    <definedName name="APORTES_CAPITAL_1">'[56]Comparativo BG'!#REF!</definedName>
    <definedName name="APORTES_CAPITAL_2">'[56]Comparativo BG'!$J$170</definedName>
    <definedName name="appendix">#REF!</definedName>
    <definedName name="APPLIC">#REF!</definedName>
    <definedName name="APROPIACION">'[6]Datos ADESA'!#REF!</definedName>
    <definedName name="APROPRIACAO">'[6]Datos ADESA'!#REF!</definedName>
    <definedName name="APSUMMARY" localSheetId="2">#REF!</definedName>
    <definedName name="APSUMMARY" localSheetId="4">#REF!</definedName>
    <definedName name="APSUMMARY">#REF!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[55]Volumes!$B$5:$CG$5</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uimgir">#REF!</definedName>
    <definedName name="aquimsj1">#REF!</definedName>
    <definedName name="aquimsj2">#REF!</definedName>
    <definedName name="aqww" hidden="1">{#N/A,#N/A,FALSE,"Aging Summary";#N/A,#N/A,FALSE,"Ratio Analysis";#N/A,#N/A,FALSE,"Test 120 Day Accts";#N/A,#N/A,FALSE,"Tickmarks"}</definedName>
    <definedName name="AR">#REF!</definedName>
    <definedName name="AR_Balance" localSheetId="2">#REF!</definedName>
    <definedName name="AR_Balance" localSheetId="4">#REF!</definedName>
    <definedName name="AR_Balance">#REF!</definedName>
    <definedName name="ARA_Threshold" localSheetId="2">#REF!</definedName>
    <definedName name="ARA_Threshold" localSheetId="4">#REF!</definedName>
    <definedName name="ARA_Threshold">#REF!</definedName>
    <definedName name="Arcallana">#REF!</definedName>
    <definedName name="Archivo">#REF!</definedName>
    <definedName name="Archivo2">#REF!</definedName>
    <definedName name="Archivo3">#REF!</definedName>
    <definedName name="Archivo4">#REF!</definedName>
    <definedName name="AREA">'[78]Klabin S.A. '!$A$9:$N$38,'[78]Klabin S.A. '!$A$41:$N$68,'[78]Klabin S.A. '!$A$69:$N$84</definedName>
    <definedName name="_xlnm.Extract">#REF!</definedName>
    <definedName name="AREA_DE_IMPRESI">#REF!</definedName>
    <definedName name="_xlnm.Print_Area" localSheetId="0">CARATULA!$B$1:$J$20</definedName>
    <definedName name="_xlnm.Print_Area" localSheetId="2">'EEFF '!$A$1:$I$67</definedName>
    <definedName name="_xlnm.Print_Area" localSheetId="3">EERR!$A$1:$D$75</definedName>
    <definedName name="_xlnm.Print_Area" localSheetId="4">EFE!$A$1:$D$41</definedName>
    <definedName name="_xlnm.Print_Area" localSheetId="1">'INF GRAL'!$A$1:$I$83</definedName>
    <definedName name="_xlnm.Print_Area" localSheetId="6">NOTAS!$B$1:$J$356</definedName>
    <definedName name="_xlnm.Print_Area" localSheetId="5">PN!$A$1:$O$28</definedName>
    <definedName name="_xlnm.Print_Area">#REF!</definedName>
    <definedName name="Area_de_impresión2" localSheetId="2">#REF!</definedName>
    <definedName name="Area_de_impresión2" localSheetId="4">#REF!</definedName>
    <definedName name="Area_de_impresión2">#REF!</definedName>
    <definedName name="Area_de_impresión3" localSheetId="2">#REF!</definedName>
    <definedName name="Area_de_impresión3" localSheetId="4">#REF!</definedName>
    <definedName name="Area_de_impresión3">#REF!</definedName>
    <definedName name="AREA_FIEX_ABERTO">#REF!</definedName>
    <definedName name="AREA_GANAN">#REF!</definedName>
    <definedName name="Área_impressão_IM">#REF!</definedName>
    <definedName name="AREA_OFFSHORE_ABERTO">#REF!</definedName>
    <definedName name="AREA_PERDID">#REF!</definedName>
    <definedName name="AREA_RF_ABERTO">#REF!</definedName>
    <definedName name="AREA_RV_ABERTO">#REF!</definedName>
    <definedName name="AREA_SUCESSAO_ABERTO">#REF!</definedName>
    <definedName name="Area1">#REF!</definedName>
    <definedName name="Area2">#REF!</definedName>
    <definedName name="AREAG">'[79]AGUA TARRO'!#REF!</definedName>
    <definedName name="Areas">'[80]Tela Inicial'!$V$10:$V$12</definedName>
    <definedName name="ARG2S85">#REF!</definedName>
    <definedName name="ARGENTINA" localSheetId="2">#REF!</definedName>
    <definedName name="ARGENTINA" localSheetId="4">#REF!</definedName>
    <definedName name="ARGENTINA">#REF!</definedName>
    <definedName name="arm">#REF!</definedName>
    <definedName name="armado">#REF!</definedName>
    <definedName name="ARP">#REF!</definedName>
    <definedName name="ARP_Threshold" localSheetId="2">#REF!</definedName>
    <definedName name="ARP_Threshold" localSheetId="4">#REF!</definedName>
    <definedName name="ARP_Threshold">#REF!</definedName>
    <definedName name="Arquivo">#REF!</definedName>
    <definedName name="Array" localSheetId="2">#REF!</definedName>
    <definedName name="Array" localSheetId="4">#REF!</definedName>
    <definedName name="Array">#REF!</definedName>
    <definedName name="arrow">#REF!</definedName>
    <definedName name="ART64TASA">'[81]ART64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DocOpenMode_1" hidden="1">"AS2DocumentEdit"</definedName>
    <definedName name="AS2HasNoAutoHeaderFooter" hidden="1">" "</definedName>
    <definedName name="AS2NamedRange" hidden="1">4</definedName>
    <definedName name="AS2ReportLS" hidden="1">1</definedName>
    <definedName name="AS2StaticLS" localSheetId="2" hidden="1">#REF!</definedName>
    <definedName name="AS2StaticLS" localSheetId="4" hidden="1">#REF!</definedName>
    <definedName name="AS2StaticLS" hidden="1">#REF!</definedName>
    <definedName name="AS2SyncStepLS" hidden="1">0</definedName>
    <definedName name="AS2TickmarkLS" localSheetId="2" hidden="1">#REF!</definedName>
    <definedName name="AS2TickmarkLS" localSheetId="4" hidden="1">#REF!</definedName>
    <definedName name="AS2TickmarkLS" hidden="1">#REF!</definedName>
    <definedName name="AS2VersionLS" hidden="1">300</definedName>
    <definedName name="asaa" hidden="1">{#N/A,#N/A,FALSE,"Aging Summary";#N/A,#N/A,FALSE,"Ratio Analysis";#N/A,#N/A,FALSE,"Test 120 Day Accts";#N/A,#N/A,FALSE,"Tickmarks"}</definedName>
    <definedName name="asas">[75]Datos!#REF!</definedName>
    <definedName name="ASASASAS">[82]Datos!$D$15</definedName>
    <definedName name="asasassqwqwqw">[83]Datos!#REF!</definedName>
    <definedName name="asasdf" hidden="1">'[84]Posición Neta del IVA'!#REF!</definedName>
    <definedName name="asashas" hidden="1">{#N/A,#N/A,FALSE,"Activo_Hist";#N/A,#N/A,FALSE,"Pasivo_Hist";#N/A,#N/A,FALSE,"Ganan_Perd_Hist";#N/A,#N/A,FALSE,"Patrimonio_Hist";#N/A,#N/A,FALSE,"Flujo_Hist"}</definedName>
    <definedName name="ASD" hidden="1">{#N/A,#N/A,FALSE,"Aging Summary";#N/A,#N/A,FALSE,"Ratio Analysis";#N/A,#N/A,FALSE,"Test 120 Day Accts";#N/A,#N/A,FALSE,"Tickmarks"}</definedName>
    <definedName name="asdadasd" hidden="1">#REF!</definedName>
    <definedName name="ASDADFA">#REF!</definedName>
    <definedName name="as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sdasdasd" hidden="1">#REF!</definedName>
    <definedName name="asdasddfguer" hidden="1">#REF!</definedName>
    <definedName name="asde" hidden="1">{#N/A,#N/A,FALSE,"Aging Summary";#N/A,#N/A,FALSE,"Ratio Analysis";#N/A,#N/A,FALSE,"Test 120 Day Accts";#N/A,#N/A,FALSE,"Tickmarks"}</definedName>
    <definedName name="asdf">'[85]TIPO DE CAMBIO'!$A$3:$C$1174</definedName>
    <definedName name="asf">[86]Sheet1!$B$1</definedName>
    <definedName name="asfd">[87]Datos!#REF!</definedName>
    <definedName name="ASFE" hidden="1">{#N/A,#N/A,FALSE,"Aging Summary";#N/A,#N/A,FALSE,"Ratio Analysis";#N/A,#N/A,FALSE,"Test 120 Day Accts";#N/A,#N/A,FALSE,"Tickmarks"}</definedName>
    <definedName name="ASIENTO">#REF!</definedName>
    <definedName name="ASIENTO2">#REF!</definedName>
    <definedName name="Asientos_Diario_Mayo_09">#REF!</definedName>
    <definedName name="ASIENTOS2008">#REF!</definedName>
    <definedName name="asqww">[88]Projection!$J$21</definedName>
    <definedName name="ASS" hidden="1">{#N/A,#N/A,FALSE,"Aging Summary";#N/A,#N/A,FALSE,"Ratio Analysis";#N/A,#N/A,FALSE,"Test 120 Day Accts";#N/A,#N/A,FALSE,"Tickmarks"}</definedName>
    <definedName name="ASSAAA">#REF!</definedName>
    <definedName name="asscapex">#REF!</definedName>
    <definedName name="AssetValueLastYearLocal">'[89]IGU NPV 4'!$D$13</definedName>
    <definedName name="AssetValueLastYearUSD">'[89]IGU NPV 4'!$E$13</definedName>
    <definedName name="AssetValueLocal">#REF!</definedName>
    <definedName name="AssetvalueUSD">#REF!</definedName>
    <definedName name="assssssssssssssssssssssssssssssssssssssssss" localSheetId="2" hidden="1">#REF!</definedName>
    <definedName name="assssssssssssssssssssssssssssssssssssssssss" localSheetId="4" hidden="1">#REF!</definedName>
    <definedName name="assssssssssssssssssssssssssssssssssssssssss" hidden="1">#REF!</definedName>
    <definedName name="AT">#REF!</definedName>
    <definedName name="atcdtc">#REF!</definedName>
    <definedName name="Atelier">#REF!:#REF!</definedName>
    <definedName name="ATIVO">'[90]Dados Org'!$A$4:$M$65536</definedName>
    <definedName name="Atrasos">[91]Bco_Dados!$R$25:$R$38</definedName>
    <definedName name="Atrasos1">[91]Bco_Dados!$R$25:$R$31</definedName>
    <definedName name="AU_LISTING_0804021">[92]AU_Listing!$B$3:$W$585</definedName>
    <definedName name="AU_LISTING_080403">#REF!</definedName>
    <definedName name="AU_LISTING_0804032">[92]AU_Listing!$B$3:$W$585</definedName>
    <definedName name="AUandsubs">#REF!</definedName>
    <definedName name="AUD">#REF!</definedName>
    <definedName name="AUD_Fcast">#REF!</definedName>
    <definedName name="Auditor_de_la_entidad" localSheetId="2">[93]TR!#REF!</definedName>
    <definedName name="Auditor_de_la_entidad" localSheetId="4">[93]TR!#REF!</definedName>
    <definedName name="Auditor_de_la_entidad">[93]TR!#REF!</definedName>
    <definedName name="Augusto">#REF!</definedName>
    <definedName name="Autofactura">[45]Base_de_tablas!#REF!</definedName>
    <definedName name="autos">#REF!</definedName>
    <definedName name="Avarias1">[91]Bco_Dados!$R$5:$R$15</definedName>
    <definedName name="Avaya">[94]total!#REF!</definedName>
    <definedName name="AVC0">#REF!</definedName>
    <definedName name="Average_Exchange_rate">#REF!</definedName>
    <definedName name="Avg_ER">#REF!</definedName>
    <definedName name="Avg_rate">'[95]1'!#REF!</definedName>
    <definedName name="AxI">#REF!</definedName>
    <definedName name="axis">#REF!</definedName>
    <definedName name="az">#REF!</definedName>
    <definedName name="AZSSS" hidden="1">{#N/A,#N/A,FALSE,"Aging Summary";#N/A,#N/A,FALSE,"Ratio Analysis";#N/A,#N/A,FALSE,"Test 120 Day Accts";#N/A,#N/A,FALSE,"Tickmarks"}</definedName>
    <definedName name="B" localSheetId="2">#REF!</definedName>
    <definedName name="B" localSheetId="4">#REF!</definedName>
    <definedName name="B">#REF!</definedName>
    <definedName name="B_">#REF!</definedName>
    <definedName name="B3_">[45]Base_de_tablas!#REF!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Act">'[96]Balance Sheet'!$A$3:$N$65</definedName>
    <definedName name="BALANCES">#REF!</definedName>
    <definedName name="Balances_Históricos_MC_Lista">#REF!</definedName>
    <definedName name="BALCON">#REF!</definedName>
    <definedName name="BALCONST">#REF!</definedName>
    <definedName name="BALDOLHIST">#REF!</definedName>
    <definedName name="BALINC">#REF!</definedName>
    <definedName name="BALNEI">#REF!</definedName>
    <definedName name="BALNES">#REF!</definedName>
    <definedName name="BALSHEET">#REF!</definedName>
    <definedName name="BALSIR">#REF!</definedName>
    <definedName name="ban">[42]forecast!$B$728:$V$796</definedName>
    <definedName name="banc">[97]Datos!#REF!</definedName>
    <definedName name="Bancard">#REF!</definedName>
    <definedName name="bandaAe1">'[98]BANDA A'!$J$23:$U$23,'[98]BANDA A'!$A$24:$U$24,'[98]BANDA A'!$A$24:$Q$25</definedName>
    <definedName name="bandaAe2">'[98]BANDA A'!$S$20:$U$20,'[98]BANDA A'!$A$21:$U$21,'[98]BANDA A'!$A$22:$I$22</definedName>
    <definedName name="bandaAn">'[98]BANDA A'!$A$4:$U$18,'[98]BANDA A'!$A$19:$R$19</definedName>
    <definedName name="BANK">#REF!</definedName>
    <definedName name="bAnt100perc">[99]Planning!$L$29</definedName>
    <definedName name="bAnt100PercExt">'[99]Planning Extension'!$L$29</definedName>
    <definedName name="BAS">#REF!</definedName>
    <definedName name="Base">[100]Base!$A$3:$AN$2134</definedName>
    <definedName name="BASE_EXP_FS">#REF!</definedName>
    <definedName name="BASE_QUERY">#REF!</definedName>
    <definedName name="Base_Safra">#REF!</definedName>
    <definedName name="BASE1">#REF!</definedName>
    <definedName name="base2">[42]forecast!$B$197:$W$1318</definedName>
    <definedName name="base6">'[101]Tango AN 31-12-02'!$B$3:$F$56</definedName>
    <definedName name="_xlnm.Database" localSheetId="2">#REF!</definedName>
    <definedName name="_xlnm.Database" localSheetId="4">#REF!</definedName>
    <definedName name="_xlnm.Database">#REF!</definedName>
    <definedName name="BasedOn">#REF!</definedName>
    <definedName name="BasedOnOther">#REF!</definedName>
    <definedName name="baseFRA">#REF!</definedName>
    <definedName name="basemeta" localSheetId="2">#REF!</definedName>
    <definedName name="basemeta" localSheetId="4">#REF!</definedName>
    <definedName name="basemeta">#REF!</definedName>
    <definedName name="basenueva" localSheetId="2">#REF!</definedName>
    <definedName name="basenueva" localSheetId="4">#REF!</definedName>
    <definedName name="basenueva">#REF!</definedName>
    <definedName name="BASIC_4">#REF!</definedName>
    <definedName name="basic_level">#REF!</definedName>
    <definedName name="BB" localSheetId="2">#REF!</definedName>
    <definedName name="BB" localSheetId="4">#REF!</definedName>
    <definedName name="BB">#REF!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bbg">#REF!</definedName>
    <definedName name="BBFW">#REF!</definedName>
    <definedName name="BC">#REF!</definedName>
    <definedName name="BC_600_AGO00">[55]Volumes!$AL$2:$AL$28</definedName>
    <definedName name="BC_600_DEZ00">[55]Volumes!$AP$2:$AP$28</definedName>
    <definedName name="BC_600_FEV01">#REF!</definedName>
    <definedName name="BC_600_JAN01">[55]Volumes!$AQ$2:$AQ$28</definedName>
    <definedName name="BC_600_JUL00">[55]Volumes!$AK$2:$AK$28</definedName>
    <definedName name="BC_600_NOV00">[55]Volumes!$AO$2:$AO$28</definedName>
    <definedName name="BC_600_OUT00">[55]Volumes!$AN$2:$AN$28</definedName>
    <definedName name="BC_600_SET00">[55]Volumes!$AM$2:$AM$28</definedName>
    <definedName name="BC_LN_AGO00">[55]Volumes!$AE$2:$AE$28</definedName>
    <definedName name="BC_LN_DEZ00">[55]Volumes!$AI$2:$AI$28</definedName>
    <definedName name="BC_LN_FEV01">#REF!</definedName>
    <definedName name="BC_LN_JAN01">[55]Volumes!$AJ$2:$AJ$28</definedName>
    <definedName name="BC_LN_JUL00">[55]Volumes!$AD$2:$AD$28</definedName>
    <definedName name="BC_LN_NOV00">[55]Volumes!$AH$2:$AH$28</definedName>
    <definedName name="BC_LN_OUT00">[55]Volumes!$AG$2:$AG$28</definedName>
    <definedName name="BC_LN_SET00">[55]Volumes!$AF$2:$AF$28</definedName>
    <definedName name="BC_LT_AGO00">[55]Volumes!$X$2:$X$28</definedName>
    <definedName name="BC_LT_DEZ00">[55]Volumes!$AB$2:$AB$28</definedName>
    <definedName name="BC_LT_FEV01">#REF!</definedName>
    <definedName name="BC_LT_JAN01">[55]Volumes!$AC$2:$AC$28</definedName>
    <definedName name="BC_LT_JUL00">[55]Volumes!$W$2:$W$28</definedName>
    <definedName name="BC_LT_NOV00">[55]Volumes!$AA$2:$AA$28</definedName>
    <definedName name="BC_LT_OUT00">[55]Volumes!$Z$2:$Z$28</definedName>
    <definedName name="BC_LT_SET00">[55]Volumes!$Y$2:$Y$28</definedName>
    <definedName name="BC_TODAS_AGO00">[55]Volumes!$BU$2:$BU$28</definedName>
    <definedName name="BC_TODAS_DEZ00">[55]Volumes!$BY$2:$BY$28</definedName>
    <definedName name="BC_TODAS_FEV01">#REF!</definedName>
    <definedName name="BC_TODAS_JAN01">[55]Volumes!$BZ$2:$BZ$28</definedName>
    <definedName name="BC_TODAS_JUL00">[55]Volumes!$BT$2:$BT$28</definedName>
    <definedName name="BC_TODAS_NOV00">[55]Volumes!$BX$2:$BX$28</definedName>
    <definedName name="BC_TODAS_OUT00">[55]Volumes!$BW$2:$BW$28</definedName>
    <definedName name="BC_TODAS_SET00">[55]Volumes!$BV$2:$BV$28</definedName>
    <definedName name="bca">OFFSET([102]TipoBienes!$A$2,0,0,COUNTA([102]TipoBienes!$A:$A)-1,1)</definedName>
    <definedName name="bcaauditoria" hidden="1">'[88]Datos ADESA'!#REF!</definedName>
    <definedName name="BCAGO00">'[55]Tabelas Brahma'!$B$27:$AD$50</definedName>
    <definedName name="bcakpmg734043434">'[88]Audit Results Lower Stratum Ext'!$L$4</definedName>
    <definedName name="bcalqui">#REF!</definedName>
    <definedName name="BCBIO">[67]Datos!#REF!</definedName>
    <definedName name="BCC">'[103]Nota 8'!$F$101</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CDEZ00">'[55]Tabelas Brahma'!$B$127:$AD$150</definedName>
    <definedName name="bce">#REF!</definedName>
    <definedName name="BCECHILE">#REF!</definedName>
    <definedName name="BceyPYG">#REF!</definedName>
    <definedName name="BCI">#REF!</definedName>
    <definedName name="BCII">#REF!</definedName>
    <definedName name="BCJAN01">'[55]Tabelas Brahma'!$B$152:$AD$170</definedName>
    <definedName name="BCJUL00">'[55]Tabelas Brahma'!$B$2:$AD$25</definedName>
    <definedName name="BCNC">'[103]Nota 8'!$F$104</definedName>
    <definedName name="BCNOV00">'[55]Tabelas Brahma'!$B$102:$AD$125</definedName>
    <definedName name="BCOUT00">'[55]Tabelas Brahma'!$B$77:$AD$100</definedName>
    <definedName name="BCP">#REF!</definedName>
    <definedName name="bcpjunio">#REF!</definedName>
    <definedName name="BCSET00">'[55]Tabelas Brahma'!$B$52:$AD$75</definedName>
    <definedName name="bd">#REF!</definedName>
    <definedName name="BDF">#REF!</definedName>
    <definedName name="BDU">'[103]Bce Patrim'!$C$20</definedName>
    <definedName name="BDUU">#REF!</definedName>
    <definedName name="be">#REF!</definedName>
    <definedName name="BEB">#REF!</definedName>
    <definedName name="BEBIDAS">#REF!</definedName>
    <definedName name="Beg_Bal">#REF!</definedName>
    <definedName name="Benchmark">#REF!</definedName>
    <definedName name="Benchmarks">#REF!</definedName>
    <definedName name="bertha">[44]Datos!#REF!</definedName>
    <definedName name="Beto_HW">#REF!</definedName>
    <definedName name="bFound100PercLowerExt">'[99]Audit Results Lower Stratum Ext'!$W$5</definedName>
    <definedName name="bFound100PercLowerInit">'[99]Audit Results Lower Stratum'!$W$5</definedName>
    <definedName name="bFound100PercUpperExt">'[99]Audit Results Upper Stratum Ext'!$W$5</definedName>
    <definedName name="bFound100PercUpperInit">'[99]Audit Results Upper Stratum'!$W$5</definedName>
    <definedName name="BG\Capital_social">#REF!</definedName>
    <definedName name="BG\Inventario_final">#REF!</definedName>
    <definedName name="BG\Inversiones_permanentes">#REF!</definedName>
    <definedName name="BG\Prepagado">#REF!</definedName>
    <definedName name="BG\Propiedad_y_equipo_depreciación">#REF!</definedName>
    <definedName name="BG\Reserva_legal">#REF!</definedName>
    <definedName name="BG\Utilidades_retenidas">#REF!</definedName>
    <definedName name="BG_Del" hidden="1">15</definedName>
    <definedName name="BG_Ins" hidden="1">4</definedName>
    <definedName name="BG_Mod" hidden="1">6</definedName>
    <definedName name="bgbgdbgbgd" hidden="1">#REF!</definedName>
    <definedName name="bgtn" hidden="1">#REF!</definedName>
    <definedName name="bi">#REF!</definedName>
    <definedName name="bi_外币交易">#REF!</definedName>
    <definedName name="BIA">'[6]Datos ADESA'!#REF!</definedName>
    <definedName name="BIHSIEJFIUDHFSKFVHJSF" localSheetId="2" hidden="1">#REF!</definedName>
    <definedName name="BIHSIEJFIUDHFSKFVHJSF" localSheetId="4" hidden="1">#REF!</definedName>
    <definedName name="BIHSIEJFIUDHFSKFVHJSF" hidden="1">#REF!</definedName>
    <definedName name="bii_国外经营业务之会计报表">#REF!</definedName>
    <definedName name="BINTAA">#REF!</definedName>
    <definedName name="BINTVO">#REF!</definedName>
    <definedName name="BISCUIT">#REF!</definedName>
    <definedName name="bjhgugydrfshdxhcfi" localSheetId="2" hidden="1">#REF!</definedName>
    <definedName name="bjhgugydrfshdxhcfi" localSheetId="4" hidden="1">#REF!</definedName>
    <definedName name="bjhgugydrfshdxhcfi" hidden="1">#REF!</definedName>
    <definedName name="BLOQUE">#N/A</definedName>
    <definedName name="BLPH1" hidden="1">'[104]Brazil Sovereign'!#REF!</definedName>
    <definedName name="BLPH100" hidden="1">[88]BLP!$I$5</definedName>
    <definedName name="BLPH101" hidden="1">[88]BLP!$G$5</definedName>
    <definedName name="BLPH102" hidden="1">[88]BLP!$E$5</definedName>
    <definedName name="BLPH103" hidden="1">[88]BLP!$C$5</definedName>
    <definedName name="BLPH104" hidden="1">[88]BLP!$A$5</definedName>
    <definedName name="BLPH107" hidden="1">'[105]Dados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[88]BLP!$Q$5</definedName>
    <definedName name="BLPH97" hidden="1">[88]BLP!$O$5</definedName>
    <definedName name="BLPH98" hidden="1">[88]BLP!$M$5</definedName>
    <definedName name="BLPH99" hidden="1">[88]BLP!$K$5</definedName>
    <definedName name="BLUE">#REF!</definedName>
    <definedName name="Blue15">#REF!</definedName>
    <definedName name="bn" hidden="1">{#N/A,#N/A,FALSE,"Aging Summary";#N/A,#N/A,FALSE,"Ratio Analysis";#N/A,#N/A,FALSE,"Test 120 Day Accts";#N/A,#N/A,FALSE,"Tickmarks"}</definedName>
    <definedName name="bnv">#REF!</definedName>
    <definedName name="boeoaf">#REF!</definedName>
    <definedName name="bol">[42]forecast!$B$879:$V$946</definedName>
    <definedName name="Boleta_de_Venta">[45]Base_de_tablas!#REF!</definedName>
    <definedName name="BOO">#REF!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'[106]Data by box analysed'!#REF!</definedName>
    <definedName name="Box_interest">'[107]Data by box analysed'!#REF!</definedName>
    <definedName name="Box_quantities">#REF!</definedName>
    <definedName name="BP">[1]Tartan!#REF!</definedName>
    <definedName name="bPopulationType">'[99]Population Characteristics'!$G$26</definedName>
    <definedName name="BR">[55]Volumes!$B$6:$CG$6</definedName>
    <definedName name="BRASIL" localSheetId="2">#REF!</definedName>
    <definedName name="BRASIL" localSheetId="4">#REF!</definedName>
    <definedName name="BRASIL">#REF!</definedName>
    <definedName name="Brazil_HW">#REF!</definedName>
    <definedName name="BRR">#REF!</definedName>
    <definedName name="BS">#N/A</definedName>
    <definedName name="BS_PL">#N/A</definedName>
    <definedName name="BSA">#REF!</definedName>
    <definedName name="bSamplingNotRequired">ISNA(dSSF)</definedName>
    <definedName name="Bsfxrate">[108]INTRODUCTION!#REF!</definedName>
    <definedName name="BsTotAmort">#REF!</definedName>
    <definedName name="BSTOTAMORT698">#REF!</definedName>
    <definedName name="BSTotAmorti">#REF!</definedName>
    <definedName name="bstottamort698">#REF!</definedName>
    <definedName name="bStratification">[99]Planning!$L$22</definedName>
    <definedName name="bsusocomb1" localSheetId="2">#REF!</definedName>
    <definedName name="bsusocomb1" localSheetId="4">#REF!</definedName>
    <definedName name="bsusocomb1">#REF!</definedName>
    <definedName name="bsusonorte1" localSheetId="2">#REF!</definedName>
    <definedName name="bsusonorte1" localSheetId="4">#REF!</definedName>
    <definedName name="bsusonorte1">#REF!</definedName>
    <definedName name="bsusosur1" localSheetId="2">#REF!</definedName>
    <definedName name="bsusosur1" localSheetId="4">#REF!</definedName>
    <definedName name="bsusosur1">#REF!</definedName>
    <definedName name="BS注1">#REF!</definedName>
    <definedName name="bt">#REF!</definedName>
    <definedName name="bu">#REF!</definedName>
    <definedName name="BU_NETO">#REF!</definedName>
    <definedName name="Buckler">#REF!</definedName>
    <definedName name="BUCodes">[73]Data!$U$5:$CC$5</definedName>
    <definedName name="bud_cur">#REF!</definedName>
    <definedName name="Budget">#REF!</definedName>
    <definedName name="BuiltIn_Print_Area" localSheetId="2">#REF!</definedName>
    <definedName name="BuiltIn_Print_Area" localSheetId="4">#REF!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2">#REF!</definedName>
    <definedName name="BuiltIn_Print_Area___0___0___0___0___0" localSheetId="4">#REF!</definedName>
    <definedName name="BuiltIn_Print_Area___0___0___0___0___0">#REF!</definedName>
    <definedName name="BuiltIn_Print_Area___0___0___0___0___0___0">'[109]PPC Provis.Varias'!$C$8:$D$35</definedName>
    <definedName name="BuiltIn_Print_Area___0___0___0___0___0___0___0">#REF!</definedName>
    <definedName name="BuiltIn_Print_Area___0___0___0___0___0___0___0___0" localSheetId="2">#REF!</definedName>
    <definedName name="BuiltIn_Print_Area___0___0___0___0___0___0___0___0" localSheetId="4">#REF!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__0___0___0_1">#REF!</definedName>
    <definedName name="BuiltIn_Print_Area___0___0___0___0___0_2">#REF!</definedName>
    <definedName name="BuiltIn_Print_Area___0___0___0___0___0_3">"$#REF!.$A$1:$J$35"</definedName>
    <definedName name="BuiltIn_Print_Area___0___0___0___0___0_3_1">"$#REF!.$A$1:$F$96"</definedName>
    <definedName name="BuiltIn_Print_Area___0___0_1">[110]CFLOW!#REF!</definedName>
    <definedName name="BuiltIn_Print_Area___0___0_2">#REF!</definedName>
    <definedName name="BuiltIn_Print_Area___0___0_3">[110]EVP!#REF!</definedName>
    <definedName name="BuiltIn_Print_Area___0___0_3_1">"$EVP.$#REF!$#REF!:$#REF!$#REF!"</definedName>
    <definedName name="BuiltIn_Print_Area___0___0_3_1_1">"$#REF!.$A$1:$F$32"</definedName>
    <definedName name="BuiltIn_Print_Area___0___0_3_2">"$EVP.$#REF!$#REF!:$#REF!$#REF!"</definedName>
    <definedName name="BuiltIn_Print_Area___0___0_3_3">"$#REF!.$A$1:$F$96"</definedName>
    <definedName name="BuiltIn_Print_Area___0___0_6">#REF!</definedName>
    <definedName name="BuiltIn_Print_Area___0_4">#REF!</definedName>
    <definedName name="BuiltIn_Print_Area_4">#REF!</definedName>
    <definedName name="BuiltIn_Print_Titles">#REF!</definedName>
    <definedName name="BuiltIn_Print_Titles___0">[111]DetCtasResult!$1:$2</definedName>
    <definedName name="BUs">[73]Instructions!$G$3:$H$49</definedName>
    <definedName name="BUShareEquityValueLocal">#REF!</definedName>
    <definedName name="BUShareEquityValueUSD">#REF!</definedName>
    <definedName name="BusinessUnit">#REF!</definedName>
    <definedName name="BusinessUnitAbbreviation">[89]Lists!$D$3</definedName>
    <definedName name="BusinessUnitAbbreviationList">[89]Lists!$D$5:$D$36</definedName>
    <definedName name="BusinessUnitID">[89]Lists!$C$3</definedName>
    <definedName name="BusinessUnitList">[89]Lists!$C$5:$C$36</definedName>
    <definedName name="BUSOAA">#REF!</definedName>
    <definedName name="BUSOVO">#REF!</definedName>
    <definedName name="Button_827">"CBZ_Pcpal_ver_SAP_4_5_Diario_Lista"</definedName>
    <definedName name="ButtonResource">#REF!</definedName>
    <definedName name="bvbb" hidden="1">#REF!</definedName>
    <definedName name="bvbvbbbbbbbbbbbbbbbb" localSheetId="2">'[52]Cálculo del Exceso'!#REF!</definedName>
    <definedName name="bvbvbbbbbbbbbbbbbbbb" localSheetId="4">'[52]Cálculo del Exceso'!#REF!</definedName>
    <definedName name="bvbvbbbbbbbbbbbbbbbb">'[52]Cálculo del Exceso'!#REF!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ByG\Compras_del_ejercicio">#REF!</definedName>
    <definedName name="ç">#REF!</definedName>
    <definedName name="C.Renovacion">#REF!</definedName>
    <definedName name="C_">'[6]Datos ADESA'!#REF!</definedName>
    <definedName name="C_C_Balance">#REF!</definedName>
    <definedName name="C_C_BalanceA">'[58]Input &amp; Summary'!#REF!</definedName>
    <definedName name="C_C_BalanceF">'[58]Input &amp; Summary'!#REF!</definedName>
    <definedName name="C_C_BalanceH">'[58]Input &amp; Summary'!#REF!</definedName>
    <definedName name="C_C_BalanceJ">'[58]Input &amp; Summary'!#REF!</definedName>
    <definedName name="C_CONT.">#REF!</definedName>
    <definedName name="CA">#REF!</definedName>
    <definedName name="CAB">#REF!</definedName>
    <definedName name="Cabezas">#REF!</definedName>
    <definedName name="caca">[112]PRESUP_AJUSTADO!$A$1:$R$47</definedName>
    <definedName name="caca___0">[112]PRESUP_AJUSTADO!$A$1:$R$47</definedName>
    <definedName name="caca___15">[112]PRESUP_AJUSTADO!$A$1:$R$47</definedName>
    <definedName name="caca___16">[112]PRESUP_AJUSTADO!$A$1:$R$47</definedName>
    <definedName name="caca___17">[112]PRESUP_AJUSTADO!$A$1:$R$47</definedName>
    <definedName name="CACN">[55]Volumes!$B$7:$CG$7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culos">[113]donaciones!$B$2:$H$118</definedName>
    <definedName name="CALOL">#REF!</definedName>
    <definedName name="CALPA">#REF!</definedName>
    <definedName name="CALPROSE">#REF!</definedName>
    <definedName name="calprosesem">#REF!</definedName>
    <definedName name="CAM">[55]Volumes!$B$8:$CG$8</definedName>
    <definedName name="cambio">#REF!</definedName>
    <definedName name="cambiop">#REF!</definedName>
    <definedName name="cambiox">#REF!</definedName>
    <definedName name="cambioy">#REF!</definedName>
    <definedName name="canal" localSheetId="2">#REF!</definedName>
    <definedName name="canal" localSheetId="4">#REF!</definedName>
    <definedName name="canal">#REF!</definedName>
    <definedName name="CANT">#REF!</definedName>
    <definedName name="CAP_INTEGR">#REF!</definedName>
    <definedName name="CAPA">[114]CAPA!$A$5:$G$204</definedName>
    <definedName name="Capacitación" hidden="1">{#N/A,#N/A,FALSE,"Aging Summary";#N/A,#N/A,FALSE,"Ratio Analysis";#N/A,#N/A,FALSE,"Test 120 Day Accts";#N/A,#N/A,FALSE,"Tickmarks"}</definedName>
    <definedName name="CapacityI" hidden="1">{"test","Core Scenario",FALSE,"Cash Flow Analysis"}</definedName>
    <definedName name="CAPEX98" hidden="1">[115]FINALPHP!$G$27</definedName>
    <definedName name="capi">#REF!</definedName>
    <definedName name="CAPITAL">#REF!</definedName>
    <definedName name="Capital_de_Trabajo_Miles_de_dolares">#REF!</definedName>
    <definedName name="CAPITAL_MINIMO_BCP">[116]Ratios!#REF!</definedName>
    <definedName name="CAPITAL_MINIMO_BCP_2">[117]Ratios!$B$17</definedName>
    <definedName name="CAPITAL_SOCIAL_1">'[59]Comparativo BG'!$F$141</definedName>
    <definedName name="CAPITAL_SOCIAL_2">'[56]Comparativo BG'!$J$169</definedName>
    <definedName name="Capitali" localSheetId="2">#REF!</definedName>
    <definedName name="Capitali" localSheetId="4">#REF!</definedName>
    <definedName name="Capitali">#REF!</definedName>
    <definedName name="CAPITALISE">#REF!</definedName>
    <definedName name="CAPTRA">#REF!</definedName>
    <definedName name="CAPTRA2">#REF!</definedName>
    <definedName name="car" hidden="1">'[118] BG Final'!$B$36</definedName>
    <definedName name="CARA">#REF!</definedName>
    <definedName name="caras">#REF!</definedName>
    <definedName name="caratula">#REF!</definedName>
    <definedName name="carátula">#REF!</definedName>
    <definedName name="Card">#REF!</definedName>
    <definedName name="CARG_DIFER">#REF!</definedName>
    <definedName name="Cargill_Espana__S.A.">[1]Tartan!#REF!</definedName>
    <definedName name="CARLI">#REF!</definedName>
    <definedName name="CARLOS" hidden="1">{#N/A,#N/A,FALSE,"Hoja1";#N/A,#N/A,FALSE,"Hoja2"}</definedName>
    <definedName name="carolina">#REF!</definedName>
    <definedName name="carro">#REF!</definedName>
    <definedName name="Carrocerias1">[91]Bco_Dados!$N$5:$N$17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#REF!</definedName>
    <definedName name="CASAJU">#REF!</definedName>
    <definedName name="case">'[119]Cover Page'!$B$6</definedName>
    <definedName name="Cash">#REF!</definedName>
    <definedName name="CashflowDCFCentralLocal">#REF!</definedName>
    <definedName name="CashflowDCFCentralUSD">#REF!</definedName>
    <definedName name="CashLocal">#REF!</definedName>
    <definedName name="CashUSD">#REF!</definedName>
    <definedName name="CASSIR">#REF!</definedName>
    <definedName name="cat">#REF!,#REF!,#REF!,#REF!,#REF!,#REF!,#REF!,#REF!,#REF!</definedName>
    <definedName name="CATALOGO">[120]Celula2!#REF!</definedName>
    <definedName name="categ">#REF!,#REF!,#REF!,#REF!,#REF!,#REF!,#REF!</definedName>
    <definedName name="categor">#REF!,#REF!,#REF!,#REF!,#REF!,#REF!,#REF!</definedName>
    <definedName name="Categories">#REF!</definedName>
    <definedName name="Cater">'[121]Graf. Nov. Chile'!$D$32:$L$124</definedName>
    <definedName name="Catering">[121]SAP!$D$32:$L$124</definedName>
    <definedName name="catflag">#REF!</definedName>
    <definedName name="causavalor">#REF!</definedName>
    <definedName name="CBA">'[6]Datos ADESA'!#REF!</definedName>
    <definedName name="CBU">#REF!</definedName>
    <definedName name="CC" localSheetId="2">#REF!</definedName>
    <definedName name="CC" localSheetId="4">#REF!</definedName>
    <definedName name="CC">#REF!</definedName>
    <definedName name="CCBA">[55]Volumes!$B$9:$CG$9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'[48]Dados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OSTOS">[122]Datos!$A$3:$A$4</definedName>
    <definedName name="CCSDCXCVX" hidden="1">{#N/A,#N/A,FALSE,"Aging Summary";#N/A,#N/A,FALSE,"Ratio Analysis";#N/A,#N/A,FALSE,"Test 120 Day Accts";#N/A,#N/A,FALSE,"Tickmarks"}</definedName>
    <definedName name="CD">#REF!</definedName>
    <definedName name="cDatos">#REF!</definedName>
    <definedName name="cDatosC1">#REF!</definedName>
    <definedName name="cdcs">#REF!</definedName>
    <definedName name="CDD">#REF!</definedName>
    <definedName name="cde">OFFSET([123]TipoBienes!$A$2,0,0,COUNTA([123]TipoBienes!$A:$A)-1,1)</definedName>
    <definedName name="CDG">#REF!</definedName>
    <definedName name="cdghjf">#REF!</definedName>
    <definedName name="cdgiro">#REF!</definedName>
    <definedName name="cdi">#REF!</definedName>
    <definedName name="CDI_Accum">[124]dados!$A$6:$B$1507</definedName>
    <definedName name="cdi_tab">#REF!</definedName>
    <definedName name="CDI_Table">[125]CDI!$A$1:$G$2702</definedName>
    <definedName name="cdmzn">#REF!</definedName>
    <definedName name="CDMZO">#REF!</definedName>
    <definedName name="cdrogtos" localSheetId="2">#REF!</definedName>
    <definedName name="cdrogtos" localSheetId="4">#REF!</definedName>
    <definedName name="cdrogtos">#REF!</definedName>
    <definedName name="cdrogtoscomb" localSheetId="2">#REF!</definedName>
    <definedName name="cdrogtoscomb" localSheetId="4">#REF!</definedName>
    <definedName name="cdrogtoscomb">#REF!</definedName>
    <definedName name="cdrogtoshold" localSheetId="2">#REF!</definedName>
    <definedName name="cdrogtoshold" localSheetId="4">#REF!</definedName>
    <definedName name="cdrogtoshold">#REF!</definedName>
    <definedName name="CdroGtosHYP" localSheetId="2">#REF!</definedName>
    <definedName name="CdroGtosHYP" localSheetId="4">#REF!</definedName>
    <definedName name="CdroGtosHYP">#REF!</definedName>
    <definedName name="cdrogtosnorte" localSheetId="2">#REF!</definedName>
    <definedName name="cdrogtosnorte" localSheetId="4">#REF!</definedName>
    <definedName name="cdrogtosnorte">#REF!</definedName>
    <definedName name="CdroGtosSAP" localSheetId="2">#REF!</definedName>
    <definedName name="CdroGtosSAP" localSheetId="4">#REF!</definedName>
    <definedName name="CdroGtosSAP">#REF!</definedName>
    <definedName name="cdrogtossur" localSheetId="2">#REF!</definedName>
    <definedName name="cdrogtossur" localSheetId="4">#REF!</definedName>
    <definedName name="cdrogtossur">#REF!</definedName>
    <definedName name="cds">#REF!</definedName>
    <definedName name="CDSC" hidden="1">{#N/A,#N/A,FALSE,"Aging Summary";#N/A,#N/A,FALSE,"Ratio Analysis";#N/A,#N/A,FALSE,"Test 120 Day Accts";#N/A,#N/A,FALSE,"Tickmarks"}</definedName>
    <definedName name="cdsj1">#REF!</definedName>
    <definedName name="cdsj2">#REF!</definedName>
    <definedName name="cdsjo">#REF!</definedName>
    <definedName name="CDT">#REF!</definedName>
    <definedName name="cdtn">#REF!</definedName>
    <definedName name="cdto">#REF!</definedName>
    <definedName name="cdttro">#REF!</definedName>
    <definedName name="CE">[55]Volumes!$B$10:$CG$10</definedName>
    <definedName name="CE_CarryKnownTable">#REF!</definedName>
    <definedName name="ce10.1">#REF!</definedName>
    <definedName name="ced15D">#REF!</definedName>
    <definedName name="ced15M">#REF!</definedName>
    <definedName name="ced15S">#REF!</definedName>
    <definedName name="CED5_D">#REF!</definedName>
    <definedName name="CED5_M">#REF!</definedName>
    <definedName name="CED5_S">#REF!</definedName>
    <definedName name="ced5A">#REF!</definedName>
    <definedName name="ced5BM">#REF!</definedName>
    <definedName name="ced5BS">#REF!</definedName>
    <definedName name="ced5CM">#REF!</definedName>
    <definedName name="ced5CS">#REF!</definedName>
    <definedName name="CEDULA">#REF!</definedName>
    <definedName name="cekfr" hidden="1">{#N/A,#N/A,FALSE,"Aging Summary";#N/A,#N/A,FALSE,"Ratio Analysis";#N/A,#N/A,FALSE,"Test 120 Day Accts";#N/A,#N/A,FALSE,"Tickmarks"}</definedName>
    <definedName name="celso">'[126]3210001'!$A$3:$H$3</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RCAR">#REF!</definedName>
    <definedName name="CervInteira">#REF!</definedName>
    <definedName name="CervLata">#REF!</definedName>
    <definedName name="CervLongNeck">#REF!</definedName>
    <definedName name="CF">[1]Tartan!#REF!</definedName>
    <definedName name="CF_Directos">#REF!</definedName>
    <definedName name="CF_Directos1">#REF!</definedName>
    <definedName name="CF_Indistintos">#REF!</definedName>
    <definedName name="CFC">'[103]Nota 8'!$F$165</definedName>
    <definedName name="cg">#REF!</definedName>
    <definedName name="CH_">#REF!</definedName>
    <definedName name="chart1" localSheetId="2">#REF!</definedName>
    <definedName name="chart1" localSheetId="4">#REF!</definedName>
    <definedName name="chart1">#REF!</definedName>
    <definedName name="ChartCaptions">#REF!</definedName>
    <definedName name="ChartingArea">#REF!,#REF!</definedName>
    <definedName name="ChartingLabels">#REF!</definedName>
    <definedName name="Chatarra">#REF!</definedName>
    <definedName name="Chave">#REF!</definedName>
    <definedName name="chcontrole">#REF!</definedName>
    <definedName name="Check">#REF!</definedName>
    <definedName name="CHECK_ENT_MGMT">[127]Report!$K$17</definedName>
    <definedName name="CHEQ_PTE">#REF!</definedName>
    <definedName name="cheques">#REF!</definedName>
    <definedName name="chicago">[128]Input!$A$5:$E$16</definedName>
    <definedName name="CHOCAPIC">#REF!</definedName>
    <definedName name="CHOCOL_DETALLE">#REF!</definedName>
    <definedName name="CHOCOLATES">#REF!</definedName>
    <definedName name="CI">#REF!</definedName>
    <definedName name="CIERRE">#REF!</definedName>
    <definedName name="Cifras">'[129]Cifras Clave'!$A$1:$K$117</definedName>
    <definedName name="CINCO">'[6]Datos ADESA'!#REF!</definedName>
    <definedName name="ÇIOUI" hidden="1">{#N/A,#N/A,FALSE,"Aging Summary";#N/A,#N/A,FALSE,"Ratio Analysis";#N/A,#N/A,FALSE,"Test 120 Day Accts";#N/A,#N/A,FALSE,"Tickmarks"}</definedName>
    <definedName name="CITY">#REF!</definedName>
    <definedName name="clara">'[130]4'!#REF!</definedName>
    <definedName name="Clasif.Ingreso_IRP">[131]Listas!$B$12:$B$22</definedName>
    <definedName name="Clasificación_compras_IRP">[131]Listas!$D$26:$D$55</definedName>
    <definedName name="Clasificación_compras_iva">[131]Listas!$B$26:$B$27</definedName>
    <definedName name="Clasificación_Final" localSheetId="2">[93]TR!#REF!</definedName>
    <definedName name="Clasificación_Final" localSheetId="4">[93]TR!#REF!</definedName>
    <definedName name="Clasificación_Final">[93]TR!#REF!</definedName>
    <definedName name="Class_Codes">[132]Codes!$A$4:$B$15</definedName>
    <definedName name="Classe.da.Ocorrência">#REF!</definedName>
    <definedName name="Classes.Cerveja">[133]Setup!$I$3:$I$10</definedName>
    <definedName name="Classes.Refri">[133]Setup!$I$24:$I$31</definedName>
    <definedName name="Classificação">'[55]Consolidado Escore'!$L$7:$L$9</definedName>
    <definedName name="claudia">#REF!</definedName>
    <definedName name="CLAVE">#REF!</definedName>
    <definedName name="cles1918">#REF!</definedName>
    <definedName name="cles1950">#REF!</definedName>
    <definedName name="cles1964">#REF!</definedName>
    <definedName name="cles1993">#REF!</definedName>
    <definedName name="cles2047">#REF!</definedName>
    <definedName name="cles2625">#REF!</definedName>
    <definedName name="CLIENT_NAME">[134]Básico!$D$3</definedName>
    <definedName name="cliente" localSheetId="2">#REF!</definedName>
    <definedName name="cliente" localSheetId="4">#REF!</definedName>
    <definedName name="cliente">#REF!</definedName>
    <definedName name="cliente2" localSheetId="2">#REF!</definedName>
    <definedName name="cliente2" localSheetId="4">#REF!</definedName>
    <definedName name="cliente2">#REF!</definedName>
    <definedName name="Clientes" localSheetId="2">#REF!</definedName>
    <definedName name="Clientes" localSheetId="4">#REF!</definedName>
    <definedName name="Clientes">#REF!</definedName>
    <definedName name="ClientName">#REF!</definedName>
    <definedName name="Clients_Population_Total" localSheetId="2">#REF!</definedName>
    <definedName name="Clients_Population_Total" localSheetId="4">#REF!</definedName>
    <definedName name="Clients_Population_Total">#REF!</definedName>
    <definedName name="ClientYearEnd">#REF!</definedName>
    <definedName name="Close_rate">#REF!</definedName>
    <definedName name="CLOSED">#REF!</definedName>
    <definedName name="cmfs">#REF!</definedName>
    <definedName name="CN">#REF!</definedName>
    <definedName name="CNDCJDHCFJIDFCSICF" localSheetId="2">'[52]Cálculo del Exceso'!#REF!</definedName>
    <definedName name="CNDCJDHCFJIDFCSICF" localSheetId="4">'[52]Cálculo del Exceso'!#REF!</definedName>
    <definedName name="CNDCJDHCFJIDFCSICF">'[52]Cálculo del Exceso'!#REF!</definedName>
    <definedName name="cndsuuuuuuuuuuuuuuuuuuuuuuuuuuuuuuuuuuuuuuuuuuuuuuuuuuuuu" localSheetId="2" hidden="1">#REF!</definedName>
    <definedName name="cndsuuuuuuuuuuuuuuuuuuuuuuuuuuuuuuuuuuuuuuuuuuuuuuuuuuuuu" localSheetId="4" hidden="1">#REF!</definedName>
    <definedName name="cndsuuuuuuuuuuuuuuuuuuuuuuuuuuuuuuuuuuuuuuuuuuuuuuuuuuuuu" hidden="1">#REF!</definedName>
    <definedName name="co" localSheetId="2">#REF!</definedName>
    <definedName name="co" localSheetId="4">#REF!</definedName>
    <definedName name="co">#REF!</definedName>
    <definedName name="cob">#REF!</definedName>
    <definedName name="cobert">#REF!</definedName>
    <definedName name="coc">#REF!</definedName>
    <definedName name="ÇOÇ" hidden="1">{#N/A,#N/A,FALSE,"Aging Summary";#N/A,#N/A,FALSE,"Ratio Analysis";#N/A,#N/A,FALSE,"Test 120 Day Accts";#N/A,#N/A,FALSE,"Tickmarks"}</definedName>
    <definedName name="COCa">#REF!</definedName>
    <definedName name="COCdata">#REF!</definedName>
    <definedName name="coco">#REF!</definedName>
    <definedName name="CoCodes">#REF!</definedName>
    <definedName name="COCOTERO">#REF!</definedName>
    <definedName name="COD">#REF!</definedName>
    <definedName name="COD_CTA">#REF!</definedName>
    <definedName name="Cod_Prod">[135]Tabelas!$A$1:$D$154</definedName>
    <definedName name="CodCap">#REF!</definedName>
    <definedName name="Code">'[136]data do not delete'!$B$19:$B$42</definedName>
    <definedName name="codigo">#REF!</definedName>
    <definedName name="codigos">#REF!</definedName>
    <definedName name="Códigos">[91]Bco_Dados!$A$5:$A$940</definedName>
    <definedName name="COEF">#REF!</definedName>
    <definedName name="ÇOK" hidden="1">{#N/A,#N/A,FALSE,"Aging Summary";#N/A,#N/A,FALSE,"Ratio Analysis";#N/A,#N/A,FALSE,"Test 120 Day Accts";#N/A,#N/A,FALSE,"Tickmarks"}</definedName>
    <definedName name="colorcode">#REF!</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#REF!</definedName>
    <definedName name="COMB2">#REF!</definedName>
    <definedName name="COMB3">#REF!</definedName>
    <definedName name="COMB4">#REF!</definedName>
    <definedName name="COMB5">#REF!</definedName>
    <definedName name="Combin">#REF!</definedName>
    <definedName name="COMENTARIOS">#REF!</definedName>
    <definedName name="Comisiones" hidden="1">{"RENDIMIENTOS",#N/A,FALSE,"Detallado"}</definedName>
    <definedName name="comisiones_" hidden="1">{#N/A,#N/A,FALSE,"Resumen de M&amp;R";#N/A,#N/A,FALSE,"Comp.con el P.G.";#N/A,#N/A,FALSE,"M&amp;R-Resumen"}</definedName>
    <definedName name="Comments1">#REF!</definedName>
    <definedName name="Comments2">#REF!</definedName>
    <definedName name="Comments3">#REF!</definedName>
    <definedName name="Comments4">#REF!</definedName>
    <definedName name="Comments5">#REF!</definedName>
    <definedName name="Comp_FPC">#REF!,#REF!,#REF!,#REF!</definedName>
    <definedName name="Company">'[137]Financial Statement Input'!$D$1</definedName>
    <definedName name="COMPAÑIAS" localSheetId="2">#REF!</definedName>
    <definedName name="COMPAÑIAS" localSheetId="4">#REF!</definedName>
    <definedName name="COMPAÑIAS">#REF!</definedName>
    <definedName name="Comparative_Figs">#REF!</definedName>
    <definedName name="Comparativo">[75]Datos!$D$26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ilacion" localSheetId="2">#REF!</definedName>
    <definedName name="Compilacion" localSheetId="4">#REF!</definedName>
    <definedName name="Compilacion">#REF!</definedName>
    <definedName name="compl">#REF!</definedName>
    <definedName name="complacu" localSheetId="2">#REF!</definedName>
    <definedName name="complacu" localSheetId="4">#REF!</definedName>
    <definedName name="complacu">#REF!</definedName>
    <definedName name="complemes" localSheetId="2">#REF!</definedName>
    <definedName name="complemes" localSheetId="4">#REF!</definedName>
    <definedName name="complemes">#REF!</definedName>
    <definedName name="complemtasiento">#REF!</definedName>
    <definedName name="compprueb">#REF!</definedName>
    <definedName name="Comprador">'[138]Asiento de Ajuste'!$G$4</definedName>
    <definedName name="compras">#REF!</definedName>
    <definedName name="Comprobante_de_Ingreso">[45]Base_de_tablas!#REF!</definedName>
    <definedName name="Comprobante_del_Exterior">[45]Base_de_tablas!#REF!</definedName>
    <definedName name="Computed_Sample_Population_Total" localSheetId="2">#REF!</definedName>
    <definedName name="Computed_Sample_Population_Total" localSheetId="4">#REF!</definedName>
    <definedName name="Computed_Sample_Population_Total">#REF!</definedName>
    <definedName name="Con">#REF!</definedName>
    <definedName name="CONCEPTOSPBU" hidden="1">{#N/A,#N/A,FALSE,"CA101DIC"}</definedName>
    <definedName name="CONCILIACION">#REF!</definedName>
    <definedName name="Condición_Gasto_IRP">[131]Listas!$G$3:$G$5</definedName>
    <definedName name="Condición_IRP">[131]Listas!$B$3:$B$4</definedName>
    <definedName name="CONFITES_DETALLE">#REF!</definedName>
    <definedName name="CONGELADOS">#REF!</definedName>
    <definedName name="CONS">#REF!</definedName>
    <definedName name="cons_previsiones_1">'[59]Comparativo ER'!$F$64</definedName>
    <definedName name="cons_previsiones_2">'[59]Comparativo ER'!$H$64</definedName>
    <definedName name="CONS2">#REF!</definedName>
    <definedName name="CONSCHILE">#REF!</definedName>
    <definedName name="Consol1999">#REF!</definedName>
    <definedName name="Consol2000">#REF!</definedName>
    <definedName name="Consol99">#REF!</definedName>
    <definedName name="Consolidado">[75]Datos!$D$24</definedName>
    <definedName name="CONSTITUCION">#REF!</definedName>
    <definedName name="CONT">#REF!</definedName>
    <definedName name="ContactNo">#REF!</definedName>
    <definedName name="contigo">#REF!</definedName>
    <definedName name="CONTRATOS">#REF!</definedName>
    <definedName name="Contrib_acum_proyecto">#REF!</definedName>
    <definedName name="Control">[139]Patrimonial!#REF!</definedName>
    <definedName name="contt">#REF!</definedName>
    <definedName name="Conuber">#REF!</definedName>
    <definedName name="Convergence">#REF!</definedName>
    <definedName name="coordenadas">[140]Coordenadas!#REF!</definedName>
    <definedName name="COPA">'[96]Query COPA'!$A$20:$S$650</definedName>
    <definedName name="copia">'[141]Datos del Balance'!$B$8</definedName>
    <definedName name="CORN_FLAKES">#REF!</definedName>
    <definedName name="Corp">[108]INTRODUCTION!$E$8</definedName>
    <definedName name="CORRET">#REF!</definedName>
    <definedName name="Corretores">[60]Lista!$G$3:$G$400</definedName>
    <definedName name="cosa">'[142]Calculo IR'!#REF!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2">#REF!</definedName>
    <definedName name="COST_MP" localSheetId="4">#REF!</definedName>
    <definedName name="COST_MP">#REF!</definedName>
    <definedName name="Costcentre">'[136]data do not delete'!$F$19:$F$35</definedName>
    <definedName name="COSTO_FIJOS">#REF!</definedName>
    <definedName name="costobc">[143]Hoja1!$I$2:$I$24</definedName>
    <definedName name="COSTOS">#REF!</definedName>
    <definedName name="costovta">#REF!</definedName>
    <definedName name="cotiz">#REF!</definedName>
    <definedName name="count">[144]Geog!$I$2:$J$132</definedName>
    <definedName name="Counterparty">[60]Lista!$F$3:$F$461</definedName>
    <definedName name="Countries">#REF!</definedName>
    <definedName name="Country">#REF!</definedName>
    <definedName name="Country_Reg_Sreg">[144]Geog!$B$2:$F$132</definedName>
    <definedName name="CountryID">[89]Lists!$G$3</definedName>
    <definedName name="CountryList">[89]Lists!$G$5:$G$22</definedName>
    <definedName name="CountryRiskPremium">#REF!</definedName>
    <definedName name="CountryRiskPremiumList">[89]Lists!$H$5:$H$22</definedName>
    <definedName name="Covenants">[40]Datos!#REF!</definedName>
    <definedName name="cover">#REF!</definedName>
    <definedName name="Coy0">#REF!</definedName>
    <definedName name="CPC">'[103]Nota 8'!$F$52</definedName>
    <definedName name="cpi">#REF!</definedName>
    <definedName name="ÇPLL">#REF!</definedName>
    <definedName name="cpp">#REF!</definedName>
    <definedName name="cpra_imp">#REF!</definedName>
    <definedName name="cpra_tons">#REF!</definedName>
    <definedName name="cpv_marg_250">#REF!</definedName>
    <definedName name="CRADECO">#REF!</definedName>
    <definedName name="cRangoDatos">#REF!</definedName>
    <definedName name="CRC_diciembre_2008" localSheetId="2">'[145]DICIEMBRE 07'!#REF!</definedName>
    <definedName name="CRC_diciembre_2008" localSheetId="4">'[145]DICIEMBRE 07'!#REF!</definedName>
    <definedName name="CRC_diciembre_2008">'[145]DICIEMBRE 07'!#REF!</definedName>
    <definedName name="CRC_marzo_2008" localSheetId="2">'[145]MARZO 08'!#REF!</definedName>
    <definedName name="CRC_marzo_2008" localSheetId="4">'[145]MARZO 08'!#REF!</definedName>
    <definedName name="CRC_marzo_2008">'[145]MARZO 08'!#REF!</definedName>
    <definedName name="çrçrç" hidden="1">{#N/A,#N/A,FALSE,"Aging Summary";#N/A,#N/A,FALSE,"Ratio Analysis";#N/A,#N/A,FALSE,"Test 120 Day Accts";#N/A,#N/A,FALSE,"Tickmarks"}</definedName>
    <definedName name="CRED">#N/A</definedName>
    <definedName name="CRED_DIVERSOS">#REF!</definedName>
    <definedName name="CREDAMOR">#N/A</definedName>
    <definedName name="credito">#REF!</definedName>
    <definedName name="CRÉDITO">#REF!</definedName>
    <definedName name="CRÉDITO_GS">#REF!</definedName>
    <definedName name="CREDITOS">#REF!</definedName>
    <definedName name="criativa">#REF!</definedName>
    <definedName name="crin0010" localSheetId="2">#REF!</definedName>
    <definedName name="crin0010" localSheetId="4">#REF!</definedName>
    <definedName name="crin0010">#REF!</definedName>
    <definedName name="cris_jahs_tt">#REF!</definedName>
    <definedName name="Criteria_MI">#REF!</definedName>
    <definedName name="criterio">#REF!</definedName>
    <definedName name="criterio1">#REF!</definedName>
    <definedName name="_xlnm.Criteria">#REF!</definedName>
    <definedName name="Criterios_IM">#REF!</definedName>
    <definedName name="Critérios1">'[80]TMEF - TMR 131'!$BB$4:$BC$5</definedName>
    <definedName name="Critérios2">'[80]TMEF - TMR 151'!$BB$4:$BC$5</definedName>
    <definedName name="Critérios3">'[80]Tela Inicial'!$AL$4:$AM$5</definedName>
    <definedName name="Critérios4">'[80]Tela Inicial'!$AC$10:$AD$11</definedName>
    <definedName name="Critical_Component">#REF!</definedName>
    <definedName name="Critical_ComponentA">'[58]Input &amp; Summary'!#REF!</definedName>
    <definedName name="Critical_ComponentF">'[58]Input &amp; Summary'!#REF!</definedName>
    <definedName name="Critical_ComponentH">'[58]Input &amp; Summary'!#REF!</definedName>
    <definedName name="Critical_ComponentJ">'[58]Input &amp; Summary'!#REF!</definedName>
    <definedName name="CS">#REF!</definedName>
    <definedName name="CSData1">[146]WACC!$D$39:$M$83</definedName>
    <definedName name="CSData2">[146]WACC!$D$84:$D$88</definedName>
    <definedName name="csDesignMode">1</definedName>
    <definedName name="CSDGRA" hidden="1">{#N/A,#N/A,FALSE,"Aging Summary";#N/A,#N/A,FALSE,"Ratio Analysis";#N/A,#N/A,FALSE,"Test 120 Day Accts";#N/A,#N/A,FALSE,"Tickmarks"}</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#REF!</definedName>
    <definedName name="CTA">#REF!</definedName>
    <definedName name="Cta.1003">#REF!</definedName>
    <definedName name="Cta.1013">#REF!</definedName>
    <definedName name="Cta.1021">#REF!</definedName>
    <definedName name="Cta.1024">#REF!</definedName>
    <definedName name="Cta.1025">#REF!</definedName>
    <definedName name="CTA_GLOB">[147]RES!$B$147:$K$194,[147]RES!$B$195:$K$242,[147]RES!$B$243:$K$290,[147]RES!$B$339:$K$387</definedName>
    <definedName name="ctas">#REF!</definedName>
    <definedName name="CTASAHBA">'[148]12.AX&amp;ArgLdgr Curr&amp;Prev yr AR$'!$AK$126:$AK$200</definedName>
    <definedName name="CTASCORP">'[148]12.AX&amp;ArgLdgr Curr&amp;Prev yr AR$'!$AK$201:$AK$247</definedName>
    <definedName name="CTASFFAHBA">[122]Datos!$C$63:$C$96</definedName>
    <definedName name="CTASFFPOMS">[122]Datos!$C$4:$C$60</definedName>
    <definedName name="CtasOrden">[149]NOTAS!#REF!</definedName>
    <definedName name="CtaXCob.">#REF!</definedName>
    <definedName name="ctg" hidden="1">{#N/A,#N/A,FALSE,"Aging Summary";#N/A,#N/A,FALSE,"Ratio Analysis";#N/A,#N/A,FALSE,"Test 120 Day Accts";#N/A,#N/A,FALSE,"Tickmarks"}</definedName>
    <definedName name="ctn_96">#REF!</definedName>
    <definedName name="ctn_dls">#REF!</definedName>
    <definedName name="ctn_ton">#REF!</definedName>
    <definedName name="ctovtanorte" localSheetId="2">'[54]CTO VTAS'!#REF!</definedName>
    <definedName name="ctovtanorte" localSheetId="4">'[54]CTO VTAS'!#REF!</definedName>
    <definedName name="ctovtanorte">'[54]CTO VTAS'!#REF!</definedName>
    <definedName name="Ctr_Gs">#REF!</definedName>
    <definedName name="Ctr_Usd">#REF!</definedName>
    <definedName name="CtrlExt">[42]forecast!$AF$24</definedName>
    <definedName name="CTRNBR">#REF!</definedName>
    <definedName name="cuadea" hidden="1">{#N/A,#N/A,FALSE,"Aging Summary";#N/A,#N/A,FALSE,"Ratio Analysis";#N/A,#N/A,FALSE,"Test 120 Day Accts";#N/A,#N/A,FALSE,"Tickmarks"}</definedName>
    <definedName name="CUADRATURA">#REF!</definedName>
    <definedName name="CUADRO">#REF!</definedName>
    <definedName name="Cuadro_1__Formato_presentación_Bce.">'[150]WP CUADRO 1'!$AC$5:$AJ$33</definedName>
    <definedName name="CUADRO_1_definitivo">'[150]WP CUADRO 1'!$K$3:$R$38</definedName>
    <definedName name="Cuadro_1_S_Sumarias">'[150]WP CUADRO 1'!$B$3:$I$45</definedName>
    <definedName name="CUADRO1">'[151]10'!#REF!</definedName>
    <definedName name="CUADRO1___0">#REF!</definedName>
    <definedName name="CUADRO1___10">'[151]10'!#REF!</definedName>
    <definedName name="CUADRO1___11">'[151]10'!#REF!</definedName>
    <definedName name="CUADRO1___12">'[151]10'!#REF!</definedName>
    <definedName name="CUADRO1___5">'[151]10'!#REF!</definedName>
    <definedName name="CUADRO1___9">'[151]10'!#REF!</definedName>
    <definedName name="CUADRO2">'[151]10'!#REF!</definedName>
    <definedName name="CUADRO2___0">#REF!</definedName>
    <definedName name="CUADRO2___10">'[151]10'!#REF!</definedName>
    <definedName name="CUADRO2___11">'[151]10'!#REF!</definedName>
    <definedName name="CUADRO2___12">'[151]10'!#REF!</definedName>
    <definedName name="CUADRO2___5">'[151]10'!#REF!</definedName>
    <definedName name="CUADRO2___9">'[151]10'!#REF!</definedName>
    <definedName name="CUATRO">#REF!</definedName>
    <definedName name="Cuenta">#REF!</definedName>
    <definedName name="Cuentas">[152]Datos!$A$2:$A$41</definedName>
    <definedName name="cuentasporcobrar">#REF!</definedName>
    <definedName name="CUG_Agua">#REF!</definedName>
    <definedName name="CUI">[55]Volumes!$B$11:$CG$11</definedName>
    <definedName name="CULINARIOS">#REF!</definedName>
    <definedName name="Cum_Int">#REF!</definedName>
    <definedName name="CUOTA">#REF!</definedName>
    <definedName name="Cuota_Fija">#REF!</definedName>
    <definedName name="Cuota_Telefono">#REF!</definedName>
    <definedName name="curbudget">#REF!</definedName>
    <definedName name="Curr_Rates">#REF!</definedName>
    <definedName name="Currency">[108]INTRODUCTION!$E$10</definedName>
    <definedName name="CurrencyCode">[89]Lists!$K$3</definedName>
    <definedName name="CurrencyCodeList">[89]Lists!$K$5:$K$18</definedName>
    <definedName name="CurrencyID">[89]Lists!$J$3</definedName>
    <definedName name="CurrencyList">[89]Lists!$J$5:$J$18</definedName>
    <definedName name="Current">#REF!</definedName>
    <definedName name="CurrentYTDPLSummary">#REF!</definedName>
    <definedName name="curva" hidden="1">{"HORAS PAGADAS",#N/A,FALSE,"Detallado";#N/A,#N/A,FALSE,"Comp. con P.G.";#N/A,#N/A,FALSE,"Importados"}</definedName>
    <definedName name="CUSTO_VAR">#REF!</definedName>
    <definedName name="customaiz">'[153]Datos ADESA'!#REF!</definedName>
    <definedName name="Customer" localSheetId="2">#REF!</definedName>
    <definedName name="Customer" localSheetId="4">#REF!</definedName>
    <definedName name="Customer">#REF!</definedName>
    <definedName name="customerld" localSheetId="2">#REF!</definedName>
    <definedName name="customerld" localSheetId="4">#REF!</definedName>
    <definedName name="customerld">#REF!</definedName>
    <definedName name="CustomerPCS" localSheetId="2">#REF!</definedName>
    <definedName name="CustomerPCS" localSheetId="4">#REF!</definedName>
    <definedName name="CustomerPCS">#REF!</definedName>
    <definedName name="CUSTOSOJA">'[6]Datos ADESA'!#REF!</definedName>
    <definedName name="CV">#REF!</definedName>
    <definedName name="CV_DEUD_PROD_FINAN">#REF!</definedName>
    <definedName name="CV_MOROSOS">#REF!</definedName>
    <definedName name="CV_PREST_SF">#REF!</definedName>
    <definedName name="CV_PRE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L">#REF!</definedName>
    <definedName name="CVVBG" hidden="1">{#N/A,#N/A,FALSE,"Aging Summary";#N/A,#N/A,FALSE,"Ratio Analysis";#N/A,#N/A,FALSE,"Test 120 Day Accts";#N/A,#N/A,FALSE,"Tickmarks"}</definedName>
    <definedName name="CW">[55]Volumes!$B$12:$CG$12</definedName>
    <definedName name="cwm">#REF!</definedName>
    <definedName name="CY">#REF!</definedName>
    <definedName name="CY_Accounts_Receivable">'[154]Balance Sheet'!$C$9</definedName>
    <definedName name="CY_Administration" localSheetId="2">#REF!</definedName>
    <definedName name="CY_Administration" localSheetId="4">#REF!</definedName>
    <definedName name="CY_Administration">#REF!</definedName>
    <definedName name="CY_Cash">'[154]Balance Sheet'!$C$7</definedName>
    <definedName name="CY_Cash_Div_Dec" localSheetId="2">[155]Estado_Resultados!#REF!</definedName>
    <definedName name="CY_Cash_Div_Dec" localSheetId="4">[155]Estado_Resultados!#REF!</definedName>
    <definedName name="CY_Cash_Div_Dec">[155]Estado_Resultados!#REF!</definedName>
    <definedName name="CY_CASH_DIVIDENDS_DECLARED__per_common_share" localSheetId="2">[155]Estado_Resultados!#REF!</definedName>
    <definedName name="CY_CASH_DIVIDENDS_DECLARED__per_common_share" localSheetId="4">[155]Estado_Resultados!#REF!</definedName>
    <definedName name="CY_CASH_DIVIDENDS_DECLARED__per_common_share">[155]Estado_Resultados!#REF!</definedName>
    <definedName name="CY_Common_Equity">'[154]Balance Sheet'!$C$34</definedName>
    <definedName name="CY_Cost_of_Sales">'[154]Income Statement'!$C$8</definedName>
    <definedName name="CY_Current_Liabilities">'[154]Balance Sheet'!$C$27</definedName>
    <definedName name="CY_Deposits">'[156]Financial Condition'!#REF!</definedName>
    <definedName name="CY_Depreciation">'[154]Income Statement'!$C$15</definedName>
    <definedName name="CY_Disc._Ops.">'[157]Income Statement'!$C$27</definedName>
    <definedName name="CY_Disc_mnth" localSheetId="2">#REF!</definedName>
    <definedName name="CY_Disc_mnth" localSheetId="4">#REF!</definedName>
    <definedName name="CY_Disc_mnth">#REF!</definedName>
    <definedName name="CY_Disc_pd" localSheetId="2">#REF!</definedName>
    <definedName name="CY_Disc_pd" localSheetId="4">#REF!</definedName>
    <definedName name="CY_Disc_pd">#REF!</definedName>
    <definedName name="CY_Discounts" localSheetId="2">#REF!</definedName>
    <definedName name="CY_Discounts" localSheetId="4">#REF!</definedName>
    <definedName name="CY_Discounts">#REF!</definedName>
    <definedName name="CY_Earnings_per_share" localSheetId="2">[155]Razones!#REF!</definedName>
    <definedName name="CY_Earnings_per_share" localSheetId="4">[155]Razones!#REF!</definedName>
    <definedName name="CY_Earnings_per_share">[155]Razones!#REF!</definedName>
    <definedName name="CY_Extraord.">'[157]Income Statement'!$C$31</definedName>
    <definedName name="CY_Gross_Profit">'[154]Income Statement'!$C$10</definedName>
    <definedName name="CY_INC_AFT_TAX">'[154]Income Statement'!$C$25</definedName>
    <definedName name="CY_INC_BEF_EXTRAORD">'[157]Income Statement'!$C$29</definedName>
    <definedName name="CY_Inc_Bef_Tax">'[154]Income Statement'!$C$21</definedName>
    <definedName name="CY_Intangible_Assets" localSheetId="2">#REF!</definedName>
    <definedName name="CY_Intangible_Assets" localSheetId="4">#REF!</definedName>
    <definedName name="CY_Intangible_Assets">#REF!</definedName>
    <definedName name="CY_Interest_Expense">'[154]Income Statement'!$C$19</definedName>
    <definedName name="CY_Inventory">'[154]Balance Sheet'!$C$13</definedName>
    <definedName name="CY_LIABIL_EQUITY" localSheetId="2">#REF!</definedName>
    <definedName name="CY_LIABIL_EQUITY" localSheetId="4">#REF!</definedName>
    <definedName name="CY_LIABIL_EQUITY">#REF!</definedName>
    <definedName name="CY_lik_Equity">#REF!</definedName>
    <definedName name="CY_lik_Income">#REF!</definedName>
    <definedName name="CY_lik_Liabs">#REF!</definedName>
    <definedName name="CY_lik_RetEarn_bf">#REF!</definedName>
    <definedName name="CY_Long_term_Debt__excl_Dfd_Taxes">'[154]Balance Sheet'!$C$28</definedName>
    <definedName name="CY_LT_Debt" localSheetId="2">[155]Balance_General!#REF!</definedName>
    <definedName name="CY_LT_Debt" localSheetId="4">[155]Balance_General!#REF!</definedName>
    <definedName name="CY_LT_Debt">[155]Balance_General!#REF!</definedName>
    <definedName name="CY_Market_Value_of_Equity" localSheetId="2">[155]Estado_Resultados!#REF!</definedName>
    <definedName name="CY_Market_Value_of_Equity" localSheetId="4">[155]Estado_Resultados!#REF!</definedName>
    <definedName name="CY_Market_Value_of_Equity">[155]Estado_Resultados!#REF!</definedName>
    <definedName name="CY_Marketable_Sec" localSheetId="2">#REF!</definedName>
    <definedName name="CY_Marketable_Sec" localSheetId="4">#REF!</definedName>
    <definedName name="CY_Marketable_Sec">#REF!</definedName>
    <definedName name="CY_NET_INCOME">'[157]Income Statement'!$C$33</definedName>
    <definedName name="CY_NET_PROFIT" localSheetId="2">#REF!</definedName>
    <definedName name="CY_NET_PROFIT" localSheetId="4">#REF!</definedName>
    <definedName name="CY_NET_PROFIT">#REF!</definedName>
    <definedName name="CY_Net_Revenue">'[154]Income Statement'!$C$7</definedName>
    <definedName name="CY_Operating_Income" localSheetId="2">#REF!</definedName>
    <definedName name="CY_Operating_Income" localSheetId="4">#REF!</definedName>
    <definedName name="CY_Operating_Income">#REF!</definedName>
    <definedName name="CY_Other" localSheetId="2">#REF!</definedName>
    <definedName name="CY_Other" localSheetId="4">#REF!</definedName>
    <definedName name="CY_Other">#REF!</definedName>
    <definedName name="CY_Other_Curr_Assets" localSheetId="2">#REF!</definedName>
    <definedName name="CY_Other_Curr_Assets" localSheetId="4">#REF!</definedName>
    <definedName name="CY_Other_Curr_Assets">#REF!</definedName>
    <definedName name="CY_Other_LT_Assets" localSheetId="2">#REF!</definedName>
    <definedName name="CY_Other_LT_Assets" localSheetId="4">#REF!</definedName>
    <definedName name="CY_Other_LT_Assets">#REF!</definedName>
    <definedName name="CY_Other_LT_Liabilities" localSheetId="2">#REF!</definedName>
    <definedName name="CY_Other_LT_Liabilities" localSheetId="4">#REF!</definedName>
    <definedName name="CY_Other_LT_Liabilities">#REF!</definedName>
    <definedName name="CY_Preferred_Stock" localSheetId="2">#REF!</definedName>
    <definedName name="CY_Preferred_Stock" localSheetId="4">#REF!</definedName>
    <definedName name="CY_Preferred_Stock">#REF!</definedName>
    <definedName name="CY_QUICK_ASSETS">'[154]Balance Sheet'!$C$11</definedName>
    <definedName name="CY_Ret_mnth" localSheetId="2">#REF!</definedName>
    <definedName name="CY_Ret_mnth" localSheetId="4">#REF!</definedName>
    <definedName name="CY_Ret_mnth">#REF!</definedName>
    <definedName name="CY_Ret_pd" localSheetId="2">#REF!</definedName>
    <definedName name="CY_Ret_pd" localSheetId="4">#REF!</definedName>
    <definedName name="CY_Ret_pd">#REF!</definedName>
    <definedName name="CY_Retained_Earnings" localSheetId="2">#REF!</definedName>
    <definedName name="CY_Retained_Earnings" localSheetId="4">#REF!</definedName>
    <definedName name="CY_Retained_Earnings">#REF!</definedName>
    <definedName name="CY_Returns" localSheetId="2">#REF!</definedName>
    <definedName name="CY_Returns" localSheetId="4">#REF!</definedName>
    <definedName name="CY_Returns">#REF!</definedName>
    <definedName name="CY_Selling" localSheetId="2">#REF!</definedName>
    <definedName name="CY_Selling" localSheetId="4">#REF!</definedName>
    <definedName name="CY_Selling">#REF!</definedName>
    <definedName name="CY_Tangible_Assets" localSheetId="2">#REF!</definedName>
    <definedName name="CY_Tangible_Assets" localSheetId="4">#REF!</definedName>
    <definedName name="CY_Tangible_Assets">#REF!</definedName>
    <definedName name="CY_Tangible_Net_Worth" localSheetId="2">[155]Estado_Resultados!#REF!</definedName>
    <definedName name="CY_Tangible_Net_Worth" localSheetId="4">[155]Estado_Resultados!#REF!</definedName>
    <definedName name="CY_Tangible_Net_Worth">[155]Estado_Resultados!#REF!</definedName>
    <definedName name="CY_Taxes">'[154]Income Statement'!$C$23</definedName>
    <definedName name="CY_TOTAL_ASSETS">'[154]Balance Sheet'!$C$24</definedName>
    <definedName name="CY_TOTAL_CURR_ASSETS">'[154]Balance Sheet'!$C$17</definedName>
    <definedName name="CY_TOTAL_DEBT">'[154]Balance Sheet'!$C$31</definedName>
    <definedName name="CY_TOTAL_EQUITY">'[154]Balance Sheet'!$C$37</definedName>
    <definedName name="CY_Trade_Payables">'[154]Balance Sheet'!$C$26</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_Weighted_Average" localSheetId="2">[155]Estado_Resultados!#REF!</definedName>
    <definedName name="CY_Weighted_Average" localSheetId="4">[155]Estado_Resultados!#REF!</definedName>
    <definedName name="CY_Weighted_Average">[155]Estado_Resultados!#REF!</definedName>
    <definedName name="CY_Working_Capital" localSheetId="2">[155]Estado_Resultados!#REF!</definedName>
    <definedName name="CY_Working_Capital" localSheetId="4">[155]Estado_Resultados!#REF!</definedName>
    <definedName name="CY_Working_Capital">[155]Estado_Resultados!#REF!</definedName>
    <definedName name="CY_Year_Income_Statement">'[154]Income Statement'!$C$3</definedName>
    <definedName name="CY4b2">#REF!</definedName>
    <definedName name="CY4b2Ac">#REF!</definedName>
    <definedName name="CY4c2">#REF!</definedName>
    <definedName name="CY4c2Ac">#REF!</definedName>
    <definedName name="CY5Suc">#REF!</definedName>
    <definedName name="CY5SucAc">#REF!</definedName>
    <definedName name="CYB">'[103]Nota 8'!$F$20</definedName>
    <definedName name="Cympay_Pta._Ind.">#REF!</definedName>
    <definedName name="cympaysem">#REF!</definedName>
    <definedName name="cynthia">'[88]Open caks'!$P$3:$Q$54</definedName>
    <definedName name="c物业、厂房及设备">#REF!</definedName>
    <definedName name="d">'[158]Balance General'!$B$10</definedName>
    <definedName name="D_">#REF!</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_1" hidden="1">{#N/A,#N/A,FALSE,"Aging Summary";#N/A,#N/A,FALSE,"Ratio Analysis";#N/A,#N/A,FALSE,"Test 120 Day Accts";#N/A,#N/A,FALSE,"Tickmarks"}</definedName>
    <definedName name="DA_2376883525300000107" hidden="1">#REF!</definedName>
    <definedName name="dados">#REF!</definedName>
    <definedName name="dados1">#REF!</definedName>
    <definedName name="DAFD">[159]!novaanalise</definedName>
    <definedName name="DAFDFAD" localSheetId="3" hidden="1">{#N/A,#N/A,FALSE,"VOL"}</definedName>
    <definedName name="DAFDFAD" localSheetId="4" hidden="1">{#N/A,#N/A,FALSE,"VOL"}</definedName>
    <definedName name="DAFDFAD" hidden="1">{#N/A,#N/A,FALSE,"VOL"}</definedName>
    <definedName name="DAFDFAD_1" hidden="1">{#N/A,#N/A,FALSE,"VOL"}</definedName>
    <definedName name="DASA" localSheetId="2">#REF!</definedName>
    <definedName name="DASA" localSheetId="4">#REF!</definedName>
    <definedName name="DASA">#REF!</definedName>
    <definedName name="DAT">#REF!</definedName>
    <definedName name="DAT0">#REF!</definedName>
    <definedName name="data" localSheetId="2">#REF!</definedName>
    <definedName name="data" localSheetId="4">#REF!</definedName>
    <definedName name="data">#REF!</definedName>
    <definedName name="Data_Counterparty">#REF!</definedName>
    <definedName name="Data_Delay">#REF!</definedName>
    <definedName name="Data_Initaitor">#REF!</definedName>
    <definedName name="data_raw">#REF!</definedName>
    <definedName name="DATA1" localSheetId="2">#REF!</definedName>
    <definedName name="DATA1" localSheetId="4">#REF!</definedName>
    <definedName name="DATA1">#REF!</definedName>
    <definedName name="DATA10" localSheetId="2">#REF!</definedName>
    <definedName name="DATA10" localSheetId="4">#REF!</definedName>
    <definedName name="DATA10">#REF!</definedName>
    <definedName name="DATA11" localSheetId="2">#REF!</definedName>
    <definedName name="DATA11" localSheetId="4">#REF!</definedName>
    <definedName name="DATA11">#REF!</definedName>
    <definedName name="DATA12" localSheetId="2">#REF!</definedName>
    <definedName name="DATA12" localSheetId="4">#REF!</definedName>
    <definedName name="DATA12">#REF!</definedName>
    <definedName name="DATA13" localSheetId="2">#REF!</definedName>
    <definedName name="DATA13" localSheetId="4">#REF!</definedName>
    <definedName name="DATA13">#REF!</definedName>
    <definedName name="DATA14" localSheetId="2">#REF!</definedName>
    <definedName name="DATA14" localSheetId="4">#REF!</definedName>
    <definedName name="DATA14">#REF!</definedName>
    <definedName name="DATA15">[160]maestro!#REF!</definedName>
    <definedName name="DATA16">[160]maestro!#REF!</definedName>
    <definedName name="DATA17">'[161]2014 escriba'!$P$2:$P$814</definedName>
    <definedName name="DATA18">[160]maestro!#REF!</definedName>
    <definedName name="DATA19">[160]maestro!#REF!</definedName>
    <definedName name="DATA2" localSheetId="2">#REF!</definedName>
    <definedName name="DATA2" localSheetId="4">#REF!</definedName>
    <definedName name="DATA2">#REF!</definedName>
    <definedName name="DATA20">[160]maestro!#REF!</definedName>
    <definedName name="DATA21">[160]maestro!#REF!</definedName>
    <definedName name="DATA22">[160]maestro!#REF!</definedName>
    <definedName name="DATA23">[160]maestro!#REF!</definedName>
    <definedName name="DATA24">[160]maestro!#REF!</definedName>
    <definedName name="DATA25">[160]maestro!#REF!</definedName>
    <definedName name="DATA26">[160]maestro!#REF!</definedName>
    <definedName name="DATA27">[160]maestro!#REF!</definedName>
    <definedName name="DATA28">[160]maestro!#REF!</definedName>
    <definedName name="DATA29">[160]maestro!#REF!</definedName>
    <definedName name="DATA3" localSheetId="2">#REF!</definedName>
    <definedName name="DATA3" localSheetId="4">#REF!</definedName>
    <definedName name="DATA3">#REF!</definedName>
    <definedName name="DATA30">[160]maestro!#REF!</definedName>
    <definedName name="DATA31">[160]maestro!#REF!</definedName>
    <definedName name="DATA32">[160]maestro!#REF!</definedName>
    <definedName name="DATA33">[160]maestro!#REF!</definedName>
    <definedName name="DATA34">[160]maestro!#REF!</definedName>
    <definedName name="DATA35">[160]maestro!#REF!</definedName>
    <definedName name="DATA36">[160]maestro!#REF!</definedName>
    <definedName name="DATA37">[160]maestro!#REF!</definedName>
    <definedName name="DATA38">[160]maestro!#REF!</definedName>
    <definedName name="DATA39">[160]maestro!#REF!</definedName>
    <definedName name="DATA4" localSheetId="2">#REF!</definedName>
    <definedName name="DATA4" localSheetId="4">#REF!</definedName>
    <definedName name="DATA4">#REF!</definedName>
    <definedName name="DATA40">[160]maestro!#REF!</definedName>
    <definedName name="DATA41">[160]maestro!#REF!</definedName>
    <definedName name="DATA42">[160]maestro!#REF!</definedName>
    <definedName name="DATA43">[160]maestro!#REF!</definedName>
    <definedName name="DATA44">[160]maestro!#REF!</definedName>
    <definedName name="DATA45">[160]maestro!#REF!</definedName>
    <definedName name="DATA46">[160]maestro!#REF!</definedName>
    <definedName name="DATA47">[160]maestro!#REF!</definedName>
    <definedName name="DATA48">[160]maestro!#REF!</definedName>
    <definedName name="DATA49">[160]maestro!#REF!</definedName>
    <definedName name="DATA5" localSheetId="2">#REF!</definedName>
    <definedName name="DATA5" localSheetId="4">#REF!</definedName>
    <definedName name="DATA5">#REF!</definedName>
    <definedName name="DATA50">[160]maestro!#REF!</definedName>
    <definedName name="DATA51">[160]maestro!#REF!</definedName>
    <definedName name="DATA52">[160]maestro!#REF!</definedName>
    <definedName name="DATA53">[160]maestro!#REF!</definedName>
    <definedName name="DATA54">[160]maestro!#REF!</definedName>
    <definedName name="DATA55">[160]maestro!#REF!</definedName>
    <definedName name="DATA56">[160]maestro!#REF!</definedName>
    <definedName name="DATA57">[160]maestro!#REF!</definedName>
    <definedName name="DATA58">[160]maestro!#REF!</definedName>
    <definedName name="DATA59">[160]maestro!#REF!</definedName>
    <definedName name="DATA6" localSheetId="2">#REF!</definedName>
    <definedName name="DATA6" localSheetId="4">#REF!</definedName>
    <definedName name="DATA6">#REF!</definedName>
    <definedName name="DATA60">[160]maestro!#REF!</definedName>
    <definedName name="DATA61">[160]maestro!#REF!</definedName>
    <definedName name="DATA62">[160]maestro!#REF!</definedName>
    <definedName name="DATA63">[160]maestro!#REF!</definedName>
    <definedName name="DATA64">[160]maestro!#REF!</definedName>
    <definedName name="DATA65">[160]maestro!#REF!</definedName>
    <definedName name="DATA66">[160]maestro!#REF!</definedName>
    <definedName name="DATA67">[160]maestro!#REF!</definedName>
    <definedName name="DATA68">[160]maestro!#REF!</definedName>
    <definedName name="DATA69">[160]maestro!#REF!</definedName>
    <definedName name="DATA7" localSheetId="2">#REF!</definedName>
    <definedName name="DATA7" localSheetId="4">#REF!</definedName>
    <definedName name="DATA7">#REF!</definedName>
    <definedName name="DATA70">[160]maestro!#REF!</definedName>
    <definedName name="DATA71">[160]maestro!#REF!</definedName>
    <definedName name="DATA8" localSheetId="2">#REF!</definedName>
    <definedName name="DATA8" localSheetId="4">#REF!</definedName>
    <definedName name="DATA8">#REF!</definedName>
    <definedName name="DATA9" localSheetId="2">#REF!</definedName>
    <definedName name="DATA9" localSheetId="4">#REF!</definedName>
    <definedName name="DATA9">#REF!</definedName>
    <definedName name="databars">#REF!</definedName>
    <definedName name="Database_MI">[162]DIARIO!$A$7:$G$4865</definedName>
    <definedName name="DATE">#REF!</definedName>
    <definedName name="DATE99">#REF!</definedName>
    <definedName name="DatePrepared">#REF!</definedName>
    <definedName name="DATO">#REF!</definedName>
    <definedName name="datos" localSheetId="2">#REF!</definedName>
    <definedName name="datos" localSheetId="4">#REF!</definedName>
    <definedName name="datos">#REF!</definedName>
    <definedName name="Datos_de_Venta">#REF!</definedName>
    <definedName name="datos_estado_capital_cor_consolidado">#REF!</definedName>
    <definedName name="DATOS_VAR_CAPITAL_CORRIENTE">#REF!</definedName>
    <definedName name="DATOS1">#REF!</definedName>
    <definedName name="DATOS2">#REF!</definedName>
    <definedName name="day">#REF!</definedName>
    <definedName name="DAYS">#REF!</definedName>
    <definedName name="Days_in_Receivables">'[65]Statistics {pbe}'!$A$2:$G$2,'[65]Statistics {pbe}'!$A$8:$G$8</definedName>
    <definedName name="dbavc">#REF!</definedName>
    <definedName name="dbgbhfgb" hidden="1">#REF!</definedName>
    <definedName name="DBSIN_accru_interest">#REF!</definedName>
    <definedName name="DBSIN_net_revaluation">#REF!</definedName>
    <definedName name="dc">#REF!</definedName>
    <definedName name="dcf">#REF!</definedName>
    <definedName name="DCS" hidden="1">{#N/A,#N/A,FALSE,"Aging Summary";#N/A,#N/A,FALSE,"Ratio Analysis";#N/A,#N/A,FALSE,"Test 120 Day Accts";#N/A,#N/A,FALSE,"Tickmarks"}</definedName>
    <definedName name="dCutoffSignificant">[99]Planning!$H$33</definedName>
    <definedName name="dCutoffStratification">'[99]Population Characteristics'!$C$13</definedName>
    <definedName name="dd">'[163]IRSA HIST'!#REF!</definedName>
    <definedName name="DD_Curr">[164]Currency!$C$3</definedName>
    <definedName name="ddazsa" hidden="1">{#N/A,#N/A,FALSE,"Aging Summary";#N/A,#N/A,FALSE,"Ratio Analysis";#N/A,#N/A,FALSE,"Test 120 Day Accts";#N/A,#N/A,FALSE,"Tickmarks"}</definedName>
    <definedName name="ddcdd" hidden="1">{#N/A,#N/A,FALSE,"Aging Summary";#N/A,#N/A,FALSE,"Ratio Analysis";#N/A,#N/A,FALSE,"Test 120 Day Accts";#N/A,#N/A,FALSE,"Tickmarks"}</definedName>
    <definedName name="ddd" hidden="1">{#N/A,#N/A,FALSE,"VOL"}</definedName>
    <definedName name="dddd">'[126]3210001'!$A$6:$H$70</definedName>
    <definedName name="ddddd" hidden="1">{#N/A,#N/A,FALSE,"Aging Summary";#N/A,#N/A,FALSE,"Ratio Analysis";#N/A,#N/A,FALSE,"Test 120 Day Accts";#N/A,#N/A,FALSE,"Tickmarks"}</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dddddddddddddd" hidden="1">[165]XREF!#REF!</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fas"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ÐDisallowableColumn" hidden="1">#REF!</definedName>
    <definedName name="ÐÐpl.torp" hidden="1">#REF!</definedName>
    <definedName name="DDWA" hidden="1">{#N/A,#N/A,FALSE,"Aging Summary";#N/A,#N/A,FALSE,"Ratio Analysis";#N/A,#N/A,FALSE,"Test 120 Day Accts";#N/A,#N/A,FALSE,"Tickmarks"}</definedName>
    <definedName name="de" hidden="1">{#N/A,#N/A,FALSE,"Aging Summary";#N/A,#N/A,FALSE,"Ratio Analysis";#N/A,#N/A,FALSE,"Test 120 Day Accts";#N/A,#N/A,FALSE,"Tickmarks"}</definedName>
    <definedName name="deathonly">#REF!</definedName>
    <definedName name="DEB_NO_CONT">#REF!</definedName>
    <definedName name="debito">#REF!</definedName>
    <definedName name="DÉBITO">#REF!</definedName>
    <definedName name="DÉBITO_GS">#REF!</definedName>
    <definedName name="DEBITOFISCAL">#REF!</definedName>
    <definedName name="Debt">#REF!</definedName>
    <definedName name="Debt_Exp_to_Sales">'[65]Statistics {pbe}'!$A$2:$G$2,'[65]Statistics {pbe}'!$A$11:$G$11</definedName>
    <definedName name="Debt_Term">#REF!</definedName>
    <definedName name="DebtLocal">#REF!</definedName>
    <definedName name="Debtor">[166]Debtor!$A$4:$A$34</definedName>
    <definedName name="DebtUSD">#REF!</definedName>
    <definedName name="Dec_93">#REF!</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FG" hidden="1">{#N/A,#N/A,FALSE,"Aging Summary";#N/A,#N/A,FALSE,"Ratio Analysis";#N/A,#N/A,FALSE,"Test 120 Day Accts";#N/A,#N/A,FALSE,"Tickmarks"}</definedName>
    <definedName name="dedwedwd">#REF!</definedName>
    <definedName name="DefCap">'[167]Anexo 1 - Capital'!$T$7:$T$101</definedName>
    <definedName name="Definición" localSheetId="2">#REF!</definedName>
    <definedName name="Definición" localSheetId="4">#REF!</definedName>
    <definedName name="Definición">#REF!</definedName>
    <definedName name="Definitivo">#REF!</definedName>
    <definedName name="defwergtqergt">#REF!</definedName>
    <definedName name="dep">#REF!</definedName>
    <definedName name="DEP_CR_NO_CONT">#REF!</definedName>
    <definedName name="DEP_NOCONT_BCO">#REF!</definedName>
    <definedName name="Departamento">[60]Lista!$I$3:$I$102</definedName>
    <definedName name="Department">'[168]AX Dimensions'!$H$1:$I$109</definedName>
    <definedName name="DEPN">#REF!</definedName>
    <definedName name="DEPOSITOS_SF_1">'[59]Comparativo BG'!$F$91</definedName>
    <definedName name="DEPOSITOS_SF_2">'[59]Comparativo BG'!$F$91</definedName>
    <definedName name="DEPOSITOS_SNF_1">'[59]Comparativo BG'!$F$102</definedName>
    <definedName name="DEPOSITOS_SNF_2">'[59]Comparativo BG'!$H$91</definedName>
    <definedName name="Depósitso">'[169]Con asto'!$A$1:$M$1149</definedName>
    <definedName name="deprec.mensual">#REF!</definedName>
    <definedName name="Deprec_Rate">[170]Codes!$A$17:$B$27</definedName>
    <definedName name="Depreciacion_Computación_List">#REF!</definedName>
    <definedName name="depreciaciones">#REF!</definedName>
    <definedName name="Deptcode">'[136]data do not delete'!$D$19:$D$47</definedName>
    <definedName name="derw">#REF!</definedName>
    <definedName name="desc" localSheetId="2">#REF!</definedName>
    <definedName name="desc" localSheetId="4">#REF!</definedName>
    <definedName name="desc">#REF!</definedName>
    <definedName name="Descrição">#REF!</definedName>
    <definedName name="descrip">#REF!</definedName>
    <definedName name="Description">#REF!</definedName>
    <definedName name="DESIN">#REF!</definedName>
    <definedName name="Despacho">[45]Base_de_tablas!#REF!</definedName>
    <definedName name="Desperados">#REF!</definedName>
    <definedName name="DESPSPRODUCAO">'[6]Datos ADESA'!#REF!</definedName>
    <definedName name="destination" hidden="1">{#N/A,#N/A,FALSE,"Aging Summary";#N/A,#N/A,FALSE,"Ratio Analysis";#N/A,#N/A,FALSE,"Test 120 Day Accts";#N/A,#N/A,FALSE,"Tickmarks"}</definedName>
    <definedName name="destino">'[171]Destino Fletes'!$A$1:$C$11</definedName>
    <definedName name="destinos">'[171]Destino Fletes'!$A$1:$C$29</definedName>
    <definedName name="detaacu" localSheetId="2">#REF!</definedName>
    <definedName name="detaacu" localSheetId="4">#REF!</definedName>
    <definedName name="detaacu">#REF!</definedName>
    <definedName name="detail">#REF!</definedName>
    <definedName name="detail2">#REF!</definedName>
    <definedName name="DETALLE">#REF!</definedName>
    <definedName name="Detalle_de_Bienes_de_Uso_">#REF!</definedName>
    <definedName name="detames" localSheetId="2">#REF!</definedName>
    <definedName name="detames" localSheetId="4">#REF!</definedName>
    <definedName name="detames">#REF!</definedName>
    <definedName name="DETCONRESCHILE">#REF!</definedName>
    <definedName name="DETCONSCHILE">#REF!</definedName>
    <definedName name="DEUD_PROD_FIN">#REF!</definedName>
    <definedName name="DEUDA">#REF!</definedName>
    <definedName name="DEUDAS_CON_SOCIEDADES_ART.33">#REF!</definedName>
    <definedName name="DEUDAS_FISCALES">#REF!</definedName>
    <definedName name="DEUDORES">#REF!</definedName>
    <definedName name="deuxfp">#REF!</definedName>
    <definedName name="devengado">#REF!</definedName>
    <definedName name="dExpectedExt">'[99]Planning Extension'!$L$33</definedName>
    <definedName name="dExpectedInit">[99]Planning!$L$33</definedName>
    <definedName name="DEZ">'[6]Datos ADESA'!#REF!</definedName>
    <definedName name="Dezembro">#REF!</definedName>
    <definedName name="df">#REF!</definedName>
    <definedName name="DF_CF">#REF!</definedName>
    <definedName name="dfbsefg">[133]Setup!$C$19:$C$36</definedName>
    <definedName name="DFCSD" hidden="1">{#N/A,#N/A,FALSE,"Aging Summary";#N/A,#N/A,FALSE,"Ratio Analysis";#N/A,#N/A,FALSE,"Test 120 Day Accts";#N/A,#N/A,FALSE,"Tickmarks"}</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gdf">#REF!</definedName>
    <definedName name="dfgegheryh" hidden="1">[172]XREF!#REF!</definedName>
    <definedName name="dfgergegggeee" hidden="1">[49]Lead!#REF!</definedName>
    <definedName name="dfh">#REF!</definedName>
    <definedName name="dfs">[173]Sheet1!$B$1</definedName>
    <definedName name="dfsd" hidden="1">{#N/A,#N/A,FALSE,"Aging Summary";#N/A,#N/A,FALSE,"Ratio Analysis";#N/A,#N/A,FALSE,"Test 120 Day Accts";#N/A,#N/A,FALSE,"Tickmarks"}</definedName>
    <definedName name="dfsdfsdf" hidden="1">[49]Lead!#REF!</definedName>
    <definedName name="dfsewd">#REF!</definedName>
    <definedName name="dfsf">#REF!</definedName>
    <definedName name="dg" hidden="1">'[174]Posición Neta del IVA'!#REF!</definedName>
    <definedName name="DGDGG" hidden="1">{#N/A,#N/A,FALSE,"Aging Summary";#N/A,#N/A,FALSE,"Ratio Analysis";#N/A,#N/A,FALSE,"Test 120 Day Accts";#N/A,#N/A,FALSE,"Tickmarks"}</definedName>
    <definedName name="dgdhg">#REF!</definedName>
    <definedName name="dgh" localSheetId="2">#REF!</definedName>
    <definedName name="dgh" localSheetId="4">#REF!</definedName>
    <definedName name="dgh">#REF!</definedName>
    <definedName name="dghyfbgcv" hidden="1">#REF!</definedName>
    <definedName name="dghyjukjjn" hidden="1">#REF!</definedName>
    <definedName name="dhhhhhhhhhhh" hidden="1">#REF!</definedName>
    <definedName name="DIARIOP4">'[175]DIARIOS P#4'!#REF!</definedName>
    <definedName name="DIAS">[176]TRM!$B$8:$B$38</definedName>
    <definedName name="DiaVista">'[76]Vista Diaria'!$B$3</definedName>
    <definedName name="Dic">#REF!</definedName>
    <definedName name="Diciembre">#REF!</definedName>
    <definedName name="diciembre20133">[177]Settings!#REF!</definedName>
    <definedName name="diciembre2013essentrasa">[177]Settings!#REF!</definedName>
    <definedName name="DifAmort">#REF!</definedName>
    <definedName name="DIFamort698">#REF!</definedName>
    <definedName name="difamort698prvo">#REF!</definedName>
    <definedName name="difamortprvo">#REF!</definedName>
    <definedName name="Diferencia">#REF!</definedName>
    <definedName name="diferenciaAmort">#REF!</definedName>
    <definedName name="Diferencias_de_redondeo" localSheetId="2">#REF!</definedName>
    <definedName name="Diferencias_de_redondeo" localSheetId="4">#REF!</definedName>
    <definedName name="Diferencias_de_redondeo">#REF!</definedName>
    <definedName name="Difference" localSheetId="2">'[52]Cálculo del Exceso'!#REF!</definedName>
    <definedName name="Difference" localSheetId="4">'[52]Cálculo del Exceso'!#REF!</definedName>
    <definedName name="Difference">'[52]Cálculo del Exceso'!#REF!</definedName>
    <definedName name="digitalchannels">#REF!</definedName>
    <definedName name="dIndSigValue">'[99]Individually Significant Items'!$E$6</definedName>
    <definedName name="Dipo.Venta">#REF!</definedName>
    <definedName name="Disagg_AR_Balance" localSheetId="2">#REF!</definedName>
    <definedName name="Disagg_AR_Balance" localSheetId="4">#REF!</definedName>
    <definedName name="Disagg_AR_Balance">#REF!</definedName>
    <definedName name="Disaggregations">'[178]Calculo del Exceso'!$B$4</definedName>
    <definedName name="Disaggregations_SRD" localSheetId="2">#REF!</definedName>
    <definedName name="Disaggregations_SRD" localSheetId="4">#REF!</definedName>
    <definedName name="Disaggregations_SRD">#REF!</definedName>
    <definedName name="Disc_Allowance" localSheetId="2">#REF!</definedName>
    <definedName name="Disc_Allowance" localSheetId="4">#REF!</definedName>
    <definedName name="Disc_Allowance">#REF!</definedName>
    <definedName name="disclaimer">#REF!</definedName>
    <definedName name="DiscountFactor">#REF!</definedName>
    <definedName name="DiscountFactor1">#REF!</definedName>
    <definedName name="DiscountFactor2">#REF!</definedName>
    <definedName name="DiscountFactor3">#REF!</definedName>
    <definedName name="DiscountFactor4">#REF!</definedName>
    <definedName name="DiscountRate">#REF!</definedName>
    <definedName name="DiscountRate1">'[89]IGU NPV 3'!$A$29</definedName>
    <definedName name="DiscountRate2">'[89]IGU NPV 3'!$A$30</definedName>
    <definedName name="DiscountRate3">'[89]IGU NPV 3'!$A$31</definedName>
    <definedName name="DiscountRate4">'[89]IGU NPV 3'!$A$32</definedName>
    <definedName name="DiscountRateBase">#REF!</definedName>
    <definedName name="disp">#REF!</definedName>
    <definedName name="DISP_DEUD_PROD_FIN">#REF!</definedName>
    <definedName name="DISPDT">#REF!</definedName>
    <definedName name="DisplayUnitOptions">[73]Data!$C$266:$C$275</definedName>
    <definedName name="DISPONIBLE_1">'[59]Comparativo BG'!$F$6</definedName>
    <definedName name="DISPONIBLE_2">'[59]Comparativo BG'!$H$6</definedName>
    <definedName name="disposal_until_Feb_06">#REF!</definedName>
    <definedName name="Disposição">[133]Setup!$C$13:$C$16</definedName>
    <definedName name="Disposição.Adotada">#REF!</definedName>
    <definedName name="Dist" localSheetId="2">#REF!</definedName>
    <definedName name="Dist" localSheetId="4">#REF!</definedName>
    <definedName name="Dist">#REF!</definedName>
    <definedName name="DIST.EXP">#REF!</definedName>
    <definedName name="DIST.NAC">#REF!</definedName>
    <definedName name="Dist_Cons">#REF!</definedName>
    <definedName name="Dist_Finc">#REF!</definedName>
    <definedName name="distab">'[179]listado para prorrateos'!#REF!</definedName>
    <definedName name="DISTCOST">'[180]key parameter1st'!#REF!</definedName>
    <definedName name="Distnov">'[181]listado para prorrateos'!#REF!</definedName>
    <definedName name="distri">#REF!</definedName>
    <definedName name="DISTRIBUCION">#REF!</definedName>
    <definedName name="Distribución_Sueldos">'[150]WP CUADRO 1'!$U$5:$AA$46</definedName>
    <definedName name="DISTRIBUIDORAS">#REF!</definedName>
    <definedName name="distribuidores" localSheetId="2">#REF!</definedName>
    <definedName name="distribuidores" localSheetId="4">#REF!</definedName>
    <definedName name="distribuidores">#REF!</definedName>
    <definedName name="djdj">#REF!</definedName>
    <definedName name="djfbp">#REF!</definedName>
    <definedName name="djfvp">#REF!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LowerSampleValue">'[99]Population Characteristics'!$C$10</definedName>
    <definedName name="dlsaldaskjoeqeq">#REF!</definedName>
    <definedName name="dMostEfficient">[99]Planning!$H$34</definedName>
    <definedName name="dob">#REF!</definedName>
    <definedName name="DOC">#REF!</definedName>
    <definedName name="DODLDO" hidden="1">{#N/A,#N/A,FALSE,"Aging Summary";#N/A,#N/A,FALSE,"Ratio Analysis";#N/A,#N/A,FALSE,"Test 120 Day Accts";#N/A,#N/A,FALSE,"Tickmarks"}</definedName>
    <definedName name="DOIS">'[6]Datos ADESA'!#REF!</definedName>
    <definedName name="dol">#REF!</definedName>
    <definedName name="DOLAR">#REF!</definedName>
    <definedName name="DOLAR_00">#REF!</definedName>
    <definedName name="DOLAR_02">#REF!</definedName>
    <definedName name="DOLAR_03">#REF!</definedName>
    <definedName name="DOLAR_04">#REF!</definedName>
    <definedName name="DOLAR_05">#REF!</definedName>
    <definedName name="DOLAR_88">#REF!</definedName>
    <definedName name="DOLAR_89">#REF!</definedName>
    <definedName name="DOLAR_90">#REF!</definedName>
    <definedName name="DOLAR_91">#REF!</definedName>
    <definedName name="DOLAR_92">#REF!</definedName>
    <definedName name="DOLAR_93">#REF!</definedName>
    <definedName name="DOLAR_94">#REF!</definedName>
    <definedName name="DOLAR01">#REF!</definedName>
    <definedName name="dolar1">[182]Custos!$O$3</definedName>
    <definedName name="dolar2">[183]CVsku!$O$4</definedName>
    <definedName name="dolar22">[182]Custos!$O$4</definedName>
    <definedName name="dolares">#REF!</definedName>
    <definedName name="doldodo">#REF!</definedName>
    <definedName name="Dollar_Threshold" localSheetId="2">#REF!</definedName>
    <definedName name="Dollar_Threshold" localSheetId="4">#REF!</definedName>
    <definedName name="Dollar_Threshold">#REF!</definedName>
    <definedName name="Dollars_Threshold">#REF!</definedName>
    <definedName name="dona">[184]donaciones!$A$1:$Q$343</definedName>
    <definedName name="donaciones">#REF!</definedName>
    <definedName name="DONATION">#REF!</definedName>
    <definedName name="DOS">#REF!</definedName>
    <definedName name="dOverstatementsExt">'[99]Audit Results Lower Stratum Ext'!$Q$4</definedName>
    <definedName name="dOverstatementsInit">'[99]Audit Results Lower Stratum'!$Q$4</definedName>
    <definedName name="DOZE">'[6]Datos ADESA'!#REF!</definedName>
    <definedName name="DPEPDL" hidden="1">{#N/A,#N/A,FALSE,"Aging Summary";#N/A,#N/A,FALSE,"Ratio Analysis";#N/A,#N/A,FALSE,"Test 120 Day Accts";#N/A,#N/A,FALSE,"Tickmarks"}</definedName>
    <definedName name="dPMExtension">'[99]Planning Extension'!$H$29</definedName>
    <definedName name="dPMInit">[99]Planning!$H$29</definedName>
    <definedName name="dPopSampleValue">'[99]Population Characteristics'!$C$7</definedName>
    <definedName name="dPopSubjectToSampling">'[99]Population Characteristics'!$C$11</definedName>
    <definedName name="dPopTotValue">'[99]Population Characteristics'!$C$5</definedName>
    <definedName name="DRAW">'[6]Datos ADESA'!#REF!</definedName>
    <definedName name="drkemfmd">#REF!</definedName>
    <definedName name="ds" hidden="1">{#N/A,#N/A,FALSE,"RELATÓRIO";#N/A,#N/A,FALSE,"RELATÓRIO"}</definedName>
    <definedName name="dsa">#REF!</definedName>
    <definedName name="dsadmsalfndsjlfgndgs">'[48]Dados Org'!#REF!</definedName>
    <definedName name="dsads" hidden="1">{#N/A,#N/A,FALSE,"Aging Summary";#N/A,#N/A,FALSE,"Ratio Analysis";#N/A,#N/A,FALSE,"Test 120 Day Accts";#N/A,#N/A,FALSE,"Tickmarks"}</definedName>
    <definedName name="dSampleBV">'[99]Audit Results Lower Stratum'!$Q$2</definedName>
    <definedName name="dSampleBVExt">'[99]Audit Results Lower Stratum Ext'!$Q$2</definedName>
    <definedName name="dSampleBVUpper">'[99]Audit Results Upper Stratum'!$Q$2</definedName>
    <definedName name="dSampleBVUpperExt">'[99]Audit Results Upper Stratum Ext'!$Q$2</definedName>
    <definedName name="DSD" hidden="1">{#N/A,#N/A,FALSE,"Aging Summary";#N/A,#N/A,FALSE,"Ratio Analysis";#N/A,#N/A,FALSE,"Test 120 Day Accts";#N/A,#N/A,FALSE,"Tickmarks"}</definedName>
    <definedName name="dse">#REF!</definedName>
    <definedName name="d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SHJDFS">#REF!</definedName>
    <definedName name="DSS" hidden="1">{#N/A,#N/A,FALSE,"Aging Summary";#N/A,#N/A,FALSE,"Ratio Analysis";#N/A,#N/A,FALSE,"Test 120 Day Accts";#N/A,#N/A,FALSE,"Tickmarks"}</definedName>
    <definedName name="dSSF">[99]Planning!$H$27</definedName>
    <definedName name="dSSFExtension">'[99]Planning Extension'!$H$27</definedName>
    <definedName name="DT">#REF!</definedName>
    <definedName name="dtabaseprov">#REF!</definedName>
    <definedName name="Ðþias" hidden="1">#REF!</definedName>
    <definedName name="Ðþpl.torp" hidden="1">#REF!</definedName>
    <definedName name="Ðþtypc.ins" hidden="1">#REF!</definedName>
    <definedName name="Ðþtype.pl" hidden="1">#REF!</definedName>
    <definedName name="dtt" localSheetId="2" hidden="1">#REF!</definedName>
    <definedName name="dtt" localSheetId="4" hidden="1">#REF!</definedName>
    <definedName name="dtt" hidden="1">#REF!</definedName>
    <definedName name="ÐTurnoverDrillDown" hidden="1">#REF!</definedName>
    <definedName name="due">#REF!</definedName>
    <definedName name="dUnderstatementsExt">'[99]Audit Results Lower Stratum Ext'!$Q$5</definedName>
    <definedName name="dUnderstatementsInit">'[99]Audit Results Lower Stratum'!$Q$5</definedName>
    <definedName name="DUPONT_1">#REF!</definedName>
    <definedName name="dUpperSampleValue">'[99]Population Characteristics'!$C$9</definedName>
    <definedName name="Duration">#REF!</definedName>
    <definedName name="DV">#REF!</definedName>
    <definedName name="dxfs">#REF!</definedName>
    <definedName name="ÐYNDropdown" hidden="1">#REF!</definedName>
    <definedName name="DYS">#REF!</definedName>
    <definedName name="d土地租赁预付款_土地使用权">#REF!</definedName>
    <definedName name="E">'[185]TIPO DE CAMBIO'!$A$2:$C$370</definedName>
    <definedName name="e.e">#REF!</definedName>
    <definedName name="E_">#REF!</definedName>
    <definedName name="E3_">#REF!</definedName>
    <definedName name="E6_">[45]Base_de_tablas!#REF!</definedName>
    <definedName name="E644A1">#REF!</definedName>
    <definedName name="E7_">[45]Base_de_tablas!#REF!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BITDA_Bridge">#REF!</definedName>
    <definedName name="EC_8">[45]Base_de_tablas!$X$38:$X$42</definedName>
    <definedName name="eçeé">#REF!</definedName>
    <definedName name="eçep" hidden="1">{#N/A,#N/A,FALSE,"Aging Summary";#N/A,#N/A,FALSE,"Ratio Analysis";#N/A,#N/A,FALSE,"Test 120 Day Accts";#N/A,#N/A,FALSE,"Tickmarks"}</definedName>
    <definedName name="Economic_Site">[186]Assumptions!$G$9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esa" localSheetId="2">#REF!</definedName>
    <definedName name="Edesa" localSheetId="4">#REF!</definedName>
    <definedName name="Edesa">#REF!</definedName>
    <definedName name="edfr">#REF!</definedName>
    <definedName name="edgehneh" hidden="1">[172]XREF!#REF!</definedName>
    <definedName name="EDIF">#REF!</definedName>
    <definedName name="EDIF2">#REF!</definedName>
    <definedName name="ee" hidden="1">{#N/A,#N/A,FALSE,"Aging Summary";#N/A,#N/A,FALSE,"Ratio Analysis";#N/A,#N/A,FALSE,"Test 120 Day Accts";#N/A,#N/A,FALSE,"Tickmarks"}</definedName>
    <definedName name="EEAF">[187]Datos!#REF!</definedName>
    <definedName name="eedwe" hidden="1">{#N/A,#N/A,FALSE,"Aging Summary";#N/A,#N/A,FALSE,"Ratio Analysis";#N/A,#N/A,FALSE,"Test 120 Day Accts";#N/A,#N/A,FALSE,"Tickmarks"}</definedName>
    <definedName name="eee">[188]Datos!$D$27</definedName>
    <definedName name="eeee" hidden="1">{#N/A,#N/A,FALSE,"ACTIVO";#N/A,#N/A,FALSE,"PASIVO";#N/A,#N/A,FALSE,"RESULTAD_AJUS";#N/A,#N/A,FALSE,"PATRIMONIO_AJUS";#N/A,#N/A,FALSE,"FLUJO_AJUS"}</definedName>
    <definedName name="eeeee" hidden="1">{#N/A,#N/A,FALSE,"Aging Summary";#N/A,#N/A,FALSE,"Ratio Analysis";#N/A,#N/A,FALSE,"Test 120 Day Accts";#N/A,#N/A,FALSE,"Tickmarks"}</definedName>
    <definedName name="EEEEEEEE">#REF!</definedName>
    <definedName name="eeeeeeeeee" hidden="1">6</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pn">[62]Datos!#REF!</definedName>
    <definedName name="EEPP">#REF!</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ERR_II_US">#REF!</definedName>
    <definedName name="EERR_III_ATM">#REF!</definedName>
    <definedName name="EERR_III_SERV._COMPL.">#REF!</definedName>
    <definedName name="EERR_III_TRANSPORTE">#REF!</definedName>
    <definedName name="EERR_III_VIGILANCIA">#REF!</definedName>
    <definedName name="EF">#REF!</definedName>
    <definedName name="EF10_">#REF!</definedName>
    <definedName name="EF12_">#REF!</definedName>
    <definedName name="EFC">#REF!</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dd" hidden="1">{#N/A,#N/A,FALSE,"Aging Summary";#N/A,#N/A,FALSE,"Ratio Analysis";#N/A,#N/A,FALSE,"Test 120 Day Accts";#N/A,#N/A,FALSE,"Tickmarks"}</definedName>
    <definedName name="EFE">#REF!</definedName>
    <definedName name="efec">[189]GP311202!$A$7:$D$219</definedName>
    <definedName name="Efectivo">#REF!</definedName>
    <definedName name="efecto_neto_prev_1">'[59]Comparativo ER'!$F$66</definedName>
    <definedName name="efecto_neto_prev_2">'[59]Comparativo ER'!$H$66</definedName>
    <definedName name="EFETIVO">#REF!</definedName>
    <definedName name="efetivo1">#REF!</definedName>
    <definedName name="effective_date">'[190]Interface Hub'!#REF!</definedName>
    <definedName name="Effective_Tax_Rate">#REF!</definedName>
    <definedName name="EFRADSGF" hidden="1">#REF!</definedName>
    <definedName name="EfTrim">#REF!</definedName>
    <definedName name="EFTRIM698">#REF!</definedName>
    <definedName name="eftrimprov">#REF!</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o">[191]GP310503!$A$7:$E$299</definedName>
    <definedName name="egr" hidden="1">{#N/A,#N/A,FALSE,"Aging Summary";#N/A,#N/A,FALSE,"Ratio Analysis";#N/A,#N/A,FALSE,"Test 120 Day Accts";#N/A,#N/A,FALSE,"Tickmarks"}</definedName>
    <definedName name="egtrim698prov">#REF!</definedName>
    <definedName name="Egypt">#REF!</definedName>
    <definedName name="eidf3">#REF!</definedName>
    <definedName name="ejemplo">[192]BALANCE!#REF!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'[193]FD&amp;FI_M'!$A$1:$D$1429</definedName>
    <definedName name="Eliezer2">[92]Regions!$B$3:$C$12</definedName>
    <definedName name="Eliezer3">[92]Regions!$B$16:$C$25</definedName>
    <definedName name="Eliezer4">[92]Regions!$B$28:$C$39</definedName>
    <definedName name="Eliezer5">[194]contents!$C$1</definedName>
    <definedName name="eliminaciones">[195]VARIACIONES!#REF!</definedName>
    <definedName name="elp" hidden="1">{#N/A,#N/A,FALSE,"Aging Summary";#N/A,#N/A,FALSE,"Ratio Analysis";#N/A,#N/A,FALSE,"Test 120 Day Accts";#N/A,#N/A,FALSE,"Tickmarks"}</definedName>
    <definedName name="Emb.Cerv">[133]Setup!$C$39:$C$57</definedName>
    <definedName name="Emb.Nanc">[133]Setup!$C$19:$C$36</definedName>
    <definedName name="emb_anton">[196]SOJA!#REF!</definedName>
    <definedName name="emb_este">[196]SOJA!#REF!</definedName>
    <definedName name="emb_norte">[196]SOJA!#REF!</definedName>
    <definedName name="emb_sur">[196]SOJA!#REF!</definedName>
    <definedName name="Embalagens">#REF!</definedName>
    <definedName name="emm" localSheetId="2">'[197]Comparativo BG'!#REF!</definedName>
    <definedName name="emm" localSheetId="4">'[197]Comparativo BG'!#REF!</definedName>
    <definedName name="emm">'[197]Comparativo BG'!#REF!</definedName>
    <definedName name="empene">'[198]listado para prorrateos'!#REF!</definedName>
    <definedName name="empeva">#REF!</definedName>
    <definedName name="Employs">#REF!</definedName>
    <definedName name="empmay">'[199]listado para prorrateos'!#REF!</definedName>
    <definedName name="EMPPUB">#REF!</definedName>
    <definedName name="EMPRESA">[200]analisis!$A$1</definedName>
    <definedName name="EMPRESA_AÑO_VISTA">#REF!</definedName>
    <definedName name="EMPRESA_CIF">#REF!</definedName>
    <definedName name="EMPRESA_NOMBRE">#REF!</definedName>
    <definedName name="EMPRESA_SECTOR">#REF!</definedName>
    <definedName name="Empresas">'[201]No modificar'!$I$4:$I$100</definedName>
    <definedName name="emstmt2">'[68]Word lists'!$A$12:$A$15</definedName>
    <definedName name="ENC">#REF!</definedName>
    <definedName name="End_Bal">#REF!</definedName>
    <definedName name="End_of_3rd._Year">#REF!</definedName>
    <definedName name="End_Time">#REF!</definedName>
    <definedName name="Energia">#REF!</definedName>
    <definedName name="Enero">#REF!</definedName>
    <definedName name="Enriputo" localSheetId="2">#REF!</definedName>
    <definedName name="Enriputo" localSheetId="4">#REF!</definedName>
    <definedName name="Enriputo">#REF!</definedName>
    <definedName name="Ent_Delay">#REF!</definedName>
    <definedName name="ENTERTAINMENT">#REF!</definedName>
    <definedName name="Entities_MDM">#REF!</definedName>
    <definedName name="ENTITY">#REF!</definedName>
    <definedName name="Entrada">'[202]Planilha resultados'!$C$8:$K$10,'[202]Planilha resultados'!$C$23:$K$26,'[202]Planilha resultados'!$C$20:$K$21,'[202]Planilha resultados'!$C$12:$G$17,'[202]Planilha resultados'!$H$12:$K$17</definedName>
    <definedName name="ENVA">#REF!</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[88]EOAF!#REF!</definedName>
    <definedName name="eoafh" localSheetId="2">#REF!</definedName>
    <definedName name="eoafh" localSheetId="4">#REF!</definedName>
    <definedName name="eoafh">#REF!</definedName>
    <definedName name="eoafn" localSheetId="2">#REF!</definedName>
    <definedName name="eoafn" localSheetId="4">#REF!</definedName>
    <definedName name="eoafn">#REF!</definedName>
    <definedName name="eoafs" localSheetId="2">#REF!</definedName>
    <definedName name="eoafs" localSheetId="4">#REF!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N">#REF!</definedName>
    <definedName name="EPROP">#REF!</definedName>
    <definedName name="EPROP2">#REF!</definedName>
    <definedName name="epror">#REF!</definedName>
    <definedName name="EQ">[55]Volumes!$B$13:$CG$13</definedName>
    <definedName name="EQCOMP">#REF!</definedName>
    <definedName name="EQCOMP2">#REF!</definedName>
    <definedName name="EQUIP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EQUIPOS_COMP.">#REF!</definedName>
    <definedName name="EQUIPOS_COMP.1">#REF!</definedName>
    <definedName name="EquityTable">#REF!</definedName>
    <definedName name="EquityValueLocal">#REF!</definedName>
    <definedName name="EquityValueUSD">#REF!</definedName>
    <definedName name="er" hidden="1">{#N/A,#N/A,FALSE,"Aging Summary";#N/A,#N/A,FALSE,"Ratio Analysis";#N/A,#N/A,FALSE,"Test 120 Day Accts";#N/A,#N/A,FALSE,"Tickmarks"}</definedName>
    <definedName name="ER20122011">[203]Datos!#REF!</definedName>
    <definedName name="ER20122011V2">[203]Datos!#REF!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GER" hidden="1">{#N/A,#N/A,FALSE,"Aging Summary";#N/A,#N/A,FALSE,"Ratio Analysis";#N/A,#N/A,FALSE,"Test 120 Day Accts";#N/A,#N/A,FALSE,"Tickmarks"}</definedName>
    <definedName name="ERGERG" hidden="1">{#N/A,#N/A,FALSE,"Aging Summary";#N/A,#N/A,FALSE,"Ratio Analysis";#N/A,#N/A,FALSE,"Test 120 Day Accts";#N/A,#N/A,FALSE,"Tickmarks"}</definedName>
    <definedName name="ERO">#REF!</definedName>
    <definedName name="erqrqerqew">'[204]Materialidad Planeada'!#REF!</definedName>
    <definedName name="erqww" hidden="1">{#N/A,#N/A,FALSE,"Aging Summary";#N/A,#N/A,FALSE,"Ratio Analysis";#N/A,#N/A,FALSE,"Test 120 Day Accts";#N/A,#N/A,FALSE,"Tickmarks"}</definedName>
    <definedName name="err">#REF!</definedName>
    <definedName name="Err_Box_AddSamp">'[205]Non-Statistical Sampling'!$AR$6</definedName>
    <definedName name="Err_Box_Rej">'[205]Non-Statistical Sampling'!$AR$5</definedName>
    <definedName name="Err_CellComments">'[205]Non-Statistical Sampling'!$AJ$13</definedName>
    <definedName name="Err_SampErr">'[205]Non-Statistical Sampling'!$AK$15</definedName>
    <definedName name="erre">'[48]Dados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#REF!</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[55]Volumes!$B$14:$CG$14</definedName>
    <definedName name="Esc">'[80]Tela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#N/A</definedName>
    <definedName name="Especialidades">[55]SetUp!$B$34:$B$37</definedName>
    <definedName name="ESPO01">#REF!</definedName>
    <definedName name="est" localSheetId="2">#REF!</definedName>
    <definedName name="est" localSheetId="4">#REF!</definedName>
    <definedName name="est">#REF!</definedName>
    <definedName name="Est.CxC">#REF!</definedName>
    <definedName name="Est.Inv">#REF!</definedName>
    <definedName name="EST00">'[206]EST 00'!$A$3:$R$211</definedName>
    <definedName name="Estado">'[88]Documentaciones Pendientes'!$G$2:$G$3</definedName>
    <definedName name="estado_cap_cor_consolidado">#REF!</definedName>
    <definedName name="estado_capital_corriente">#REF!</definedName>
    <definedName name="Estado_de_Ganancias_y_Perdidas_Miles_de_dolares">#REF!</definedName>
    <definedName name="ESTADO_DE_RESULTADOS_II">#REF!</definedName>
    <definedName name="ESTADO_DE_VARIACIONES_DEL_CAPITAL_CORRIENTE">#REF!</definedName>
    <definedName name="ESTBF" localSheetId="2">#REF!</definedName>
    <definedName name="ESTBF" localSheetId="4">#REF!</definedName>
    <definedName name="ESTBF">#REF!</definedName>
    <definedName name="estimacionincobrables">#REF!</definedName>
    <definedName name="estimaciónporobsolescencia">#REF!</definedName>
    <definedName name="ESTIMADO" localSheetId="2">#REF!</definedName>
    <definedName name="ESTIMADO" localSheetId="4">#REF!</definedName>
    <definedName name="ESTIMADO">#REF!</definedName>
    <definedName name="ESTIMADOSCONTI">[207]ESTIMADOS!$A$4:$BI$32</definedName>
    <definedName name="ESTOQUES">'[6]Datos ADESA'!#REF!</definedName>
    <definedName name="ESTRELLITAS">#REF!</definedName>
    <definedName name="ESUTE">#REF!</definedName>
    <definedName name="ET" hidden="1">{#N/A,#N/A,FALSE,"Aging Summary";#N/A,#N/A,FALSE,"Ratio Analysis";#N/A,#N/A,FALSE,"Test 120 Day Accts";#N/A,#N/A,FALSE,"Tickmarks"}</definedName>
    <definedName name="Etapa.do.Processo">#REF!</definedName>
    <definedName name="Etapas.Cerv">[133]Setup!$C$60:$C$63</definedName>
    <definedName name="Etapas.Refri">[133]Setup!$C$66:$C$68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tyw" hidden="1">'[208]Ventas vs Costo EERR'!$C$19</definedName>
    <definedName name="EUR">#REF!</definedName>
    <definedName name="EV__LASTREFTIME__" hidden="1">38972.3597337963</definedName>
    <definedName name="evajunio">#REF!</definedName>
    <definedName name="Eval_btn_Ans">'[205]Non-Statistical Sampling'!$AR$12</definedName>
    <definedName name="Eval_MR">'[205]Non-Statistical Sampling'!$Y$20</definedName>
    <definedName name="Evidence1">'[68]Word lists'!$A$6:$A$10</definedName>
    <definedName name="EVOFIN1">#REF!</definedName>
    <definedName name="EVOFIN2">#REF!</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ewoeiweiwew">'[88]Datos ADESA'!#REF!</definedName>
    <definedName name="EWPLDLPWE">#REF!</definedName>
    <definedName name="ewqd">#REF!</definedName>
    <definedName name="ewr">#REF!</definedName>
    <definedName name="ewre" hidden="1">[209]Notas!#REF!</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R" hidden="1">{#N/A,#N/A,FALSE,"Aging Summary";#N/A,#N/A,FALSE,"Ratio Analysis";#N/A,#N/A,FALSE,"Test 120 Day Accts";#N/A,#N/A,FALSE,"Tickmarks"}</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'[48]Dados Org'!#REF!</definedName>
    <definedName name="EX" localSheetId="2">#REF!</definedName>
    <definedName name="EX" localSheetId="4">#REF!</definedName>
    <definedName name="EX">#REF!</definedName>
    <definedName name="EX___Operarios">[210]Software!#REF!</definedName>
    <definedName name="ex_Evangelista_Roberto">[210]Software!#REF!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'[192]Flujo de Efectivo'!#REF!</definedName>
    <definedName name="Excel_BuiltIn__FilterDatabase">#REF!</definedName>
    <definedName name="Excel_BuiltIn__FilterDatabase_1_1" localSheetId="2">#REF!</definedName>
    <definedName name="Excel_BuiltIn__FilterDatabase_1_1" localSheetId="4">#REF!</definedName>
    <definedName name="Excel_BuiltIn__FilterDatabase_1_1">#REF!</definedName>
    <definedName name="Excel_BuiltIn__FilterDatabase_8">#REF!</definedName>
    <definedName name="Excel_BuiltIn_Print_Area_1">"$#REF!.$A$1:$L$182"</definedName>
    <definedName name="Excel_BuiltIn_Print_Area_1_1">#REF!</definedName>
    <definedName name="Excel_BuiltIn_Print_Area_1_1_1">#REF!</definedName>
    <definedName name="Excel_BuiltIn_Print_Area_1_1_1_1">#REF!</definedName>
    <definedName name="Excel_BuiltIn_Print_Area_1_1_1_1_1">"$#REF!.$A$1:$H$247"</definedName>
    <definedName name="Excel_BuiltIn_Print_Area_1_1_1_1_1_1">"$#REF!.$A$1:$H$52"</definedName>
    <definedName name="Excel_BuiltIn_Print_Area_1_1_1_1_1_1_1">"$#REF!.$A$1:$H$41"</definedName>
    <definedName name="Excel_BuiltIn_Print_Area_1_1_1_1_1_1_1_1">"$#REF!.$A$1:$IU$41"</definedName>
    <definedName name="Excel_BuiltIn_Print_Area_1_1_1_1_1_1_1_1_1">"$#REF!.$A$1:$H$548"</definedName>
    <definedName name="Excel_BuiltIn_Print_Area_1_1_1_1_1_1_1_1_1_1">"$#REF!.$A$4:$H$548"</definedName>
    <definedName name="Excel_BuiltIn_Print_Area_1_1_1_1_1_1_1_1_1_1_1">"$#REF!.$A$4:$I$548"</definedName>
    <definedName name="Excel_BuiltIn_Print_Area_1_1_1_1_1_1_1_1_1_1_1_1">"$#REF!.$A$4:$I$586"</definedName>
    <definedName name="Excel_BuiltIn_Print_Area_1_1_1_1_1_1_1_1_1_1_1_1_1">"$#REF!.$A$4:$I$587"</definedName>
    <definedName name="Excel_BuiltIn_Print_Area_1_1_1_1_1_1_1_1_1_1_1_1_1_1">"$#REF!.$A$4:$I$586"</definedName>
    <definedName name="Excel_BuiltIn_Print_Area_1_1_1_1_1_1_1_1_1_1_1_1_1_1_1">"$#REF!.$A$4:$I$586"</definedName>
    <definedName name="Excel_BuiltIn_Print_Area_1_1_1_1_1_1_1_1_1_1_1_1_1_1_1_1">"$#REF!.$A$4:$I$586"</definedName>
    <definedName name="Excel_BuiltIn_Print_Area_1_1_1_1_1_1_1_1_1_1_1_1_1_1_1_1_1">"$#REF!.$A$4:$I$578"</definedName>
    <definedName name="Excel_BuiltIn_Print_Area_1_1_1_1_1_1_1_1_1_1_1_1_1_1_1_1_1_1">"$#REF!.$A$4:$I$578"</definedName>
    <definedName name="Excel_BuiltIn_Print_Area_1_1_1_1_1_1_1_1_1_1_1_1_1_1_1_1_1_1_1">"$#REF!.$A$4:$I$579"</definedName>
    <definedName name="Excel_BuiltIn_Print_Area_1_1_1_1_1_1_1_1_1_1_1_1_1_1_1_1_1_1_1_1">"$#REF!.$A$4:$I$581"</definedName>
    <definedName name="Excel_BuiltIn_Print_Area_1_1_1_1_1_1_1_1_1_1_1_1_1_1_1_1_1_1_1_1_1">"$#REF!.$A$4:$I$578"</definedName>
    <definedName name="Excel_BuiltIn_Print_Area_1_1_1_1_1_1_1_1_1_1_1_1_1_1_1_1_1_1_1_1_1_1">"$#REF!.$A$4:$I$574"</definedName>
    <definedName name="Excel_BuiltIn_Print_Area_1_1_1_1_1_1_1_1_1_1_1_1_1_1_1_1_1_1_1_1_1_1_1">"$#REF!.$A$4:$I$577"</definedName>
    <definedName name="Excel_BuiltIn_Print_Area_1_1_1_1_1_1_1_1_1_1_1_1_1_1_1_1_1_1_1_1_1_1_1_1">"$#REF!.$A$4:$I$575"</definedName>
    <definedName name="Excel_BuiltIn_Print_Area_1_1_1_1_1_1_1_1_1_1_1_1_1_1_1_1_1_1_1_1_1_1_1_1_1">"$#REF!.$A$4:$I$576"</definedName>
    <definedName name="Excel_BuiltIn_Print_Area_1_1_1_1_1_1_1_1_1_1_1_1_1_1_1_1_1_1_1_1_1_1_1_1_1_1">"$#REF!.$A$4:$I$577"</definedName>
    <definedName name="Excel_BuiltIn_Print_Area_1_1_1_1_1_1_1_1_1_1_1_1_1_1_1_1_1_1_1_1_1_1_1_1_1_1_1">"$#REF!.$A$4:$I$403"</definedName>
    <definedName name="Excel_BuiltIn_Print_Area_1_1_1_1_1_1_1_1_1_1_1_1_1_1_1_1_1_1_1_1_1_1_1_1_1_1_1_1">"$#REF!.$A$4:$I$403"</definedName>
    <definedName name="Excel_BuiltIn_Print_Area_1_1_1_1_1_1_1_1_1_1_1_1_1_1_1_1_1_1_1_1_1_1_1_1_1_1_1_1_1">"$#REF!.$A$4:$I$403"</definedName>
    <definedName name="Excel_BuiltIn_Print_Area_1_1_1_1_1_1_1_1_1_1_1_1_1_1_1_1_1_1_1_1_1_1_1_1_1_1_1_1_1_1">"$#REF!.$A$4:$I$403"</definedName>
    <definedName name="Excel_BuiltIn_Print_Area_1_1_1_1_1_1_1_1_1_1_1_1_1_1_1_1_1_1_1_1_1_1_1_1_1_1_1_1_1_1_1">"$#REF!.$A$4:$I$403"</definedName>
    <definedName name="Excel_BuiltIn_Print_Area_1_1_1_1_1_1_1_1_1_1_1_1_1_1_1_1_1_1_1_1_1_1_1_1_1_1_1_1_1_1_1_1">"$#REF!.$A$4:$I$403"</definedName>
    <definedName name="Excel_BuiltIn_Print_Area_1_1_1_1_1_1_1_1_1_1_1_1_1_1_1_1_1_1_1_1_1_1_1_1_1_1_1_1_1_1_1_1_1">"$#REF!.$A$1:$B$1270"</definedName>
    <definedName name="Excel_BuiltIn_Print_Area_1_1_1_1_1_1_1_1_1_1_1_1_1_1_1_1_1_1_1_1_1_1_1_1_1_1_1_1_1_1_1_1_1_1">"$#REF!.$A$1:$B$1202"</definedName>
    <definedName name="Excel_BuiltIn_Print_Area_1_1_1_1_1_1_1_1_1_1_1_1_1_1_1_1_1_1_1_1_1_1_1_1_1_1_1_1_1_1_1_1_1_1_1">"$#REF!.$A$1:$B$1201"</definedName>
    <definedName name="Excel_BuiltIn_Print_Area_1_1_1_1_1_1_1_1_1_1_1_1_1_1_1_1_1_1_1_1_1_1_1_1_1_1_1_1_1_1_1_1_1_1_1_1">"$#REF!.$A$1:$B$1297"</definedName>
    <definedName name="Excel_BuiltIn_Print_Area_1_1_1_1_1_1_1_1_1_1_1_1_1_1_1_1_1_1_1_1_1_1_1_1_1_1_1_1_1_1_1_1_1_1_1_1_1">"$#REF!.$A$1:$B$1296"</definedName>
    <definedName name="Excel_BuiltIn_Print_Area_1_1_1_1_1_1_1_1_1_1_1_1_1_1_1_1_1_1_1_1_1_1_1_1_1_1_1_1_1_1_1_1_1_1_1_1_1_1">"$#REF!.$A$1:$B$1246"</definedName>
    <definedName name="Excel_BuiltIn_Print_Area_1_1_1_1_1_1_1_1_1_1_1_1_1_1_1_1_1_1_1_1_1_1_1_1_1_1_1_1_1_1_1_1_1_1_1_1_1_1_1">"$#REF!.$B$1:$J$637"</definedName>
    <definedName name="Excel_BuiltIn_Print_Area_1_1_1_1_1_1_1_1_1_1_1_1_1_1_1_1_1_1_1_1_1_1_1_1_1_1_1_1_1_1_1_1_1_1_1_1_1_1_1_1">"$#REF!.$B$1:$J$637"</definedName>
    <definedName name="Excel_BuiltIn_Print_Area_10">#REF!</definedName>
    <definedName name="Excel_BuiltIn_Print_Area_10_1">"$#REF!.$A$1:$H$18"</definedName>
    <definedName name="Excel_BuiltIn_Print_Area_10_1_1">"$#REF!.$A$1:$H$265"</definedName>
    <definedName name="Excel_BuiltIn_Print_Area_10_1_1_1">"$#REF!.$A$1:$J$51"</definedName>
    <definedName name="Excel_BuiltIn_Print_Area_10_1_1_1_1">"$#REF!.$A$1:$H$7"</definedName>
    <definedName name="Excel_BuiltIn_Print_Area_11">#REF!</definedName>
    <definedName name="Excel_BuiltIn_Print_Area_11_1">#REF!</definedName>
    <definedName name="Excel_BuiltIn_Print_Area_11_1_1">"$#REF!.$A$8:$G$398"</definedName>
    <definedName name="Excel_BuiltIn_Print_Area_11_1_1_1">"$#REF!.$A$46:$G$316"</definedName>
    <definedName name="Excel_BuiltIn_Print_Area_11_1_1_1_1">"$#REF!.$A$8:$G$399"</definedName>
    <definedName name="Excel_BuiltIn_Print_Area_11_1_1_1_1_1">"$#REF!.$A$1:$G$80"</definedName>
    <definedName name="Excel_BuiltIn_Print_Area_11_1_1_1_1_1_1">#REF!</definedName>
    <definedName name="Excel_BuiltIn_Print_Area_11_1_1_1_1_1_1_1">"$#REF!.$A$1:$H$380"</definedName>
    <definedName name="Excel_BuiltIn_Print_Area_11_1_1_1_1_1_1_1_1">"$#REF!.$A$1:$H$563"</definedName>
    <definedName name="Excel_BuiltIn_Print_Area_11_1_1_1_1_1_1_1_1_1">"$#REF!.$A$1:$H$80"</definedName>
    <definedName name="Excel_BuiltIn_Print_Area_11_1_1_1_1_1_1_1_1_1_1">"$#REF!.$A$1:$H$7"</definedName>
    <definedName name="Excel_BuiltIn_Print_Area_11_1_1_1_1_1_1_1_1_1_1_1">"$#REF!.$A$3:$H$348"</definedName>
    <definedName name="Excel_BuiltIn_Print_Area_12_1">"$#REF!.$A$1:$H$27"</definedName>
    <definedName name="Excel_BuiltIn_Print_Area_12_1_1">"$#REF!.$A$1:$H$304"</definedName>
    <definedName name="Excel_BuiltIn_Print_Area_12_1_1_1">"$#REF!.$A$1:$H$12"</definedName>
    <definedName name="Excel_BuiltIn_Print_Area_12_1_1_1_1">"$#REF!.$A$1:$H$12"</definedName>
    <definedName name="Excel_BuiltIn_Print_Area_13_1">"$#REF!.$A$1:$H$266"</definedName>
    <definedName name="Excel_BuiltIn_Print_Area_13_1_1">"$#REF!.$A$1:$H$12"</definedName>
    <definedName name="Excel_BuiltIn_Print_Area_13_1_1_1">"$#REF!.$A$1:$H$208"</definedName>
    <definedName name="Excel_BuiltIn_Print_Area_14_1">#REF!</definedName>
    <definedName name="Excel_BuiltIn_Print_Area_14_1_1">"$#REF!.$A$1:$H$208"</definedName>
    <definedName name="Excel_BuiltIn_Print_Area_15_1">"$#REF!.$A$1:$H$208"</definedName>
    <definedName name="Excel_BuiltIn_Print_Area_17_1">"$#REF!.$A$1:$G$293"</definedName>
    <definedName name="Excel_BuiltIn_Print_Area_18_1">"$#REF!.$A$1:$G$289"</definedName>
    <definedName name="Excel_BuiltIn_Print_Area_18_1_1">"$#REF!.$A$1:$G$470"</definedName>
    <definedName name="Excel_BuiltIn_Print_Area_2">#REF!</definedName>
    <definedName name="Excel_BuiltIn_Print_Area_2_1">#REF!</definedName>
    <definedName name="Excel_BuiltIn_Print_Area_2_1_1">#REF!</definedName>
    <definedName name="Excel_BuiltIn_Print_Area_2_1_1_1">'[211]Correlatividad de FC'!#REF!</definedName>
    <definedName name="Excel_BuiltIn_Print_Area_2_1_1_1_1">"$#REF!.$A$1:$H$441"</definedName>
    <definedName name="Excel_BuiltIn_Print_Area_2_1_1_1_1_1">"$#REF!.$A$1:$H$374"</definedName>
    <definedName name="Excel_BuiltIn_Print_Area_2_1_1_1_1_1_1">"$#REF!.$A$1:$H$217"</definedName>
    <definedName name="Excel_BuiltIn_Print_Area_2_1_1_1_1_1_1_1">"$#REF!.$A$1:$H$216"</definedName>
    <definedName name="Excel_BuiltIn_Print_Area_2_1_1_1_1_1_1_1_1">"$#REF!.$A$1:$H$222"</definedName>
    <definedName name="Excel_BuiltIn_Print_Area_2_1_1_1_1_1_1_1_1_1">"$#REF!.$A$1:$H$217"</definedName>
    <definedName name="Excel_BuiltIn_Print_Area_2_1_1_1_1_1_1_1_1_1_1">"$#REF!.$A$1:$H$1781"</definedName>
    <definedName name="Excel_BuiltIn_Print_Area_2_1_1_1_1_1_1_1_1_1_1_1">"$#REF!.$A$1:$H$1783"</definedName>
    <definedName name="Excel_BuiltIn_Print_Area_2_1_1_1_1_1_1_1_1_1_1_1_1">"$#REF!.$A$1:$J$7"</definedName>
    <definedName name="Excel_BuiltIn_Print_Area_2_1_1_1_1_1_1_1_1_1_1_1_1_1">"$#REF!.$A$1:$H$1782"</definedName>
    <definedName name="Excel_BuiltIn_Print_Area_2_1_1_1_1_1_1_1_1_1_1_1_1_1_1">"$#REF!.$A$1:$H$14"</definedName>
    <definedName name="Excel_BuiltIn_Print_Area_2_1_1_1_1_1_1_1_1_1_1_1_1_1_1_1">"$#REF!.$A$1:$B$1268"</definedName>
    <definedName name="Excel_BuiltIn_Print_Area_2_1_1_1_1_1_1_1_1_1_1_1_1_1_1_1_1">"$#REF!.$A$1:$B$1271"</definedName>
    <definedName name="Excel_BuiltIn_Print_Area_2_1_1_1_1_1_1_1_1_1_1_1_1_1_1_1_1_1">"$#REF!.$A$1:$B$1269"</definedName>
    <definedName name="Excel_BuiltIn_Print_Area_2_1_1_1_1_1_1_1_1_1_1_1_1_1_1_1_1_1_1">"$#REF!.$A$1:$B$1447"</definedName>
    <definedName name="Excel_BuiltIn_Print_Area_2_1_1_1_1_1_1_1_1_1_1_1_1_1_1_1_1_1_1_1">"$#REF!.$A$1:$B$1446"</definedName>
    <definedName name="Excel_BuiltIn_Print_Area_2_1_1_1_1_1_1_1_1_1_1_1_1_1_1_1_1_1_1_1_1">"$#REF!.$A$1:$B$1482"</definedName>
    <definedName name="Excel_BuiltIn_Print_Area_2_1_1_1_1_1_1_1_1_1_1_1_1_1_1_1_1_1_1_1_1_1">"$#REF!.$A$1:$B$1538"</definedName>
    <definedName name="Excel_BuiltIn_Print_Area_2_1_1_1_1_1_1_1_1_1_1_1_1_1_1_1_1_1_1_1_1_1_1">"$#REF!.$A$1:$B$1537"</definedName>
    <definedName name="Excel_BuiltIn_Print_Area_2_1_1_1_1_1_1_1_1_1_1_1_1_1_1_1_1_1_1_1_1_1_1_1">"$#REF!.$A$1:$B$1462"</definedName>
    <definedName name="Excel_BuiltIn_Print_Area_2_1_1_1_1_1_1_1_1_1_1_1_1_1_1_1_1_1_1_1_1_1_1_1_1">"$#REF!.$A$1:$B$1416"</definedName>
    <definedName name="Excel_BuiltIn_Print_Area_2_1_1_1_1_1_1_1_1_1_1_1_1_1_1_1_1_1_1_1_1_1_1_1_1_1">"$#REF!.$A$1:$B$1391"</definedName>
    <definedName name="Excel_BuiltIn_Print_Area_2_1_1_1_1_1_1_1_1_1_1_1_1_1_1_1_1_1_1_1_1_1_1_1_1_1_1">"$#REF!.$A$1:$B$1390"</definedName>
    <definedName name="Excel_BuiltIn_Print_Area_2_1_1_1_1_1_1_1_1_1_1_1_1_1_1_1_1_1_1_1_1_1_1_1_1_1_1_1">"$#REF!.$A$1:$B$1279"</definedName>
    <definedName name="Excel_BuiltIn_Print_Area_2_1_1_1_1_1_1_1_1_1_1_1_1_1_1_1_1_1_1_1_1_1_1_1_1_1_1_1_1">"$#REF!.$A$1:$B$1276"</definedName>
    <definedName name="Excel_BuiltIn_Print_Area_2_1_1_1_1_1_1_1_1_1_1_1_1_1_1_1_1_1_1_1_1_1_1_1_1_1_1_1_1_1">"$#REF!.$A$1:$B$1266"</definedName>
    <definedName name="Excel_BuiltIn_Print_Area_2_1_1_1_1_1_1_1_1_1_1_1_1_1_1_1_1_1_1_1_1_1_1_1_1_1_1_1_1_1_1">"$#REF!.$A$1:$B$1138"</definedName>
    <definedName name="Excel_BuiltIn_Print_Area_2_1_1_1_1_1_1_1_1_1_1_1_1_1_1_1_1_1_1_1_1_1_1_1_1_1_1_1_1_1_1_1">"$#REF!.$A$1:$B$1172"</definedName>
    <definedName name="Excel_BuiltIn_Print_Area_2_1_1_1_1_1_1_1_1_1_1_1_1_1_1_1_1_1_1_1_1_1_1_1_1_1_1_1_1_1_1_1_1">"$#REF!.$A$1:$B$1173"</definedName>
    <definedName name="Excel_BuiltIn_Print_Area_2_1_1_1_1_1_1_1_1_1_1_1_1_1_1_1_1_1_1_1_1_1_1_1_1_1_1_1_1_1_1_1_1_1">"$#REF!.$A$1:$B$1186"</definedName>
    <definedName name="Excel_BuiltIn_Print_Area_2_1_1_1_1_1_1_1_1_1_1_1_1_1_1_1_1_1_1_1_1_1_1_1_1_1_1_1_1_1_1_1_1_1_1">"$#REF!.$A$1:$B$1285"</definedName>
    <definedName name="Excel_BuiltIn_Print_Area_2_1_1_1_1_1_1_1_1_1_1_1_1_1_1_1_1_1_1_1_1_1_1_1_1_1_1_1_1_1_1_1_1_1_1_1">"$#REF!.$A$1:$B$1286"</definedName>
    <definedName name="Excel_BuiltIn_Print_Area_2_1_1_1_1_1_1_1_1_1_1_1_1_1_1_1_1_1_1_1_1_1_1_1_1_1_1_1_1_1_1_1_1_1_1_1_1">"$#REF!.$A$1:$B$1267"</definedName>
    <definedName name="Excel_BuiltIn_Print_Area_2_1_1_1_1_1_1_1_1_1_1_1_1_1_1_1_1_1_1_1_1_1_1_1_1_1_1_1_1_1_1_1_1_1_1_1_1_1">"$#REF!.$A$4:$H$305"</definedName>
    <definedName name="Excel_BuiltIn_Print_Area_2_1_1_1_1_1_1_1_1_1_1_1_1_1_1_1_1_1_1_1_1_1_1_1_1_1_1_1_1_1_1_1_1_1_1_1_1_1_1">"$#REF!.$A$4:$H$397"</definedName>
    <definedName name="Excel_BuiltIn_Print_Area_2_1_1_1_1_1_1_1_1_1_1_1_1_1_1_1_1_1_1_1_1_1_1_1_1_1_1_1_1_1_1_1_1_1_1_1_1_1_1_1">"$#REF!.$A$4:$H$407"</definedName>
    <definedName name="Excel_BuiltIn_Print_Area_2_1_1_1_1_1_1_1_1_1_1_1_1_1_1_1_1_1_1_1_1_1_1_1_1_1_1_1_1_1_1_1_1_1_1_1_1_1_1_1_1">"$#REF!.$A$4:$H$409"</definedName>
    <definedName name="Excel_BuiltIn_Print_Area_2_1_1_1_1_1_1_1_1_1_1_1_1_1_1_1_1_1_1_1_1_1_1_1_1_1_1_1_1_1_1_1_1_1_1_1_1_1_1_1_1_1">"$#REF!.$A$1:$B$31"</definedName>
    <definedName name="Excel_BuiltIn_Print_Area_2_1_1_1_1_1_1_1_1_1_1_1_1_1_1_1_1_1_1_1_1_1_1_1_1_1_1_1_1_1_1_1_1_1_1_1_1_1_1_1_1_1_1">"$#REF!.$A$1:$B$31"</definedName>
    <definedName name="Excel_BuiltIn_Print_Area_2_1_1_1_1_1_1_1_1_1_1_1_1_1_1_1_1_1_1_1_1_1_1_1_1_1_1_1_1_1_1_1_1_1_1_1_1_1_1_1_1_1_1_1">"$#REF!.$A$1:$B$31"</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"$#REF!.$A$1:$G$233"</definedName>
    <definedName name="Excel_BuiltIn_Print_Area_3_1_1_1_1">"$#REF!.$A$1:$H$1788"</definedName>
    <definedName name="Excel_BuiltIn_Print_Area_3_1_1_1_1_1">"$#REF!.$A$1:$H$393"</definedName>
    <definedName name="Excel_BuiltIn_Print_Area_3_1_1_1_1_1_1">"$#REF!.$A$1:$G$16"</definedName>
    <definedName name="Excel_BuiltIn_Print_Area_3_1_1_1_1_1_1_1">"$#REF!.$A$4:$H$421"</definedName>
    <definedName name="Excel_BuiltIn_Print_Area_3_1_1_1_1_1_1_1_1">"$#REF!.$A$4:$H$403"</definedName>
    <definedName name="Excel_BuiltIn_Print_Area_3_1_1_1_1_1_1_1_1_1">"$#REF!.$A$4:$H$401"</definedName>
    <definedName name="Excel_BuiltIn_Print_Area_3_1_1_1_1_1_1_1_1_1_1">"$#REF!.$A$4:$H$400"</definedName>
    <definedName name="Excel_BuiltIn_Print_Area_3_1_1_1_1_1_1_1_1_1_1_1">"$#REF!.$A$4:$H$391"</definedName>
    <definedName name="Excel_BuiltIn_Print_Area_3_1_1_1_1_1_1_1_1_1_1_1_1">"$#REF!.$A$4:$H$352"</definedName>
    <definedName name="Excel_BuiltIn_Print_Area_3_1_1_1_1_1_1_1_1_1_1_1_1_1">"$#REF!.$A$4:$H$346"</definedName>
    <definedName name="Excel_BuiltIn_Print_Area_3_1_1_1_1_1_1_1_1_1_1_1_1_1_1">"$#REF!.$A$4:$H$352"</definedName>
    <definedName name="Excel_BuiltIn_Print_Area_3_1_1_1_1_1_1_1_1_1_1_1_1_1_1_1">"$#REF!.$A$4:$H$392"</definedName>
    <definedName name="Excel_BuiltIn_Print_Area_3_1_1_1_1_1_1_1_1_1_1_1_1_1_1_1_1">"$#REF!.$A$4:$H$325"</definedName>
    <definedName name="Excel_BuiltIn_Print_Area_3_1_1_1_1_1_1_1_1_1_1_1_1_1_1_1_1_1">"$#REF!.$A$4:$H$395"</definedName>
    <definedName name="Excel_BuiltIn_Print_Area_3_1_1_1_1_1_1_1_1_1_1_1_1_1_1_1_1_1_1">"$#REF!.$A$4:$H$396"</definedName>
    <definedName name="Excel_BuiltIn_Print_Area_3_1_1_1_1_1_1_1_1_1_1_1_1_1_1_1_1_1_1_1">"$#REF!.$A$4:$H$318"</definedName>
    <definedName name="Excel_BuiltIn_Print_Area_3_1_1_1_1_1_1_1_1_1_1_1_1_1_1_1_1_1_1_1_1">"$#REF!.$A$4:$H$318"</definedName>
    <definedName name="Excel_BuiltIn_Print_Area_3_1_1_1_1_1_1_1_1_1_1_1_1_1_1_1_1_1_1_1_1_1">"$#REF!.$A$4:$H$318"</definedName>
    <definedName name="Excel_BuiltIn_Print_Area_3_1_1_1_1_1_1_1_1_1_1_1_1_1_1_1_1_1_1_1_1_1_1">"$#REF!.$A$4:$H$345"</definedName>
    <definedName name="Excel_BuiltIn_Print_Area_3_1_1_1_1_1_1_1_1_1_1_1_1_1_1_1_1_1_1_1_1_1_1_1">"$#REF!.$A$4:$H$393"</definedName>
    <definedName name="Excel_BuiltIn_Print_Area_3_1_1_1_1_1_1_1_1_1_1_1_1_1_1_1_1_1_1_1_1_1_1_1_1">"$#REF!.$A$4:$H$345"</definedName>
    <definedName name="Excel_BuiltIn_Print_Area_3_1_1_1_1_1_1_1_1_1_1_1_1_1_1_1_1_1_1_1_1_1_1_1_1_1">"$#REF!.$A$4:$H$408"</definedName>
    <definedName name="Excel_BuiltIn_Print_Area_3_1_1_1_1_1_1_1_1_1_1_1_1_1_1_1_1_1_1_1_1_1_1_1_1_1_1">"$#REF!.$A$4:$H$398"</definedName>
    <definedName name="Excel_BuiltIn_Print_Area_3_1_1_1_1_1_1_1_1_1_1_1_1_1_1_1_1_1_1_1_1_1_1_1_1_1_1_1">"$#REF!.$A$4:$H$309"</definedName>
    <definedName name="Excel_BuiltIn_Print_Area_3_1_1_1_1_1_1_1_1_1_1_1_1_1_1_1_1_1_1_1_1_1_1_1_1_1_1_1_1">"$#REF!.$A$4:$H$309"</definedName>
    <definedName name="Excel_BuiltIn_Print_Area_3_1_1_1_1_1_1_1_1_1_1_1_1_1_1_1_1_1_1_1_1_1_1_1_1_1_1_1_1_1">"$#REF!.$A$4:$H$399"</definedName>
    <definedName name="Excel_BuiltIn_Print_Area_3_1_1_1_1_1_1_1_1_1_1_1_1_1_1_1_1_1_1_1_1_1_1_1_1_1_1_1_1_1_1">"$#REF!.$A$4:$H$406"</definedName>
    <definedName name="Excel_BuiltIn_Print_Area_3_1_1_1_1_1_1_1_1_1_1_1_1_1_1_1_1_1_1_1_1_1_1_1_1_1_1_1_1_1_1_1">"$#REF!.$A$4:$H$410"</definedName>
    <definedName name="Excel_BuiltIn_Print_Area_3_1_1_1_1_1_1_1_1_1_1_1_1_1_1_1_1_1_1_1_1_1_1_1_1_1_1_1_1_1_1_1_1">"$#REF!.$A$4:$H$430"</definedName>
    <definedName name="Excel_BuiltIn_Print_Area_3_1_1_1_1_1_1_1_1_1_1_1_1_1_1_1_1_1_1_1_1_1_1_1_1_1_1_1_1_1_1_1_1_1">"$#REF!.$A$4:$H$428"</definedName>
    <definedName name="Excel_BuiltIn_Print_Area_3_1_1_1_1_1_1_1_1_1_1_1_1_1_1_1_1_1_1_1_1_1_1_1_1_1_1_1_1_1_1_1_1_1_1">"$#REF!.$A$4:$H$438"</definedName>
    <definedName name="Excel_BuiltIn_Print_Area_3_1_1_1_1_1_1_1_1_1_1_1_1_1_1_1_1_1_1_1_1_1_1_1_1_1_1_1_1_1_1_1_1_1_1_1">"$#REF!.$A$4:$H$419"</definedName>
    <definedName name="Excel_BuiltIn_Print_Area_3_1_1_1_1_1_1_1_1_1_1_1_1_1_1_1_1_1_1_1_1_1_1_1_1_1_1_1_1_1_1_1_1_1_1_1_1">"$#REF!.$A$4:$H$305"</definedName>
    <definedName name="Excel_BuiltIn_Print_Area_3_1_1_1_1_1_1_1_1_1_1_1_1_1_1_1_1_1_1_1_1_1_1_1_1_1_1_1_1_1_1_1_1_1_1_1_1_1">"$#REF!.$A$4:$H$305"</definedName>
    <definedName name="Excel_BuiltIn_Print_Area_3_4">#REF!</definedName>
    <definedName name="Excel_BuiltIn_Print_Area_4">#REF!</definedName>
    <definedName name="Excel_BuiltIn_Print_Area_4_1">#REF!</definedName>
    <definedName name="Excel_BuiltIn_Print_Area_4_1_1">"$#REF!.$A$1171:$G$1252"</definedName>
    <definedName name="Excel_BuiltIn_Print_Area_4_1_1_1">"$#REF!.$A$1:$H$165"</definedName>
    <definedName name="Excel_BuiltIn_Print_Area_4_1_1_1_1">"$#REF!.$A$1:$H$390"</definedName>
    <definedName name="Excel_BuiltIn_Print_Area_4_1_1_1_1_1">"$#REF!.$A$1:$H$392"</definedName>
    <definedName name="Excel_BuiltIn_Print_Area_4_1_1_1_1_1_1">#REF!</definedName>
    <definedName name="Excel_BuiltIn_Print_Area_4_1_1_1_1_1_1_1">#REF!</definedName>
    <definedName name="Excel_BuiltIn_Print_Area_4_1_1_1_1_1_1_1_1">"$#REF!.$A$1:$B$705"</definedName>
    <definedName name="Excel_BuiltIn_Print_Area_4_1_1_1_1_1_1_1_1_1">"$#REF!.$A$1:$B$704"</definedName>
    <definedName name="Excel_BuiltIn_Print_Area_4_1_1_1_1_1_1_1_1_1_1">"$#REF!.$A$1:$B$703"</definedName>
    <definedName name="Excel_BuiltIn_Print_Area_4_1_1_1_1_1_1_1_1_1_1_1">"$#REF!.$A$1:$B$618"</definedName>
    <definedName name="Excel_BuiltIn_Print_Area_4_1_1_1_1_1_1_1_1_1_1_1_1">"$#REF!.$A$1:$B$617"</definedName>
    <definedName name="Excel_BuiltIn_Print_Area_4_1_1_1_1_1_1_1_1_1_1_1_1_1">"$#REF!.$A$1:$B$617"</definedName>
    <definedName name="Excel_BuiltIn_Print_Area_4_1_1_1_1_1_1_1_1_1_1_1_1_1_1">"$#REF!.$A$1:$B$618"</definedName>
    <definedName name="Excel_BuiltIn_Print_Area_4_1_1_1_1_1_1_1_1_1_1_1_1_1_1_1">"$#REF!.$A$1:$B$618"</definedName>
    <definedName name="Excel_BuiltIn_Print_Area_4_1_1_1_1_1_1_1_1_1_1_1_1_1_1_1_1">"$#REF!.$A$1:$B$613"</definedName>
    <definedName name="Excel_BuiltIn_Print_Area_4_1_1_1_1_1_1_1_1_1_1_1_1_1_1_1_1_1">"$#REF!.$A$1:$B$620"</definedName>
    <definedName name="Excel_BuiltIn_Print_Area_4_1_1_1_1_1_1_1_1_1_1_1_1_1_1_1_1_1_1">"$#REF!.$A$1:$B$618"</definedName>
    <definedName name="Excel_BuiltIn_Print_Area_4_1_1_1_1_1_1_1_1_1_1_1_1_1_1_1_1_1_1_1">"$#REF!.$A$1:$B$467"</definedName>
    <definedName name="Excel_BuiltIn_Print_Area_4_1_1_1_1_1_1_1_1_1_1_1_1_1_1_1_1_1_1_1_1">"$#REF!.$A$1:$B$467"</definedName>
    <definedName name="Excel_BuiltIn_Print_Area_4_1_1_1_1_1_1_1_1_1_1_1_1_1_1_1_1_1_1_1_1_1">"$#REF!.$A$1:$B$435"</definedName>
    <definedName name="Excel_BuiltIn_Print_Area_4_1_1_1_1_1_1_1_1_1_1_1_1_1_1_1_1_1_1_1_1_1_1">"$#REF!.$A$1:$B$431"</definedName>
    <definedName name="Excel_BuiltIn_Print_Area_4_1_1_1_1_1_1_1_1_1_1_1_1_1_1_1_1_1_1_1_1_1_1_1">"$#REF!.$A$1:$B$406"</definedName>
    <definedName name="Excel_BuiltIn_Print_Area_4_1_1_1_1_1_1_1_1_1_1_1_1_1_1_1_1_1_1_1_1_1_1_1_1">"$#REF!.$A$1:$B$424"</definedName>
    <definedName name="Excel_BuiltIn_Print_Area_4_1_1_1_1_1_1_1_1_1_1_1_1_1_1_1_1_1_1_1_1_1_1_1_1_1">"$#REF!.$A$1:$B$406"</definedName>
    <definedName name="Excel_BuiltIn_Print_Area_4_1_1_1_1_1_1_1_1_1_1_1_1_1_1_1_1_1_1_1_1_1_1_1_1_1_1">"$#REF!.$A$1:$B$467"</definedName>
    <definedName name="Excel_BuiltIn_Print_Area_4_1_1_1_1_1_1_1_1_1_1_1_1_1_1_1_1_1_1_1_1_1_1_1_1_1_1_1">"$#REF!.$A$1:$B$552"</definedName>
    <definedName name="Excel_BuiltIn_Print_Area_4_1_1_1_1_1_1_1_1_1_1_1_1_1_1_1_1_1_1_1_1_1_1_1_1_1_1_1_1">"$#REF!.$A$1:$B$406"</definedName>
    <definedName name="Excel_BuiltIn_Print_Area_4_1_1_1_1_1_1_1_1_1_1_1_1_1_1_1_1_1_1_1_1_1_1_1_1_1_1_1_1_1">"$#REF!.$A$1:$B$406"</definedName>
    <definedName name="Excel_BuiltIn_Print_Area_4_1_1_1_1_1_1_1_1_1_1_1_1_1_1_1_1_1_1_1_1_1_1_1_1_1_1_1_1_1_1">"$#REF!.$A$1:$B$406"</definedName>
    <definedName name="Excel_BuiltIn_Print_Area_4_1_1_1_1_1_1_1_1_1_1_1_1_1_1_1_1_1_1_1_1_1_1_1_1_1_1_1_1_1_1_1">"$#REF!.$A$1:$B$31"</definedName>
    <definedName name="Excel_BuiltIn_Print_Area_4_1_1_1_1_1_1_1_1_1_1_1_1_1_1_1_1_1_1_1_1_1_1_1_1_1_1_1_1_1_1_1_1">"$#REF!.$A$1:$B$31"</definedName>
    <definedName name="Excel_BuiltIn_Print_Area_4_4">#REF!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"$#REF!.$A$8:$G$1252"</definedName>
    <definedName name="Excel_BuiltIn_Print_Area_5_1_1_1_1_1_1">"$#REF!.$A$1:$G$370"</definedName>
    <definedName name="Excel_BuiltIn_Print_Area_5_1_1_1_1_1_1_1">"$#REF!.$A$1:$H$360"</definedName>
    <definedName name="Excel_BuiltIn_Print_Area_5_1_1_1_1_1_1_1_1">"$#REF!.$A$1:$N$12"</definedName>
    <definedName name="Excel_BuiltIn_Print_Area_5_1_1_1_1_1_1_1_1_1">#REF!</definedName>
    <definedName name="Excel_BuiltIn_Print_Area_5_1_1_1_1_1_1_1_1_1_1">#REF!</definedName>
    <definedName name="Excel_BuiltIn_Print_Area_5_1_1_1_1_1_1_1_1_1_1_1">#REF!</definedName>
    <definedName name="Excel_BuiltIn_Print_Area_5_1_1_1_1_1_1_1_1_1_1_1_1">#REF!</definedName>
    <definedName name="Excel_BuiltIn_Print_Area_5_1_1_1_1_1_1_1_1_1_1_1_1_1">"$#REF!.$A$1:$B$31"</definedName>
    <definedName name="Excel_BuiltIn_Print_Area_5_4">#REF!</definedName>
    <definedName name="Excel_BuiltIn_Print_Area_6">[212]BALANCE!#REF!</definedName>
    <definedName name="Excel_BuiltIn_Print_Area_6_1">#REF!</definedName>
    <definedName name="Excel_BuiltIn_Print_Area_6_1_1">#REF!</definedName>
    <definedName name="Excel_BuiltIn_Print_Area_6_1_1_1">"$'OMNI 2007'.$#REF!$#REF!:$#REF!$#REF!"</definedName>
    <definedName name="Excel_BuiltIn_Print_Area_6_1_1_1_1">"$#REF!.$A$1:$B$31"</definedName>
    <definedName name="Excel_BuiltIn_Print_Area_6_1_1_1_1_1">"$#REF!.$A$1:$B$31"</definedName>
    <definedName name="Excel_BuiltIn_Print_Area_6_1_1_1_1_1_1">"$#REF!.$A$1:$B$31"</definedName>
    <definedName name="Excel_BuiltIn_Print_Area_6_1_1_1_1_1_1_1">"$#REF!.$A$1:$B$31"</definedName>
    <definedName name="Excel_BuiltIn_Print_Area_6_1_1_1_1_1_1_1_1">"$#REF!.$A$1:$B$31"</definedName>
    <definedName name="Excel_BuiltIn_Print_Area_6_1_1_1_1_1_1_1_1_1">"$#REF!.$A$1:$B$31"</definedName>
    <definedName name="Excel_BuiltIn_Print_Area_6_1_1_1_1_1_1_1_1_1_1">"$#REF!.$A$1:$B$31"</definedName>
    <definedName name="Excel_BuiltIn_Print_Area_6_1_1_1_1_1_1_1_1_1_1_1">"$#REF!.$A$1:$B$31"</definedName>
    <definedName name="Excel_BuiltIn_Print_Area_6_1_1_1_1_1_1_1_1_1_1_1_1">"$#REF!.$A$1:$B$31"</definedName>
    <definedName name="Excel_BuiltIn_Print_Area_6_1_1_1_1_1_1_1_1_1_1_1_1_1">"$#REF!.$A$1:$B$31"</definedName>
    <definedName name="Excel_BuiltIn_Print_Area_6_1_1_1_1_1_1_1_1_1_1_1_1_1_1">"$#REF!.$A$1:$B$31"</definedName>
    <definedName name="Excel_BuiltIn_Print_Area_6_1_1_1_1_1_1_1_1_1_1_1_1_1_1_1">"$#REF!.$A$1:$B$31"</definedName>
    <definedName name="Excel_BuiltIn_Print_Area_6_1_1_1_1_1_1_1_1_1_1_1_1_1_1_1_1">"$#REF!.$A$1:$B$31"</definedName>
    <definedName name="Excel_BuiltIn_Print_Area_6_1_1_1_1_1_1_1_1_1_1_1_1_1_1_1_1_1">"$#REF!.$A$1:$B$373"</definedName>
    <definedName name="Excel_BuiltIn_Print_Area_6_1_1_1_1_1_1_1_1_1_1_1_1_1_1_1_1_1_1">"$#REF!.$A$1:$B$370"</definedName>
    <definedName name="Excel_BuiltIn_Print_Area_6_1_1_1_1_1_1_1_1_1_1_1_1_1_1_1_1_1_1_1">"$#REF!.$A$1:$B$31"</definedName>
    <definedName name="Excel_BuiltIn_Print_Area_6_1_1_1_1_1_1_1_1_1_1_1_1_1_1_1_1_1_1_1_1">"$#REF!.$A$1:$B$31"</definedName>
    <definedName name="Excel_BuiltIn_Print_Area_6_1_1_1_1_1_1_1_1_1_1_1_1_1_1_1_1_1_1_1_1_1">"$#REF!.$A$1:$B$31"</definedName>
    <definedName name="Excel_BuiltIn_Print_Area_6_1_1_1_1_1_1_1_1_1_1_1_1_1_1_1_1_1_1_1_1_1_1">"$#REF!.$A$1:$B$724"</definedName>
    <definedName name="Excel_BuiltIn_Print_Area_6_1_1_4">#REF!</definedName>
    <definedName name="Excel_BuiltIn_Print_Area_6_1_4">#REF!</definedName>
    <definedName name="Excel_BuiltIn_Print_Area_6_4">#REF!</definedName>
    <definedName name="Excel_BuiltIn_Print_Area_7">"$#REF!.$A$1:$Q$213"</definedName>
    <definedName name="Excel_BuiltIn_Print_Area_7_1">#REF!</definedName>
    <definedName name="Excel_BuiltIn_Print_Area_7_1_1">"$#REF!.$A$1:$H$7"</definedName>
    <definedName name="Excel_BuiltIn_Print_Area_7_1_1_1">"$#REF!.$A$1:$J$7"</definedName>
    <definedName name="Excel_BuiltIn_Print_Area_7_1_1_1_1">"$#REF!.$A$1:$J$7"</definedName>
    <definedName name="Excel_BuiltIn_Print_Area_7_1_1_1_1_1">"$#REF!.$A$1:$J$7"</definedName>
    <definedName name="Excel_BuiltIn_Print_Area_8_1">#REF!</definedName>
    <definedName name="Excel_BuiltIn_Print_Area_8_1_1">"$#REF!.$A$1:$H$359"</definedName>
    <definedName name="Excel_BuiltIn_Print_Area_8_1_1_1">"$#REF!.$A$1:$H$63"</definedName>
    <definedName name="Excel_BuiltIn_Print_Area_8_1_1_1_1">"$#REF!.$A$1:$H$185"</definedName>
    <definedName name="Excel_BuiltIn_Print_Area_8_1_1_1_1_1">"$#REF!.$A$1:$H$727"</definedName>
    <definedName name="Excel_BuiltIn_Print_Area_8_1_1_1_1_1_1">"$#REF!.$#REF!$#REF!:$#REF!$#REF!"</definedName>
    <definedName name="Excel_BuiltIn_Print_Area_8_1_1_1_1_1_1_1">"$#REF!.$A$1:$H$729"</definedName>
    <definedName name="Excel_BuiltIn_Print_Area_8_1_1_1_1_1_1_1_1">"$#REF!.$A$4:$J$37"</definedName>
    <definedName name="Excel_BuiltIn_Print_Area_8_1_1_1_1_1_1_1_1_1">"$#REF!.$A$4:$J$37"</definedName>
    <definedName name="Excel_BuiltIn_Print_Area_8_1_1_1_1_1_1_1_1_1_1">"$#REF!.$A$4:$J$37"</definedName>
    <definedName name="Excel_BuiltIn_Print_Area_8_1_1_1_1_1_1_1_1_1_1_1">"$#REF!.$A$4:$J$37"</definedName>
    <definedName name="Excel_BuiltIn_Print_Area_9">#REF!</definedName>
    <definedName name="Excel_BuiltIn_Print_Area_9_1">"$#REF!.$A$1:$H$537"</definedName>
    <definedName name="Excel_BuiltIn_Print_Area_9_1_1">"$#REF!.$A$1:$H$561"</definedName>
    <definedName name="Excel_BuiltIn_Print_Area_9_1_1_1">"$#REF!.$A$1:$J$51"</definedName>
    <definedName name="Excel_BuiltIn_Print_Area_9_1_1_1_1">"$#REF!.$A$1:$J$37"</definedName>
    <definedName name="Excel_BuiltIn_Print_Area_9_1_1_1_1_1">"$#REF!.$A$1:$H$728"</definedName>
    <definedName name="Excel_BuiltIn_Print_Area_9_1_1_1_1_1_1">"$#REF!.$A$4:$J$37"</definedName>
    <definedName name="Excel_BuiltIn_Print_Area_9_1_1_1_1_1_1_1">"$#REF!.$A$4:$J$37"</definedName>
    <definedName name="Excel_BuiltIn_Print_Titles_1">"$#REF!.$A$1:$IV$9"</definedName>
    <definedName name="Excel_BuiltIn_Print_Titles_1_1">"$#REF!.$A$1:$IO$4"</definedName>
    <definedName name="Excel_BuiltIn_Print_Titles_1_1_1">"$#REF!.$B$1:$IV$5"</definedName>
    <definedName name="Excel_BuiltIn_Print_Titles_11_1">"$#REF!.$A$1:$AMJ$1"</definedName>
    <definedName name="Excel_BuiltIn_Print_Titles_11_1_1">"$#REF!.$A$1:$IN$1"</definedName>
    <definedName name="Excel_BuiltIn_Print_Titles_2">"$#REF!.$A$1:$AMJ$7"</definedName>
    <definedName name="Excel_BuiltIn_Print_Titles_2_1">"$#REF!.$A$1:$AMJ$1"</definedName>
    <definedName name="Excel_BuiltIn_Print_Titles_2_1_1">"$#REF!.$A$1:$AMJ$7"</definedName>
    <definedName name="Excel_BuiltIn_Print_Titles_2_1_1_1">"$#REF!.$A$1:$IO$1"</definedName>
    <definedName name="Excel_BuiltIn_Print_Titles_3">"$#REF!.$A$1:$IU$7"</definedName>
    <definedName name="Excel_BuiltIn_Print_Titles_5_1">"$#REF!.$A$1:$AMJ$6"</definedName>
    <definedName name="Excel_BuiltIn_Print_Titles_6_1">"$#REF!.$A$1:$IO$4"</definedName>
    <definedName name="Excel_BuiltIn_Print_Titles_7">"$#REF!.$A$1:$AMJ$6"</definedName>
    <definedName name="Excel_BuiltIn_Print_Titles_9">#REF!</definedName>
    <definedName name="Excel_BuiltIn_Print_Titles_9_1">"$#REF!.$A$1:$IN$7"</definedName>
    <definedName name="Excepts">#REF!</definedName>
    <definedName name="excess_count">#REF!</definedName>
    <definedName name="ExchangeRate">[89]Lists!$A$24</definedName>
    <definedName name="ExchangeRateEntered">#REF!</definedName>
    <definedName name="ExchangeRateLastYear">[89]Lists!$A$27</definedName>
    <definedName name="ExchangeRateLastYearEntered">'[89]IGU NPV 4'!$B$11</definedName>
    <definedName name="exclusiones" hidden="1">{#N/A,#N/A,FALSE,"Aging Summary";#N/A,#N/A,FALSE,"Ratio Analysis";#N/A,#N/A,FALSE,"Test 120 Day Accts";#N/A,#N/A,FALSE,"Tickmarks"}</definedName>
    <definedName name="excluson" hidden="1">{#N/A,#N/A,FALSE,"Aging Summary";#N/A,#N/A,FALSE,"Ratio Analysis";#N/A,#N/A,FALSE,"Test 120 Day Accts";#N/A,#N/A,FALSE,"Tickmarks"}</definedName>
    <definedName name="EXIT">'[213]jun-03'!$A$7:$E$7</definedName>
    <definedName name="Exit_Graphs">[214]!Exit_Graphs</definedName>
    <definedName name="exito">#REF!</definedName>
    <definedName name="EXP">#REF!</definedName>
    <definedName name="Expected_balance" localSheetId="2">'[52]Cálculo del Exceso'!#REF!</definedName>
    <definedName name="Expected_balance" localSheetId="4">'[52]Cálculo del Exceso'!#REF!</definedName>
    <definedName name="Expected_balance">'[52]Cálculo del Exceso'!#REF!</definedName>
    <definedName name="Expected_Error_Rate">#REF!</definedName>
    <definedName name="EXPENSE_DATA">#REF!</definedName>
    <definedName name="EXPIRE">#REF!</definedName>
    <definedName name="EXPLOSIVO">#REF!</definedName>
    <definedName name="ExpMstmnt">'[68]Sampling Parameters'!$H$16</definedName>
    <definedName name="Export">[121]SAP!$D$125:$L$134</definedName>
    <definedName name="EXPORTS">#REF!</definedName>
    <definedName name="Extra_Pay">#REF!</definedName>
    <definedName name="Extracción_IM">#REF!</definedName>
    <definedName name="Extract_MI">#REF!</definedName>
    <definedName name="Extracto_de_Cuenta_IPS">[45]Base_de_tablas!#REF!</definedName>
    <definedName name="Extracto_de_Tarjeta">[45]Base_de_tablas!#REF!</definedName>
    <definedName name="e投资性房地产">#REF!</definedName>
    <definedName name="F_">#REF!</definedName>
    <definedName name="f_ratios1">#REF!</definedName>
    <definedName name="f_ratios2">#REF!</definedName>
    <definedName name="f_ratios3">#REF!</definedName>
    <definedName name="f_ratios4">#REF!</definedName>
    <definedName name="fa">#REF!</definedName>
    <definedName name="FA_horizontal">#REF!</definedName>
    <definedName name="FA_note">#REF!</definedName>
    <definedName name="FA_vertical">#REF!</definedName>
    <definedName name="fab_imp">#REF!</definedName>
    <definedName name="fab_tons">#REF!</definedName>
    <definedName name="Fábrica">#REF!</definedName>
    <definedName name="facafacil">#REF!</definedName>
    <definedName name="Fac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FACTOR">#REF!</definedName>
    <definedName name="FACTOR97">#REF!</definedName>
    <definedName name="FactorA">'[58]Input &amp; Summary'!#REF!</definedName>
    <definedName name="FactorF">'[58]Input &amp; Summary'!#REF!</definedName>
    <definedName name="FactorH">'[58]Input &amp; Summary'!#REF!</definedName>
    <definedName name="Factories">[215]Database!$A$4:$G$15</definedName>
    <definedName name="FactorJ">'[58]Input &amp; Summary'!#REF!</definedName>
    <definedName name="factura">#REF!</definedName>
    <definedName name="facxx">[88]REI!$IH$8170</definedName>
    <definedName name="facxx2">[216]REI!$IH$8170</definedName>
    <definedName name="facxx3">[216]REI!$IH$8170</definedName>
    <definedName name="facxxx">[216]REI!$IH$8170</definedName>
    <definedName name="FADF">[159]!novaanalise</definedName>
    <definedName name="fase">#REF!</definedName>
    <definedName name="FC_1">[45]Base_de_tablas!$T$38:$T$42</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 hidden="1">'[217]Posición Neta del IVA'!#REF!</definedName>
    <definedName name="fdb">#REF!</definedName>
    <definedName name="fdf">#REF!</definedName>
    <definedName name="fdg" localSheetId="2">#REF!</definedName>
    <definedName name="fdg" localSheetId="4">#REF!</definedName>
    <definedName name="fdg">#REF!</definedName>
    <definedName name="fdr" hidden="1">[218]XREF!#REF!</definedName>
    <definedName name="fds" localSheetId="2">#REF!</definedName>
    <definedName name="fds" localSheetId="4">#REF!</definedName>
    <definedName name="fds">#REF!</definedName>
    <definedName name="fdsg">#REF!</definedName>
    <definedName name="fe">[63]MOBILIARIO!#REF!</definedName>
    <definedName name="fe_ant">[219]Datos!#REF!</definedName>
    <definedName name="fe_ant_">[75]Datos!#REF!</definedName>
    <definedName name="fe_ant_2">[220]Datos!$E$13</definedName>
    <definedName name="fe_ant_ESP">[75]Datos!#REF!</definedName>
    <definedName name="fe_cierre">[75]Datos!$D$7</definedName>
    <definedName name="fe_inf">[75]Datos!$D$9</definedName>
    <definedName name="fe_inf_">[75]Datos!$D$13</definedName>
    <definedName name="Febrero">#REF!</definedName>
    <definedName name="FEC_ADQ">[63]MOBILIARIO!#REF!</definedName>
    <definedName name="FECHA">#REF!</definedName>
    <definedName name="fecha_actual">#REF!</definedName>
    <definedName name="fechaadquisicion">#REF!</definedName>
    <definedName name="FechaAnualCom">'[221]Datos del Balance'!$B$9</definedName>
    <definedName name="FechaBalance">'[221]Datos del Balance'!$B$7</definedName>
    <definedName name="FechaComparativo">'[221]Datos del Balance'!$B$8</definedName>
    <definedName name="fechainicio">#REF!</definedName>
    <definedName name="FechaLitComp">'[222]Datos del Balance'!$C$9</definedName>
    <definedName name="FechaLiteral">'[221]Datos del Balance'!$C$7</definedName>
    <definedName name="FEG" hidden="1">{#N/A,#N/A,FALSE,"Aging Summary";#N/A,#N/A,FALSE,"Ratio Analysis";#N/A,#N/A,FALSE,"Test 120 Day Accts";#N/A,#N/A,FALSE,"Tickmarks"}</definedName>
    <definedName name="Fer">[125]Feriados!$B$3:$B$100</definedName>
    <definedName name="feriados">[223]Feriados!$B$3:$B$89</definedName>
    <definedName name="FERMZN">#REF!</definedName>
    <definedName name="fermzo">#REF!</definedName>
    <definedName name="ferna">[224]resumen_comisiones!#REF!</definedName>
    <definedName name="fertsj1">#REF!</definedName>
    <definedName name="fertsj2">#REF!</definedName>
    <definedName name="FERTTRN">#REF!</definedName>
    <definedName name="Fevereiro">#REF!</definedName>
    <definedName name="ff">'[225]Schedule 1.0. HYP'!$A$1:$U$61</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13.4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ffff" hidden="1">{#N/A,#N/A,FALSE,"Aging Summary";#N/A,#N/A,FALSE,"Ratio Analysis";#N/A,#N/A,FALSE,"Test 120 Day Accts";#N/A,#N/A,FALSE,"Tickmarks"}</definedName>
    <definedName name="fffff">#REF!</definedName>
    <definedName name="ffffff" hidden="1">"AS2DocumentBrowse"</definedName>
    <definedName name="FFFFFFFF">'[226]Dados Org'!#REF!</definedName>
    <definedName name="FFFFFFFFF">'[27]TC Resumen'!$B$3</definedName>
    <definedName name="FFFFFFFFFF">'[27]TC Resumen'!$B$4</definedName>
    <definedName name="FFFFFFFFFFF">[159]!novaanalise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[159]!novaanalise</definedName>
    <definedName name="ffffffffffffffff">'[226]Dados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H" hidden="1">{#N/A,#N/A,FALSE,"Aging Summary";#N/A,#N/A,FALSE,"Ratio Analysis";#N/A,#N/A,FALSE,"Test 120 Day Accts";#N/A,#N/A,FALSE,"Tickmarks"}</definedName>
    <definedName name="ffinej">+[227]Inicio!$F$23</definedName>
    <definedName name="fg">F_INCOME,F_BALANCE,f_free_cash_flow,f_ratios,f_valuation</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 localSheetId="2">#REF!</definedName>
    <definedName name="fgg" localSheetId="4">#REF!</definedName>
    <definedName name="fgg">#REF!</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BER_1">#REF!</definedName>
    <definedName name="fichasfeb">#REF!</definedName>
    <definedName name="fichasmzo">'[228]emp mzo04'!#REF!</definedName>
    <definedName name="fii_负商誉">#REF!</definedName>
    <definedName name="fiii_研究及开发费用">#REF!</definedName>
    <definedName name="file_iqy">[229]Control!#REF!</definedName>
    <definedName name="FillArea">'[73]KBI Input'!$A$5:$B$89</definedName>
    <definedName name="FillData">'[230]KBI Input'!$B$5:$Y$131</definedName>
    <definedName name="Filtra_mensal">#REF!</definedName>
    <definedName name="Fin">#REF!</definedName>
    <definedName name="final_code">#REF!</definedName>
    <definedName name="FINANC1964">#REF!</definedName>
    <definedName name="FINANC1993">#REF!</definedName>
    <definedName name="FINANC2047">#REF!</definedName>
    <definedName name="firmat" hidden="1">{"'Proposal Balance Sheet'!$A$268:$L$320"}</definedName>
    <definedName name="firmat_1" hidden="1">{"'Proposal Balance Sheet'!$A$268:$L$320"}</definedName>
    <definedName name="FITNESS">#REF!</definedName>
    <definedName name="fiv_专利权和商标">#REF!</definedName>
    <definedName name="Five_yr_EPS_growth">#REF!</definedName>
    <definedName name="FJJ" hidden="1">{#N/A,#N/A,FALSE,"Aging Summary";#N/A,#N/A,FALSE,"Ratio Analysis";#N/A,#N/A,FALSE,"Test 120 Day Accts";#N/A,#N/A,FALSE,"Tickmarks"}</definedName>
    <definedName name="fkfkfkkf">'[27]TC Resumen'!$B$3</definedName>
    <definedName name="fkljaeroui" hidden="1">{#N/A,#N/A,FALSE,"Resumen de M&amp;R";#N/A,#N/A,FALSE,"Comp.con el P.G.";#N/A,#N/A,FALSE,"M&amp;R-Resumen"}</definedName>
    <definedName name="FLAVIA" hidden="1">{#N/A,#N/A,FALSE,"Aging Summary";#N/A,#N/A,FALSE,"Ratio Analysis";#N/A,#N/A,FALSE,"Test 120 Day Accts";#N/A,#N/A,FALSE,"Tickmarks"}</definedName>
    <definedName name="flete_sartco">[231]SOJA!#REF!</definedName>
    <definedName name="Flujo">[232]EF!#REF!</definedName>
    <definedName name="Flujo_Economico_Miles_de_dolares">#REF!</definedName>
    <definedName name="Fm">#REF!</definedName>
    <definedName name="FN">#REF!</definedName>
    <definedName name="FNDKSFJKSJFIJSMDF" localSheetId="2">'[52]Cálculo del Exceso'!#REF!</definedName>
    <definedName name="FNDKSFJKSJFIJSMDF" localSheetId="4">'[52]Cálculo del Exceso'!#REF!</definedName>
    <definedName name="FNDKSFJKSJFIJSMDF">'[52]Cálculo del Exceso'!#REF!</definedName>
    <definedName name="fnjrjkkkkkkkkkkkkkkkk" localSheetId="2" hidden="1">#REF!</definedName>
    <definedName name="fnjrjkkkkkkkkkkkkkkkk" localSheetId="4" hidden="1">#REF!</definedName>
    <definedName name="fnjrjkkkkkkkkkkkkkkkk" hidden="1">#REF!</definedName>
    <definedName name="FO">#REF!</definedName>
    <definedName name="FONPRO">#REF!</definedName>
    <definedName name="FONTOT">#REF!</definedName>
    <definedName name="FOODSERVICE">#REF!</definedName>
    <definedName name="foodservices">[233]CATERING!$B$2:$Q$49,[233]CATERING!$B$98:$Q$145,[233]CATERING!$B$146:$Q$193,[233]CATERING!$B$242:$Q$289,[233]CATERING!$B$290:$Q$337,[233]CATERING!$B$338:$Q$385,[233]CATERING!$B$386:$Q$433,[233]CATERING!$B$434:$Q$481</definedName>
    <definedName name="Forex">[53]Options!$C$36</definedName>
    <definedName name="Forex96">[53]Options!$C$38</definedName>
    <definedName name="Forex97">[53]Options!$C$37</definedName>
    <definedName name="Form_TratAgua">#REF!</definedName>
    <definedName name="FORMA_2DE2">'[234]713-9|1'!#REF!</definedName>
    <definedName name="Format">#REF!</definedName>
    <definedName name="FORMATO">#REF!</definedName>
    <definedName name="Fornecedores">[91]Bco_Dados!$T$5:$T$35</definedName>
    <definedName name="Fornecedores2">[91]Bco_Dados!$T$5:$T$42</definedName>
    <definedName name="FR" hidden="1">[36]CONTRATACION!$E$9:$E$20</definedName>
    <definedName name="Fra_Table">[61]FRA!$T$5:$AM$26</definedName>
    <definedName name="Fra_table1">[61]FRA!$S$5:$AM$27</definedName>
    <definedName name="FRA1_table">[61]COUPOM!$AA$4:$AB$2000</definedName>
    <definedName name="franklin" hidden="1">{#N/A,#N/A,FALSE,"Aging Summary";#N/A,#N/A,FALSE,"Ratio Analysis";#N/A,#N/A,FALSE,"Test 120 Day Accts";#N/A,#N/A,FALSE,"Tickmarks"}</definedName>
    <definedName name="frf">'[226]Dados Org'!#REF!</definedName>
    <definedName name="FS">#REF!</definedName>
    <definedName name="Full_Print">#REF!</definedName>
    <definedName name="Fundo">[60]Lista!$H$3:$H$400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Prices">[73]Instructions!$H$2:$J$31</definedName>
    <definedName name="fxrate">[108]INTRODUCTION!#REF!</definedName>
    <definedName name="FY">96</definedName>
    <definedName name="fyplanflex">#REF!</definedName>
    <definedName name="g" hidden="1">{#N/A,#N/A,FALSE,"Aging Summary";#N/A,#N/A,FALSE,"Ratio Analysis";#N/A,#N/A,FALSE,"Test 120 Day Accts";#N/A,#N/A,FALSE,"Tickmarks"}</definedName>
    <definedName name="G_">#REF!</definedName>
    <definedName name="GA" localSheetId="2">#REF!</definedName>
    <definedName name="GA" localSheetId="4">#REF!</definedName>
    <definedName name="GA">#REF!</definedName>
    <definedName name="gaby" hidden="1">#REF!</definedName>
    <definedName name="gald" localSheetId="2">#REF!</definedName>
    <definedName name="gald" localSheetId="4">#REF!</definedName>
    <definedName name="gald">#REF!</definedName>
    <definedName name="GALLETAS">#REF!</definedName>
    <definedName name="GALLETAS_DETALLE">#REF!</definedName>
    <definedName name="GALP">#REF!</definedName>
    <definedName name="GALP2">#REF!</definedName>
    <definedName name="galpd">#REF!</definedName>
    <definedName name="galpe">#REF!</definedName>
    <definedName name="GANANCIAS">#REF!</definedName>
    <definedName name="GAPCS" localSheetId="2">#REF!</definedName>
    <definedName name="GAPCS" localSheetId="4">#REF!</definedName>
    <definedName name="GAPCS">#REF!</definedName>
    <definedName name="garantías" hidden="1">{"'Volumes (2)'!$A$8:$P$13"}</definedName>
    <definedName name="Gasto">[45]Base_de_tablas!#REF!</definedName>
    <definedName name="GastodeISLR">#REF!</definedName>
    <definedName name="GASTOS" localSheetId="2">#REF!</definedName>
    <definedName name="GASTOS" localSheetId="4">#REF!</definedName>
    <definedName name="GASTOS">#REF!</definedName>
    <definedName name="GASTOS_NO_OPERATIVOS">#REF!</definedName>
    <definedName name="GASTOS_OPERATIVOS">#REF!</definedName>
    <definedName name="Gastosfijos" hidden="1">{#N/A,#N/A,FALSE,"Tendencia  Grafica";#N/A,#N/A,FALSE,"Comportamiento del Costo";#N/A,#N/A,FALSE,"Var. Manufactura";#N/A,#N/A,FALSE,"Gastos Fijos";#N/A,#N/A,FALSE,"Indicadores";#N/A,#N/A,FALSE,"Grafico Activos Operativos"}</definedName>
    <definedName name="GBB" hidden="1">{#N/A,#N/A,FALSE,"Aging Summary";#N/A,#N/A,FALSE,"Ratio Analysis";#N/A,#N/A,FALSE,"Test 120 Day Accts";#N/A,#N/A,FALSE,"Tickmarks"}</definedName>
    <definedName name="gbbgbg" hidden="1">#REF!</definedName>
    <definedName name="GBP">#REF!</definedName>
    <definedName name="GC" hidden="1">{#N/A,#N/A,TRUE,"MEMO";#N/A,#N/A,TRUE,"PARAMETROS";#N/A,#N/A,TRUE,"RLI ";#N/A,#N/A,TRUE,"IMPTO.DET.";#N/A,#N/A,TRUE,"FUT-FUNT";#N/A,#N/A,TRUE,"CPI-PATR.";#N/A,#N/A,TRUE,"CM CPI";#N/A,#N/A,TRUE,"PROV";#N/A,#N/A,TRUE,"A FIJO";#N/A,#N/A,TRUE,"LEASING";#N/A,#N/A,TRUE,"VPP";#N/A,#N/A,TRUE,"PPM";#N/A,#N/A,TRUE,"OTROS"}</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[235]Rosario!$A$1:$B$71</definedName>
    <definedName name="GD6.1">#REF!</definedName>
    <definedName name="GDFRD" hidden="1">{#N/A,#N/A,FALSE,"Aging Summary";#N/A,#N/A,FALSE,"Ratio Analysis";#N/A,#N/A,FALSE,"Test 120 Day Accts";#N/A,#N/A,FALSE,"Tickmarks"}</definedName>
    <definedName name="GDG" hidden="1">{#N/A,#N/A,FALSE,"Aging Summary";#N/A,#N/A,FALSE,"Ratio Analysis";#N/A,#N/A,FALSE,"Test 120 Day Accts";#N/A,#N/A,FALSE,"Tickmarks"}</definedName>
    <definedName name="GDGGG" hidden="1">{#N/A,#N/A,FALSE,"Aging Summary";#N/A,#N/A,FALSE,"Ratio Analysis";#N/A,#N/A,FALSE,"Test 120 Day Accts";#N/A,#N/A,FALSE,"Tickmarks"}</definedName>
    <definedName name="gdhbg" hidden="1">#REF!</definedName>
    <definedName name="gdhyfgcv" hidden="1">#REF!</definedName>
    <definedName name="GENTE">#REF!</definedName>
    <definedName name="Gerhw">#REF!:#REF!</definedName>
    <definedName name="gf" hidden="1">'[174]Posición Neta del IVA'!#REF!</definedName>
    <definedName name="GF_CRED_VEN">#REF!</definedName>
    <definedName name="GF_CRED_VIG_SF">#REF!</definedName>
    <definedName name="GF_CRED_VIG_SNF">#REF!</definedName>
    <definedName name="GF_RENT_VAL_PUB">#REF!</definedName>
    <definedName name="GF_VAL_ACT_PAS">#REF!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GSGAS">#REF!</definedName>
    <definedName name="gh">#REF!</definedName>
    <definedName name="ghdg">#REF!</definedName>
    <definedName name="ghfgghuh" hidden="1">#REF!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ghj">[236]SR1!#REF!</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hmg" hidden="1">#REF!</definedName>
    <definedName name="GIRASOL">#REF!</definedName>
    <definedName name="GJA">'[6]Datos ADESA'!#REF!</definedName>
    <definedName name="gjkh" hidden="1">{#N/A,#N/A,FALSE,"Aging Summary";#N/A,#N/A,FALSE,"Ratio Analysis";#N/A,#N/A,FALSE,"Test 120 Day Accts";#N/A,#N/A,FALSE,"Tickmarks"}</definedName>
    <definedName name="GLOBAL">#REF!</definedName>
    <definedName name="GM">#REF!</definedName>
    <definedName name="GO">[55]Volumes!$B$15:$CG$15</definedName>
    <definedName name="GOBCENTRAL">#REF!</definedName>
    <definedName name="GOLD">#REF!</definedName>
    <definedName name="GoldProportion">#REF!</definedName>
    <definedName name="goto_cash_flow">'[146]Valuation Summary'!$A$1</definedName>
    <definedName name="goto_economic_profit">'[237]Valuation Summary'!#REF!</definedName>
    <definedName name="goto_wacc">[146]WACC!$A$1</definedName>
    <definedName name="gr" hidden="1">{#N/A,#N/A,FALSE,"Aging Summary";#N/A,#N/A,FALSE,"Ratio Analysis";#N/A,#N/A,FALSE,"Test 120 Day Accts";#N/A,#N/A,FALSE,"Tickmarks"}</definedName>
    <definedName name="_xlnm.Recorder">#REF!</definedName>
    <definedName name="grandes3" localSheetId="2">#REF!</definedName>
    <definedName name="grandes3" localSheetId="4">#REF!</definedName>
    <definedName name="grandes3">#REF!</definedName>
    <definedName name="GRF">#N/A</definedName>
    <definedName name="grupos">#REF!,#REF!,#REF!,#REF!,#REF!,#REF!,#REF!,#REF!,#REF!</definedName>
    <definedName name="gs">#REF!</definedName>
    <definedName name="gt">#REF!</definedName>
    <definedName name="gtflkrp">#REF!</definedName>
    <definedName name="GTOS.DEV.">#REF!</definedName>
    <definedName name="GTOS.VTAS.ADM.">'[238]4'!#REF!</definedName>
    <definedName name="gtosfuncionarios">#REF!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[55]Volumes!$B$16:$CG$16</definedName>
    <definedName name="GUARDIAN">#REF!</definedName>
    <definedName name="GVBF" hidden="1">{#N/A,#N/A,FALSE,"Aging Summary";#N/A,#N/A,FALSE,"Ratio Analysis";#N/A,#N/A,FALSE,"Test 120 Day Accts";#N/A,#N/A,FALSE,"Tickmarks"}</definedName>
    <definedName name="GyP\Costo_de_ventas">#REF!</definedName>
    <definedName name="GyP\Distribución_de_gastos">#REF!</definedName>
    <definedName name="GyP\Gasto_de_ISLR">#REF!</definedName>
    <definedName name="GyP\Gasto_de_publicidad_y_mercadeo">#REF!</definedName>
    <definedName name="GyP\Gastos_de_administración">#REF!</definedName>
    <definedName name="GyP\Ingresos">#REF!</definedName>
    <definedName name="GyP\Otros_ingresos\egresos_netos">#REF!</definedName>
    <definedName name="GyP\Overhead">#REF!</definedName>
    <definedName name="GYPFIN1">#REF!</definedName>
    <definedName name="GYPFIN2">#REF!</definedName>
    <definedName name="GYPSIR">#REF!</definedName>
    <definedName name="g证券投资">#REF!</definedName>
    <definedName name="h">'[27]TC Resumen'!$B$3</definedName>
    <definedName name="H_">#REF!</definedName>
    <definedName name="H100000000">#REF!</definedName>
    <definedName name="Haake">[210]Software!#REF!</definedName>
    <definedName name="Half_Year">#REF!</definedName>
    <definedName name="Half_Year_Print">#REF!</definedName>
    <definedName name="Handset">#REF!</definedName>
    <definedName name="hane">#REF!</definedName>
    <definedName name="happy" localSheetId="2">'[52]Cálculo del Exceso'!#REF!</definedName>
    <definedName name="happy" localSheetId="4">'[52]Cálculo del Exceso'!#REF!</definedName>
    <definedName name="happy">'[52]Cálculo del Exceso'!#REF!</definedName>
    <definedName name="HAR">#REF!</definedName>
    <definedName name="hard">#REF!</definedName>
    <definedName name="HARI">#REF!</definedName>
    <definedName name="HARIN">#REF!</definedName>
    <definedName name="HARINA">#REF!</definedName>
    <definedName name="HBGY">#REF!</definedName>
    <definedName name="HD_1">[229]Tables!#REF!</definedName>
    <definedName name="HD_name_1">[229]Tables!#REF!</definedName>
    <definedName name="he" hidden="1">#REF!</definedName>
    <definedName name="Hea">#REF!</definedName>
    <definedName name="Head">#REF!</definedName>
    <definedName name="Header">#REF!</definedName>
    <definedName name="Header_Row">ROW(#REF!)</definedName>
    <definedName name="Headings">#REF!</definedName>
    <definedName name="Hechos_r_1">'[239]N-11'!#REF!</definedName>
    <definedName name="Heineken">#REF!</definedName>
    <definedName name="hel" hidden="1">#REF!</definedName>
    <definedName name="HERR">#REF!</definedName>
    <definedName name="HERR2">#REF!</definedName>
    <definedName name="hfgdj" localSheetId="2">'[51]Rep. y Mant. Rodados'!#REF!</definedName>
    <definedName name="hfgdj" localSheetId="4">'[51]Rep. y Mant. Rodados'!#REF!</definedName>
    <definedName name="hfgdj">'[51]Rep. y Mant. Rodados'!#REF!</definedName>
    <definedName name="hfhghgnghnjkyu">#REF!</definedName>
    <definedName name="HFSUFKHDDA" localSheetId="2">'[52]Cálculo del Exceso'!#REF!</definedName>
    <definedName name="HFSUFKHDDA" localSheetId="4">'[52]Cálculo del Exceso'!#REF!</definedName>
    <definedName name="HFSUFKHDDA">'[52]Cálculo del Exceso'!#REF!</definedName>
    <definedName name="hg">#REF!</definedName>
    <definedName name="HGF" hidden="1">{#N/A,#N/A,FALSE,"Aging Summary";#N/A,#N/A,FALSE,"Ratio Analysis";#N/A,#N/A,FALSE,"Test 120 Day Accts";#N/A,#N/A,FALSE,"Tickmarks"}</definedName>
    <definedName name="hgfd">MIN([123]TablaCoeficientes!$A:$A)</definedName>
    <definedName name="hgfh">'[240]Schroder Small Caps'!#REF!</definedName>
    <definedName name="hgfyfjyfgyyughvyughjygu" localSheetId="2">'[51]Rep. y Mant. Rodados'!#REF!</definedName>
    <definedName name="hgfyfjyfgyyughvyughjygu" localSheetId="4">'[51]Rep. y Mant. Rodados'!#REF!</definedName>
    <definedName name="hgfyfjyfgyyughvyughjygu">'[51]Rep. y Mant. Rodados'!#REF!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 hidden="1">{#N/A,#N/A,FALSE,"Aging Summary";#N/A,#N/A,FALSE,"Ratio Analysis";#N/A,#N/A,FALSE,"Test 120 Day Accts";#N/A,#N/A,FALSE,"Tickmarks"}</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'[126]3210001'!$G$6:$G$70</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hhhhhhhjjjjjjjjjjjjjjjjjjjjjjjjjjjjlllllllllllllllllll" localSheetId="2" hidden="1">[241]XREF!#REF!</definedName>
    <definedName name="hhhhhhhhhjjjjjjjjjjjjjjjjjjjjjjjjjjjjlllllllllllllllllll" localSheetId="4" hidden="1">[241]XREF!#REF!</definedName>
    <definedName name="hhhhhhhhhjjjjjjjjjjjjjjjjjjjjjjjjjjjjlllllllllllllllllll" hidden="1">[241]XREF!#REF!</definedName>
    <definedName name="hhjhj">'[242]Cálculo ID'!#REF!</definedName>
    <definedName name="HHJJ" hidden="1">{#N/A,#N/A,FALSE,"Aging Summary";#N/A,#N/A,FALSE,"Ratio Analysis";#N/A,#N/A,FALSE,"Test 120 Day Accts";#N/A,#N/A,FALSE,"Tickmarks"}</definedName>
    <definedName name="hi">'[163]IRSA HIST'!#REF!</definedName>
    <definedName name="HigherAmount">#REF!</definedName>
    <definedName name="histor" localSheetId="2">#REF!</definedName>
    <definedName name="histor" localSheetId="4">#REF!</definedName>
    <definedName name="histor">#REF!</definedName>
    <definedName name="HISTORICA">'[243]Ventas Totales'!$B$1:$AB$20</definedName>
    <definedName name="historicosstradcodigo">#REF!</definedName>
    <definedName name="historicostrad">#REF!</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dsaiewoajdk">#REF!</definedName>
    <definedName name="HJFH">#REF!</definedName>
    <definedName name="hjhukj" localSheetId="2">'[51]Rep. y Mant. Rodados'!#REF!</definedName>
    <definedName name="hjhukj" localSheetId="4">'[51]Rep. y Mant. Rodados'!#REF!</definedName>
    <definedName name="hjhukj">'[51]Rep. y Mant. Rodados'!#REF!</definedName>
    <definedName name="HJJY">#REF!</definedName>
    <definedName name="hjk">#REF!</definedName>
    <definedName name="hjkhjficjnkdhfoikds" localSheetId="2" hidden="1">#REF!</definedName>
    <definedName name="hjkhjficjnkdhfoikds" localSheetId="4" hidden="1">#REF!</definedName>
    <definedName name="hjkhjficjnkdhfoikds" hidden="1">#REF!</definedName>
    <definedName name="HJSDHSNHJ" localSheetId="2">'[52]Cálculo del Exceso'!#REF!</definedName>
    <definedName name="HJSDHSNHJ" localSheetId="4">'[52]Cálculo del Exceso'!#REF!</definedName>
    <definedName name="HJSDHSNHJ">'[52]Cálculo del Exceso'!#REF!</definedName>
    <definedName name="hkh" hidden="1">{#N/A,#N/A,FALSE,"Aging Summary";#N/A,#N/A,FALSE,"Ratio Analysis";#N/A,#N/A,FALSE,"Test 120 Day Accts";#N/A,#N/A,FALSE,"Tickmarks"}</definedName>
    <definedName name="HKHGFVBUD86YNBDXIUFRKJNÑPH">[244]BG!$H$1:$H$191</definedName>
    <definedName name="HKHW">#REF!</definedName>
    <definedName name="hkjhk" hidden="1">{#N/A,#N/A,FALSE,"Aging Summary";#N/A,#N/A,FALSE,"Ratio Analysis";#N/A,#N/A,FALSE,"Test 120 Day Accts";#N/A,#N/A,FALSE,"Tickmarks"}</definedName>
    <definedName name="HMY">#REF!</definedName>
    <definedName name="HNL">#REF!</definedName>
    <definedName name="Hoja.Calculo.137">'[72]Hoja de Cálculo'!$D$7</definedName>
    <definedName name="Hoja.Calculo.138">'[72]Hoja de Cálculo'!$D$8</definedName>
    <definedName name="Hoja.Calculo.139">'[72]Hoja de Cálculo'!$D$9</definedName>
    <definedName name="hoja1">#REF!</definedName>
    <definedName name="Hoja10">#REF!</definedName>
    <definedName name="Hoja11">#REF!</definedName>
    <definedName name="HOJA12">'[245]04-06-01'!#REF!</definedName>
    <definedName name="Hoja15">#REF!</definedName>
    <definedName name="Hoja16">#REF!</definedName>
    <definedName name="Hoja17">#REF!</definedName>
    <definedName name="Hoja19">#REF!</definedName>
    <definedName name="HOJA2">#REF!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#REF!</definedName>
    <definedName name="Hoja40">#REF!</definedName>
    <definedName name="Hoja41">#REF!</definedName>
    <definedName name="HOJA5">#REF!</definedName>
    <definedName name="Hoja6">#REF!</definedName>
    <definedName name="hoja7no">'[245]04-06-01'!#REF!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ka" hidden="1">#REF!</definedName>
    <definedName name="Hola" localSheetId="2">#REF!</definedName>
    <definedName name="Hola" localSheetId="4">#REF!</definedName>
    <definedName name="Hola">#REF!</definedName>
    <definedName name="HOME">#REF!</definedName>
    <definedName name="home1">#REF!</definedName>
    <definedName name="HORARIO">[60]Lista!$R$3:$R$4</definedName>
    <definedName name="HORAS_MES_L1">'[80]#¡REF'!$S$2</definedName>
    <definedName name="HORAS_MES_L2">'[80]#¡REF'!$S$3</definedName>
    <definedName name="Hostwins">[210]Software!#REF!</definedName>
    <definedName name="HPCA">#REF!</definedName>
    <definedName name="HR">[1]Tartan!#REF!</definedName>
    <definedName name="hsdh" hidden="1">{#N/A,#N/A,FALSE,"BALAJUS";#N/A,#N/A,FALSE,"GYPAJAUS";#N/A,#N/A,FALSE,"PATRIAJUS";#N/A,#N/A,FALSE,"FLUJOAJUS";#N/A,#N/A,FALSE,"BALANC_hist";#N/A,#N/A,FALSE,"GYP_hist";#N/A,#N/A,FALSE,"PATRIM-hist";#N/A,#N/A,FALSE,"FLUJ-hist"}</definedName>
    <definedName name="HSG">#REF!</definedName>
    <definedName name="HTML_CodePage" hidden="1">1252</definedName>
    <definedName name="HTML_Control" hidden="1">{"'TOTAL'!$A$9:$F$798"}</definedName>
    <definedName name="HTML_Control_1" hidden="1">{"'Proposal Balance Sheet'!$A$268:$L$320"}</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U">#REF!</definedName>
    <definedName name="Hundred">#REF!</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'[246]G&amp;P Global'!$A$59</definedName>
    <definedName name="I_">#REF!</definedName>
    <definedName name="I_AMORLLAVE">[67]Datos!#REF!</definedName>
    <definedName name="I_AMORLLAVEA">[67]Datos!#REF!</definedName>
    <definedName name="I_AMORT">[67]Datos!#REF!</definedName>
    <definedName name="I_BUSO">[67]Datos!#REF!</definedName>
    <definedName name="I_BUSOA">[67]Datos!#REF!</definedName>
    <definedName name="I_COSTO">#REF!</definedName>
    <definedName name="I_COSTOA">#REF!</definedName>
    <definedName name="I_ERBP">#REF!</definedName>
    <definedName name="I_ERBPA">#REF!</definedName>
    <definedName name="I_FECHA">[67]Datos!#REF!</definedName>
    <definedName name="I_FECHAA">[67]Datos!#REF!</definedName>
    <definedName name="I_IB">#REF!</definedName>
    <definedName name="I_IBA">#REF!</definedName>
    <definedName name="I_MOV1">[67]Datos!#REF!</definedName>
    <definedName name="I_MOV1A">[67]Datos!#REF!</definedName>
    <definedName name="I_MOV2">[67]Datos!#REF!</definedName>
    <definedName name="I_MOV2A">[67]Datos!#REF!</definedName>
    <definedName name="I_MOV3">[67]Datos!#REF!</definedName>
    <definedName name="I_MOV3A">[67]Datos!#REF!</definedName>
    <definedName name="I_SALDOS">#REF!</definedName>
    <definedName name="I_SALDOSA">#REF!</definedName>
    <definedName name="I_STOCK">#REF!</definedName>
    <definedName name="I_STOCKA">#REF!</definedName>
    <definedName name="I_VER">[67]Datos!#REF!</definedName>
    <definedName name="iae">#REF!</definedName>
    <definedName name="IBOVESPA">[247]Master!#REF!</definedName>
    <definedName name="IBSA_AC">#REF!</definedName>
    <definedName name="IBSA_MES">#REF!</definedName>
    <definedName name="IC">'[103]Nota 8'!$F$30</definedName>
    <definedName name="ICP">[248]ICP!$A:$A</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ekjowjrkew\" localSheetId="2">'[52]Cálculo del Exceso'!#REF!</definedName>
    <definedName name="iekjowjrkew\" localSheetId="4">'[52]Cálculo del Exceso'!#REF!</definedName>
    <definedName name="iekjowjrkew\">'[52]Cálculo del Exceso'!#REF!</definedName>
    <definedName name="iExpected">[99]Planning!$L$25</definedName>
    <definedName name="iExpectedExt">'[99]Planning Extension'!$L$25</definedName>
    <definedName name="IFH">#REF!</definedName>
    <definedName name="IFPC">#REF!</definedName>
    <definedName name="IFPC2">#REF!</definedName>
    <definedName name="IGíndices">[249]!IGíndices</definedName>
    <definedName name="IGP">#REF!</definedName>
    <definedName name="IGParadas">[249]!IGParadas</definedName>
    <definedName name="ii">#REF!</definedName>
    <definedName name="IIÇÇ" hidden="1">{#N/A,#N/A,FALSE,"Aging Summary";#N/A,#N/A,FALSE,"Ratio Analysis";#N/A,#N/A,FALSE,"Test 120 Day Accts";#N/A,#N/A,FALSE,"Tickmarks"}</definedName>
    <definedName name="IIFF">#REF!</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 hidden="1">{#N/A,#N/A,FALSE,"Aging Summary";#N/A,#N/A,FALSE,"Ratio Analysis";#N/A,#N/A,FALSE,"Test 120 Day Accts";#N/A,#N/A,FALSE,"Tickmarks"}</definedName>
    <definedName name="ilkk" hidden="1">{#N/A,#N/A,FALSE,"Aging Summary";#N/A,#N/A,FALSE,"Ratio Analysis";#N/A,#N/A,FALSE,"Test 120 Day Accts";#N/A,#N/A,FALSE,"Tickmarks"}</definedName>
    <definedName name="IMP">#REF!</definedName>
    <definedName name="Imp_a_la_Renta_1208">'[250]PPC BG1208'!$N$3275</definedName>
    <definedName name="imp_PyL">#REF!</definedName>
    <definedName name="IMP_RENTA">#REF!</definedName>
    <definedName name="impbal">#REF!</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pyG">#REF!</definedName>
    <definedName name="IMPRESIÓN">'[251]Kuky mantequilla'!#REF!</definedName>
    <definedName name="Impresión_Anexo_A">'[252]ANEXO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TO">#REF!</definedName>
    <definedName name="Impto_a_la_renta">'[250]BG al 31.12.07'!$N$2990</definedName>
    <definedName name="Impto_a_la_renta_06_07">#REF!</definedName>
    <definedName name="Impto_a_la_renta_08">'[56]BG al 30.09.08'!#REF!</definedName>
    <definedName name="IMPUESTO_SOBRE_LOS_INGRESOS_BRUTOS">#REF!</definedName>
    <definedName name="Impuestodiferido">#REF!</definedName>
    <definedName name="impuestorenta">#REF!</definedName>
    <definedName name="IMPUESTOS">#REF!</definedName>
    <definedName name="in" localSheetId="2" hidden="1">#REF!</definedName>
    <definedName name="in" localSheetId="4" hidden="1">#REF!</definedName>
    <definedName name="in" hidden="1">#REF!</definedName>
    <definedName name="INC">'[103]Nota 8'!$F$36</definedName>
    <definedName name="INCOME_MANAGEMENT">#REF!</definedName>
    <definedName name="IncomeGeneratingUnit">[89]Lists!$A$21</definedName>
    <definedName name="IncomeGeneratingUnitEntered">#REF!</definedName>
    <definedName name="IncomeGeneratingUnitFullName">[89]Lists!$A$20</definedName>
    <definedName name="IND">[253]Indices!$B$4:$G$1261</definedName>
    <definedName name="IndependentReviewer">#REF!</definedName>
    <definedName name="INDEXAC_CAPITAL">#REF!</definedName>
    <definedName name="India">#REF!:#REF!</definedName>
    <definedName name="INDIC">#REF!</definedName>
    <definedName name="INDICE">#REF!</definedName>
    <definedName name="INDICES">#REF!</definedName>
    <definedName name="INDUSTRIAL_PRODUCTS">#REF!</definedName>
    <definedName name="INF">#REF!</definedName>
    <definedName name="INF_KT">#REF!</definedName>
    <definedName name="INFA">#REF!</definedName>
    <definedName name="INFAA">#REF!</definedName>
    <definedName name="Inflación">'[254]MATERIA PRIMA'!$N$7</definedName>
    <definedName name="Inflation_factor">#REF!</definedName>
    <definedName name="informe">#REF!,#REF!,#REF!</definedName>
    <definedName name="Ing_Neto">'[255]Enfoque DTT'!$H$129</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'[58]Enfoque BCP'!$E$59</definedName>
    <definedName name="INGRESOS">#REF!</definedName>
    <definedName name="INGRESOS_FINANCIEROS_NETOS_1">'[59]Comparativo ER'!$F$20</definedName>
    <definedName name="INGRESOS_FINANCIEROS_NETOS_2">'[56]Comparativo ER'!#REF!</definedName>
    <definedName name="INGSJ1">#REF!</definedName>
    <definedName name="INGSJ2">#REF!</definedName>
    <definedName name="INGSJ3">#REF!</definedName>
    <definedName name="IngTLDA">'[256]tlda '!#REF!</definedName>
    <definedName name="INGTR1">#REF!</definedName>
    <definedName name="INGTR2">#REF!</definedName>
    <definedName name="INGTR3">#REF!</definedName>
    <definedName name="INI">#REF!</definedName>
    <definedName name="INITIAL">#REF!</definedName>
    <definedName name="input">#REF!</definedName>
    <definedName name="Input_Mth">#REF!</definedName>
    <definedName name="input2">#REF!</definedName>
    <definedName name="InputBasis">#REF!</definedName>
    <definedName name="ins">[42]forecast!$B$1006:$V$1251</definedName>
    <definedName name="ins_multiple">#REF!</definedName>
    <definedName name="ins_percent">#REF!</definedName>
    <definedName name="INST">#REF!</definedName>
    <definedName name="INSTALACIONES">#REF!</definedName>
    <definedName name="INSTFINAN">#REF!</definedName>
    <definedName name="Insumos">[91]Bco_Dados!#REF!</definedName>
    <definedName name="Insumos1">[91]Bco_Dados!$G$5:$G$39</definedName>
    <definedName name="Insumos2">[91]Bco_Dados!$G$5:$G$47</definedName>
    <definedName name="INT" localSheetId="2">#REF!</definedName>
    <definedName name="INT" localSheetId="4">#REF!</definedName>
    <definedName name="INT">#REF!</definedName>
    <definedName name="intangcomb" localSheetId="2">#REF!</definedName>
    <definedName name="intangcomb" localSheetId="4">#REF!</definedName>
    <definedName name="intangcomb">#REF!</definedName>
    <definedName name="intanghold" localSheetId="2">#REF!</definedName>
    <definedName name="intanghold" localSheetId="4">#REF!</definedName>
    <definedName name="intanghold">#REF!</definedName>
    <definedName name="intangnorte" localSheetId="2">#REF!</definedName>
    <definedName name="intangnorte" localSheetId="4">#REF!</definedName>
    <definedName name="intangnorte">#REF!</definedName>
    <definedName name="intangsur" localSheetId="2">#REF!</definedName>
    <definedName name="intangsur" localSheetId="4">#REF!</definedName>
    <definedName name="intangsur">#REF!</definedName>
    <definedName name="INTEGRACAO">#REF!</definedName>
    <definedName name="INTER">#REF!</definedName>
    <definedName name="INTERCO">#REF!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#REF!</definedName>
    <definedName name="INTERNA">#REF!</definedName>
    <definedName name="Interv">#REF!</definedName>
    <definedName name="Interv3">#REF!</definedName>
    <definedName name="Interval" localSheetId="2">#REF!</definedName>
    <definedName name="Interval" localSheetId="4">#REF!</definedName>
    <definedName name="Interval">#REF!</definedName>
    <definedName name="Interval_cutoff" localSheetId="2">'[257]Allow {pbe}'!#REF!</definedName>
    <definedName name="Interval_cutoff" localSheetId="4">'[257]Allow {pbe}'!#REF!</definedName>
    <definedName name="Interval_cutoff">'[257]Allow {pbe}'!#REF!</definedName>
    <definedName name="Intervalo">[258]BASEMATRIZ!$B:$V</definedName>
    <definedName name="INTPAS">'[151]8'!#REF!</definedName>
    <definedName name="INTPAS___0">#REF!</definedName>
    <definedName name="INTPAS___10">'[151]8'!#REF!</definedName>
    <definedName name="INTPAS___11">'[151]8'!#REF!</definedName>
    <definedName name="INTPAS___12">'[151]8'!#REF!</definedName>
    <definedName name="INTPAS___5">'[151]8'!#REF!</definedName>
    <definedName name="INTPAS___9">'[151]8'!#REF!</definedName>
    <definedName name="INV_BIEN_ADJUD">#REF!</definedName>
    <definedName name="INV_OTRAS_INV">#REF!</definedName>
    <definedName name="INV_PREV">#REF!</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[259]Conciliacion!$T$818</definedName>
    <definedName name="INVENTARIO_1" hidden="1">{#N/A,#N/A,FALSE,"om bs ias";#N/A,#N/A,FALSE,"om p&amp;l ias";#N/A,#N/A,FALSE,"om cf ias";#N/A,#N/A,FALSE,"om bs vengaap";#N/A,#N/A,FALSE,"om cf vengaap";#N/A,#N/A,FALSE,"loans";#N/A,#N/A,FALSE,"Intereses";#N/A,#N/A,FALSE,"committ";#N/A,#N/A,FALSE,"lto";#N/A,#N/A,FALSE,"ancillaries"}</definedName>
    <definedName name="Inventarios">#REF!</definedName>
    <definedName name="Inversión_Activo_Fijo">#REF!</definedName>
    <definedName name="inversiones">#REF!</definedName>
    <definedName name="InvertExchangeRate">[89]Lists!$A$30</definedName>
    <definedName name="invnorte" localSheetId="2">[54]INVERSIONES!#REF!</definedName>
    <definedName name="invnorte" localSheetId="4">[54]INVERSIONES!#REF!</definedName>
    <definedName name="invnorte">[54]INVERSIONES!#REF!</definedName>
    <definedName name="invsur" localSheetId="2">[54]INVERSIONES!#REF!</definedName>
    <definedName name="invsur" localSheetId="4">[54]INVERSIONES!#REF!</definedName>
    <definedName name="invsur">[54]INVERSIONES!#REF!</definedName>
    <definedName name="io">'[260]401130dic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[14]tabla!#REF!</definedName>
    <definedName name="ipc00">[261]ipc!$B$620</definedName>
    <definedName name="IPCD03">[262]TABLAIPC!$B$655</definedName>
    <definedName name="IPCDIC01">[263]IPC!$B$632</definedName>
    <definedName name="IPCDIC03">[262]TABLAIPC!$B$655</definedName>
    <definedName name="IPCDIC1999">#REF!</definedName>
    <definedName name="IPCDIC2001">[264]TABLAIPC!$B$629</definedName>
    <definedName name="ipcdic2002">#REF!</definedName>
    <definedName name="ipcdic2003">#REF!</definedName>
    <definedName name="ipcdic2004">#REF!</definedName>
    <definedName name="IPCDIC2005">#REF!</definedName>
    <definedName name="IPCDIC98">[265]ipc!#REF!</definedName>
    <definedName name="ipcdic99">'[266]Auxiliar oficina'!$B$1533</definedName>
    <definedName name="IPCMAR98">#REF!</definedName>
    <definedName name="ipcmarz2000">[267]IPC!#REF!</definedName>
    <definedName name="ipcmarz2001">[267]IPC!#REF!</definedName>
    <definedName name="ipcmarz2003">[267]IPC!#REF!</definedName>
    <definedName name="ipcnov2002">'[268]IPC '!$B$636</definedName>
    <definedName name="ipcnov2003">'[268]IPC '!$B$648</definedName>
    <definedName name="IPCSEP2000">#REF!</definedName>
    <definedName name="IPCSEP2001">#REF!</definedName>
    <definedName name="IPCSEP2003">[269]IPC!$B$648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LR_CAUSADO">[259]Conciliacion!$D$50</definedName>
    <definedName name="isoris" hidden="1">{#N/A,#N/A,FALSE,"Aging Summary";#N/A,#N/A,FALSE,"Ratio Analysis";#N/A,#N/A,FALSE,"Test 120 Day Accts";#N/A,#N/A,FALSE,"Tickmarks"}</definedName>
    <definedName name="ispi" hidden="1">{#N/A,#N/A,FALSE,"RGD$";#N/A,#N/A,FALSE,"BG$";#N/A,#N/A,FALSE,"FC$"}</definedName>
    <definedName name="istoe">#REF!</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#REF!</definedName>
    <definedName name="Item_Prod">#REF!</definedName>
    <definedName name="ItemdeControle">'[55]Visão Item'!$D$2</definedName>
    <definedName name="Items">#REF!</definedName>
    <definedName name="Itens">'[270]Plano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[271]IUSA!$A$1:$B$236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VA_Exportacion">#REF!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cutoff" localSheetId="2">'[272]Prev. Incobrables'!#REF!</definedName>
    <definedName name="J_cutoff" localSheetId="4">'[272]Prev. Incobrables'!#REF!</definedName>
    <definedName name="J_cutoff">'[272]Prev. Incobrables'!#REF!</definedName>
    <definedName name="J_WT" hidden="1">#REF!</definedName>
    <definedName name="JAC">[55]Volumes!$B$17:$CG$17</definedName>
    <definedName name="JAG">[55]Volumes!$B$18:$CG$18</definedName>
    <definedName name="Janeiro">#REF!</definedName>
    <definedName name="janet">#N/A</definedName>
    <definedName name="JARUI">#REF!</definedName>
    <definedName name="JC">[55]Volumes!$B$19:$CG$19</definedName>
    <definedName name="jds">#REF!</definedName>
    <definedName name="jfafdhf">[273]Balance_General!$C$7</definedName>
    <definedName name="jfhfuhf" hidden="1">#REF!</definedName>
    <definedName name="JGY" hidden="1">{#N/A,#N/A,FALSE,"Aging Summary";#N/A,#N/A,FALSE,"Ratio Analysis";#N/A,#N/A,FALSE,"Test 120 Day Accts";#N/A,#N/A,FALSE,"Tickmarks"}</definedName>
    <definedName name="jhbhjvgh"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hj" localSheetId="2" hidden="1">#REF!</definedName>
    <definedName name="jhhj" localSheetId="4" hidden="1">#REF!</definedName>
    <definedName name="jhhj" hidden="1">#REF!</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HJ"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honny" hidden="1">[274]Objetivos!#REF!</definedName>
    <definedName name="ji_可收回价值的计算">#REF!</definedName>
    <definedName name="jii_减值损失的拨回">#REF!</definedName>
    <definedName name="JJ" hidden="1">{#N/A,#N/A,FALSE,"Aging Summary";#N/A,#N/A,FALSE,"Ratio Analysis";#N/A,#N/A,FALSE,"Test 120 Day Accts";#N/A,#N/A,FALSE,"Tickmarks"}</definedName>
    <definedName name="jjee" localSheetId="2">#REF!</definedName>
    <definedName name="jjee" localSheetId="4">#REF!</definedName>
    <definedName name="jjee">#REF!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j" localSheetId="2" hidden="1">#REF!</definedName>
    <definedName name="jkkj" localSheetId="4" hidden="1">#REF!</definedName>
    <definedName name="jkkj" hidden="1">#REF!</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 localSheetId="2" hidden="1">'[275]Test de Ventas'!#REF!</definedName>
    <definedName name="jo" localSheetId="4" hidden="1">'[275]Test de Ventas'!#REF!</definedName>
    <definedName name="jo" hidden="1">'[275]Test de Ventas'!#REF!</definedName>
    <definedName name="JobTitle">#REF!</definedName>
    <definedName name="JOHN">#REF!</definedName>
    <definedName name="Jose" hidden="1">{#N/A,#N/A,FALSE,"ACTIVO";#N/A,#N/A,FALSE,"PASIVO";#N/A,#N/A,FALSE,"RESULTAD_AJUS";#N/A,#N/A,FALSE,"PATRIMONIO_AJUS";#N/A,#N/A,FALSE,"FLUJO_AJUS"}</definedName>
    <definedName name="JP">[55]Volumes!$B$20:$CG$20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shk"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ju">#REF!</definedName>
    <definedName name="JUJU">#REF!</definedName>
    <definedName name="JUL">#REF!</definedName>
    <definedName name="Julho">#REF!</definedName>
    <definedName name="Julio">#REF!</definedName>
    <definedName name="July_15__1997">#REF!</definedName>
    <definedName name="JUN">#REF!</definedName>
    <definedName name="Junho">#REF!</definedName>
    <definedName name="junio" localSheetId="2">#REF!</definedName>
    <definedName name="junio" localSheetId="4">#REF!</definedName>
    <definedName name="junio">#REF!</definedName>
    <definedName name="JUUULI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UYJ">#REF!</definedName>
    <definedName name="JVT">#REF!</definedName>
    <definedName name="jy">#REF!</definedName>
    <definedName name="JYGJHSDSJDFD" localSheetId="2" hidden="1">#REF!</definedName>
    <definedName name="JYGJHSDSJDFD" localSheetId="4" hidden="1">#REF!</definedName>
    <definedName name="JYGJHSDSJDFD" hidden="1">#REF!</definedName>
    <definedName name="K">#REF!</definedName>
    <definedName name="K_">#REF!</definedName>
    <definedName name="K2_WBEVMODE" hidden="1">-1</definedName>
    <definedName name="KAJSJDH" hidden="1">{"test","Core Scenario",FALSE,"Cash Flow Analysis"}</definedName>
    <definedName name="Kandy"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KARDEX">#REF!</definedName>
    <definedName name="KARDEXEMBAL">'[6]Datos ADESA'!#REF!</definedName>
    <definedName name="kb">[66]Datos!#REF!</definedName>
    <definedName name="KBENITEZ">OFFSET(#REF!,0,0,COUNTA(#REF!)-1,1)</definedName>
    <definedName name="KBENITEZB">OFFSET(#REF!,0,0,COUNTA(#REF!)-1,1)</definedName>
    <definedName name="KBIStart">'[73]KBI Input'!$A$5</definedName>
    <definedName name="kd" hidden="1">{"C.M.",#N/A,FALSE,"Cta x Prod."}</definedName>
    <definedName name="kdjdhd">#REF!</definedName>
    <definedName name="kdkdk" localSheetId="2">#REF!</definedName>
    <definedName name="kdkdk" localSheetId="4">#REF!</definedName>
    <definedName name="kdkdk">#REF!</definedName>
    <definedName name="KDLDLDL">#REF!</definedName>
    <definedName name="KDOD">#REF!</definedName>
    <definedName name="KE">#REF!</definedName>
    <definedName name="Key_Line">#REF!</definedName>
    <definedName name="Key_Line_Items">#REF!</definedName>
    <definedName name="kfdg" localSheetId="2">#REF!</definedName>
    <definedName name="kfdg" localSheetId="4">#REF!</definedName>
    <definedName name="kfdg">#REF!</definedName>
    <definedName name="kfg" localSheetId="2">#REF!</definedName>
    <definedName name="kfg" localSheetId="4">#REF!</definedName>
    <definedName name="kfg">#REF!</definedName>
    <definedName name="KFGKGFIJO" hidden="1">{#N/A,#N/A,FALSE,"Aging Summary";#N/A,#N/A,FALSE,"Ratio Analysis";#N/A,#N/A,FALSE,"Test 120 Day Accts";#N/A,#N/A,FALSE,"Tickmarks"}</definedName>
    <definedName name="kfieuyyg" hidden="1">#REF!</definedName>
    <definedName name="KG">#REF!</definedName>
    <definedName name="khjkjl" hidden="1">'[276]Prestamos L.P.'!#REF!</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cwe2w">OFFSET([123]TipoBienes!$A$2,0,0,COUNTA([123]TipoBienes!$A:$A)-1,1)</definedName>
    <definedName name="kjdjd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#REF!</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KMA">#REF!</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sas">#REF!</definedName>
    <definedName name="ksjfa" hidden="1">#REF!</definedName>
    <definedName name="kskhsybv">#REF!</definedName>
    <definedName name="KUHHH" hidden="1">{#N/A,#N/A,FALSE,"Aging Summary";#N/A,#N/A,FALSE,"Ratio Analysis";#N/A,#N/A,FALSE,"Test 120 Day Accts";#N/A,#N/A,FALSE,"Tickmarks"}</definedName>
    <definedName name="KUKY">'[251]Kuky mantequilla'!#REF!</definedName>
    <definedName name="KVHFLSHVS" localSheetId="2">'[52]Cálculo del Exceso'!#REF!</definedName>
    <definedName name="KVHFLSHVS" localSheetId="4">'[52]Cálculo del Exceso'!#REF!</definedName>
    <definedName name="KVHFLSHVS">'[52]Cálculo del Exceso'!#REF!</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[277]Links!$H$1:$H$65536</definedName>
    <definedName name="L_AJE_Tot">[277]Links!$G$1:$G$65536</definedName>
    <definedName name="L_CY_Beg">[277]Links!$F$1:$F$65536</definedName>
    <definedName name="L_CY_End">[277]Links!$J$1:$J$65536</definedName>
    <definedName name="L_PY_End">[277]Links!$K$1:$K$65536</definedName>
    <definedName name="L_RJE_Tot">[277]Links!$I$1:$I$65536</definedName>
    <definedName name="L5_">[45]Base_de_tablas!#REF!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ctPopSize">'[99]Population Characteristics'!$E$5</definedName>
    <definedName name="lADPTInit">[99]Planning!$H$31</definedName>
    <definedName name="Lagos">#REF!</definedName>
    <definedName name="lakjfh">#REF!</definedName>
    <definedName name="lalalalalalala" hidden="1">[165]XREF!#REF!</definedName>
    <definedName name="LANCAMENTOS">#REF!</definedName>
    <definedName name="Last_row">#REF!</definedName>
    <definedName name="LastPrice">[53]Options!$C$26</definedName>
    <definedName name="LastQFX">[53]Options!$C$34</definedName>
    <definedName name="LastQFX_Last_Year">[53]Options!$C$35</definedName>
    <definedName name="LastYTDPLSummary">#REF!</definedName>
    <definedName name="LBC">#REF!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adsheet" localSheetId="2">#REF!</definedName>
    <definedName name="Leadsheet" localSheetId="4">#REF!</definedName>
    <definedName name="Leadsheet">#REF!</definedName>
    <definedName name="LEGAL">#REF!</definedName>
    <definedName name="lel">#REF!</definedName>
    <definedName name="LETRAC">#REF!</definedName>
    <definedName name="Levels">[278]Resources!$A$20:$A$23</definedName>
    <definedName name="lfksldfk">#REF!</definedName>
    <definedName name="LFLF">#REF!</definedName>
    <definedName name="li">#REF!</definedName>
    <definedName name="liad" hidden="1">{"Real",#N/A,FALSE,"CONSOLIDADO";"Real",#N/A,FALSE,"OCCIDENTE";"Real",#N/A,FALSE,"LARA";"Real",#N/A,FALSE,"CENTRO";"Real",#N/A,FALSE,"METROPOLITANA";"Real",#N/A,FALSE,"ORIENTE";"Real",#N/A,FALSE,"Pto.libre"}</definedName>
    <definedName name="LIBRO">#REF!</definedName>
    <definedName name="libro3">#REF!</definedName>
    <definedName name="libro4">#REF!</definedName>
    <definedName name="libroiva_transac">#REF!</definedName>
    <definedName name="LIGUEVO">#REF!</definedName>
    <definedName name="liguevoprov">#REF!</definedName>
    <definedName name="lij">#REF!</definedName>
    <definedName name="lil">#REF!</definedName>
    <definedName name="lim">[42]forecast!$B$797:$V$875</definedName>
    <definedName name="lIndSigNumber">'[99]Individually Significant Items'!$E$7</definedName>
    <definedName name="LINEA">#REF!</definedName>
    <definedName name="LinhaMeses">'[55]Tabelas Escore'!$B$4:$B$21</definedName>
    <definedName name="LinhaUnidades">'[55]Tabelas Escore'!$C$3:$AD$3</definedName>
    <definedName name="LinhaVolumes">[55]Volumes!$A$1:$CG$1</definedName>
    <definedName name="liq" localSheetId="3" hidden="1">{#N/A,#N/A,FALSE,"VOL"}</definedName>
    <definedName name="liq" localSheetId="4" hidden="1">{#N/A,#N/A,FALSE,"VOL"}</definedName>
    <definedName name="liq" hidden="1">{#N/A,#N/A,FALSE,"VOL"}</definedName>
    <definedName name="Liq_FPC">#REF!,#REF!,#REF!,#REF!</definedName>
    <definedName name="LIQUID">#REF!</definedName>
    <definedName name="Liquidación_de_Salarios">[45]Base_de_tablas!#REF!</definedName>
    <definedName name="List_ARPopulation">'[279]AR Drop Downs'!$I$5:$I$10</definedName>
    <definedName name="List_Curr">[164]Currency!$B$9:$B$31</definedName>
    <definedName name="List_ExpandedTesting">'[279]AR Drop Downs'!$E$5:$E$8</definedName>
    <definedName name="List_Level_Assr">[205]DropDown!$B$1:$B$4</definedName>
    <definedName name="List_LevelAssurance">'[279]AR Drop Downs'!$A$5:$A$8</definedName>
    <definedName name="List_Number_of_Exceptions_Identified">'[279]AR Drop Downs'!$K$5:$K$27</definedName>
    <definedName name="List_NumberTolerableExceptions">'[279]AR Drop Downs'!$C$5:$C$8</definedName>
    <definedName name="List_Proj_Meth">[205]DropDown!$H$1:$H$2</definedName>
    <definedName name="List_Samp_Sel">[205]DropDown!$D$1:$D$4</definedName>
    <definedName name="List_SampleSelectionMethod">'[279]AR Drop Downs'!$G$5:$G$7</definedName>
    <definedName name="List2">[280]Ejemplo!$A$2:$A$4</definedName>
    <definedName name="lista">#REF!</definedName>
    <definedName name="lista1">[281]tabla!$K$2:$K$19</definedName>
    <definedName name="lista2">[281]tabla!$L$2:$L$19</definedName>
    <definedName name="ListaCR">#REF!</definedName>
    <definedName name="LISTADO" localSheetId="2">'[282]SAN LUIS'!#REF!</definedName>
    <definedName name="LISTADO" localSheetId="4">'[282]SAN LUIS'!#REF!</definedName>
    <definedName name="LISTADO">'[282]SAN LUIS'!#REF!</definedName>
    <definedName name="ListaItens">[55]SetUp!$B$2:$B$21</definedName>
    <definedName name="ListaMes">#REF!</definedName>
    <definedName name="listas">#REF!</definedName>
    <definedName name="listasuper" localSheetId="2">#REF!</definedName>
    <definedName name="listasuper" localSheetId="4">#REF!</definedName>
    <definedName name="listasuper">#REF!</definedName>
    <definedName name="ListaTipoBien">OFFSET([283]TipoBienes!$A$2,0,0,COUNTA([283]TipoBienes!$A:$A)-1,1)</definedName>
    <definedName name="LISTPRECO">'[6]Datos ADESA'!#REF!</definedName>
    <definedName name="LJKJKJ" hidden="1">{#N/A,#N/A,FALSE,"Aging Summary";#N/A,#N/A,FALSE,"Ratio Analysis";#N/A,#N/A,FALSE,"Test 120 Day Accts";#N/A,#N/A,FALSE,"Tickmarks"}</definedName>
    <definedName name="lk" hidden="1">{#N/A,#N/A,FALSE,"Aging Summary";#N/A,#N/A,FALSE,"Ratio Analysis";#N/A,#N/A,FALSE,"Test 120 Day Accts";#N/A,#N/A,FALSE,"Tickmarks"}</definedName>
    <definedName name="LKHLHLHLHK"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klklklkl" hidden="1">{#N/A,#N/A,FALSE,"Aging Summary";#N/A,#N/A,FALSE,"Ratio Analysis";#N/A,#N/A,FALSE,"Test 120 Day Accts";#N/A,#N/A,FALSE,"Tickmarks"}</definedName>
    <definedName name="lKnownOverExt">'[99]Projection Extended Sample'!$J$10</definedName>
    <definedName name="lKnownOverInit">[99]Projection!$J$10</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ajsujd" hidden="1">#REF!</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#REF!</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LLLLLLLLLLLLLLLLLLLLLLLLLLLLLLLLLLLLLLLLLLLLLLLLLLLL" localSheetId="2">'[51]Rep. y Mant. Rodados'!#REF!</definedName>
    <definedName name="LLLLLLLLLLLLLLLLLLLLLLLLLLLLLLLLLLLLLLLLLLLLLLLLLLLLLL" localSheetId="4">'[51]Rep. y Mant. Rodados'!#REF!</definedName>
    <definedName name="LLLLLLLLLLLLLLLLLLLLLLLLLLLLLLLLLLLLLLLLLLLLLLLLLLLLLL">'[51]Rep. y Mant. Rodados'!#REF!</definedName>
    <definedName name="llloo" hidden="1">[208]XREF!$A$2:$IV$2</definedName>
    <definedName name="llñllkl">#REF!</definedName>
    <definedName name="llo">#REF!</definedName>
    <definedName name="lLowerNumber">'[99]Population Characteristics'!$E$10</definedName>
    <definedName name="lm" hidden="1">{#N/A,#N/A,FALSE,"Aging Summary";#N/A,#N/A,FALSE,"Ratio Analysis";#N/A,#N/A,FALSE,"Test 120 Day Accts";#N/A,#N/A,FALSE,"Tickmarks"}</definedName>
    <definedName name="lo">#REF!</definedName>
    <definedName name="LOAN">#REF!</definedName>
    <definedName name="Loan_Amount">#REF!</definedName>
    <definedName name="Loan_Start">#REF!</definedName>
    <definedName name="Loan_Years">#REF!</definedName>
    <definedName name="LOCAL">[284]RES!$B$2:$T$45,[284]RES!$B$105:$T$144,[284]RES!$B$150:$T$193,[284]RES!$B$199:$T$242</definedName>
    <definedName name="LOCAL_SALES">#REF!</definedName>
    <definedName name="LOCAL_SALES_MORGES">#REF!</definedName>
    <definedName name="LocalCurrency">#REF!</definedName>
    <definedName name="Location">'[136]data do not delete'!$H$19:$H$47</definedName>
    <definedName name="LOG">[1]Tartan!#REF!</definedName>
    <definedName name="logo">#REF!</definedName>
    <definedName name="LOGOMH">#REF!</definedName>
    <definedName name="loip2" hidden="1">{#N/A,#N/A,FALSE,"Aging Summary";#N/A,#N/A,FALSE,"Ratio Analysis";#N/A,#N/A,FALSE,"Test 120 Day Accts";#N/A,#N/A,FALSE,"Tickmarks"}</definedName>
    <definedName name="lok">#REF!</definedName>
    <definedName name="LOLA">#REF!</definedName>
    <definedName name="Lonas">[91]Bco_Dados!$P$5:$P$8</definedName>
    <definedName name="LOOLL" hidden="1">{#N/A,#N/A,FALSE,"L&amp;M Performance";#N/A,#N/A,FALSE,"Brand Performance";#N/A,#N/A,FALSE,"Marlboro Performance"}</definedName>
    <definedName name="LowerAverageItem">dLowerSampleValue/lLowerNumber</definedName>
    <definedName name="lPopNumber">'[99]Population Characteristics'!$E$7</definedName>
    <definedName name="lPotentialPopSize">'[99]Population Characteristics'!$C$28</definedName>
    <definedName name="LREago">[285]CFO!#REF!</definedName>
    <definedName name="LREsept">[286]CFO!#REF!</definedName>
    <definedName name="LS_5">[45]Base_de_tablas!$V$38:$V$39</definedName>
    <definedName name="lSampleSizeExtendedLower">'[99]Planning Extension'!$F$39</definedName>
    <definedName name="lSampleSizeExtendedTotal">'[99]Planning Extension'!$L$40</definedName>
    <definedName name="lSampleSizeExtendedUpper">'[99]Planning Extension'!$F$38</definedName>
    <definedName name="lSampleSizeLower">'[99]Population Characteristics'!$C$18</definedName>
    <definedName name="lSampleSizeTotal">'[99]Population Characteristics'!$G$17</definedName>
    <definedName name="lSampleSizeUpper">'[99]Population Characteristics'!$C$17</definedName>
    <definedName name="lSFPMOverExt">'[99]Projection Extended Sample'!$J$19</definedName>
    <definedName name="lSFPMOverInit">[99]Projection!$J$19</definedName>
    <definedName name="lskd">#REF!</definedName>
    <definedName name="lsl" hidden="1">{#N/A,#N/A,FALSE,"Aging Summary";#N/A,#N/A,FALSE,"Ratio Analysis";#N/A,#N/A,FALSE,"Test 120 Day Accts";#N/A,#N/A,FALSE,"Tickmarks"}</definedName>
    <definedName name="LSLSJ">#REF!</definedName>
    <definedName name="lso">'[48]Dados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[94]total!#REF!</definedName>
    <definedName name="lUpperNumber">'[99]Population Characteristics'!$E$9</definedName>
    <definedName name="lValidSampleExt">'[99]Audit Results Lower Stratum Ext'!$L$4</definedName>
    <definedName name="lValidSampleInit">'[99]Audit Results Lower Stratum'!$L$4</definedName>
    <definedName name="lValidSampleUpperExt">'[99]Audit Results Upper Stratum Ext'!$L$4</definedName>
    <definedName name="lValidSampleUpperInit">'[99]Audit Results Upper Stratum'!$L$4</definedName>
    <definedName name="l银行借款">#REF!</definedName>
    <definedName name="M">#REF!</definedName>
    <definedName name="M_">#REF!</definedName>
    <definedName name="m_1" hidden="1">{#N/A,#N/A,FALSE,"Aging Summary";#N/A,#N/A,FALSE,"Ratio Analysis";#N/A,#N/A,FALSE,"Test 120 Day Accts";#N/A,#N/A,FALSE,"Tickmarks"}</definedName>
    <definedName name="M12_">#REF!</definedName>
    <definedName name="MA">[55]Volumes!$B$21:$CG$21</definedName>
    <definedName name="MACRO">[287]C!$A$2</definedName>
    <definedName name="Macro1">[288]!Macro1</definedName>
    <definedName name="Macro2">[288]!Macro2</definedName>
    <definedName name="Macro3">[289]!Macro3</definedName>
    <definedName name="MACROECONOMICAS">#REF!</definedName>
    <definedName name="MACROS">[290]E!$A$1</definedName>
    <definedName name="MAD">#REF!</definedName>
    <definedName name="main_model_title_columns">#REF!</definedName>
    <definedName name="main_model_title_rows">#REF!</definedName>
    <definedName name="Maintenance" localSheetId="2">#REF!</definedName>
    <definedName name="Maintenance" localSheetId="4">#REF!</definedName>
    <definedName name="Maintenance">#REF!</definedName>
    <definedName name="maintenanceld" localSheetId="2">#REF!</definedName>
    <definedName name="maintenanceld" localSheetId="4">#REF!</definedName>
    <definedName name="maintenanceld">#REF!</definedName>
    <definedName name="MaintenancePCS" localSheetId="2">#REF!</definedName>
    <definedName name="MaintenancePCS" localSheetId="4">#REF!</definedName>
    <definedName name="MaintenancePCS">#REF!</definedName>
    <definedName name="Maio">#REF!</definedName>
    <definedName name="maiz_96">#REF!</definedName>
    <definedName name="maiz_dls">#REF!</definedName>
    <definedName name="maiz_gs">#REF!</definedName>
    <definedName name="maiz_ton">#REF!</definedName>
    <definedName name="makdr" hidden="1">'[291]Posición Neta del IVA'!#REF!</definedName>
    <definedName name="makjj" hidden="1">{#N/A,#N/A,FALSE,"Aging Summary";#N/A,#N/A,FALSE,"Ratio Analysis";#N/A,#N/A,FALSE,"Test 120 Day Accts";#N/A,#N/A,FALSE,"Tickmarks"}</definedName>
    <definedName name="Malaysia">#REF!</definedName>
    <definedName name="mamama" hidden="1">{#N/A,#N/A,FALSE,"Aging Summary";#N/A,#N/A,FALSE,"Ratio Analysis";#N/A,#N/A,FALSE,"Test 120 Day Accts";#N/A,#N/A,FALSE,"Tickmarks"}</definedName>
    <definedName name="manequim">#REF!</definedName>
    <definedName name="MANI">[63]MOBILIARIO!#REF!</definedName>
    <definedName name="MANO_DE_OBRA">#REF!</definedName>
    <definedName name="map">#REF!</definedName>
    <definedName name="MAQ">#REF!</definedName>
    <definedName name="MAQU">#REF!</definedName>
    <definedName name="MAR">'[204]Materialidad Planeada'!#REF!</definedName>
    <definedName name="marca" localSheetId="2">#REF!</definedName>
    <definedName name="marca" localSheetId="4">#REF!</definedName>
    <definedName name="marca">#REF!</definedName>
    <definedName name="Marcas" localSheetId="2">#REF!</definedName>
    <definedName name="Marcas" localSheetId="4">#REF!</definedName>
    <definedName name="Marcas">#REF!</definedName>
    <definedName name="Março">#REF!</definedName>
    <definedName name="marcos">'[88]Datos ADESA'!#REF!</definedName>
    <definedName name="Marginal_Income_Tax_Rate">#REF!</definedName>
    <definedName name="maria">[251]maria!#REF!</definedName>
    <definedName name="marieclaire">#REF!</definedName>
    <definedName name="mariocrack">#REF!</definedName>
    <definedName name="Market">[1]Tartan!#REF!</definedName>
    <definedName name="Marzo">#REF!</definedName>
    <definedName name="MAT">'[6]Datos ADESA'!#REF!</definedName>
    <definedName name="Materia_Prima">#REF!</definedName>
    <definedName name="Materiais">#REF!</definedName>
    <definedName name="Materialidad">#REF!</definedName>
    <definedName name="Materiality">#REF!</definedName>
    <definedName name="MATRIZ">#REF!</definedName>
    <definedName name="MATROD">#REF!</definedName>
    <definedName name="MATROD_B">#REF!</definedName>
    <definedName name="MATROD2">#REF!</definedName>
    <definedName name="Mayo">#REF!</definedName>
    <definedName name="MayorB" hidden="1">#REF!</definedName>
    <definedName name="Mayores_version_2__diciembre_10">#REF!</definedName>
    <definedName name="mciejrh" hidden="1">'[291]Posición Neta del IVA'!#REF!</definedName>
    <definedName name="mdmdmd" hidden="1">{#N/A,#N/A,FALSE,"Aging Summary";#N/A,#N/A,FALSE,"Ratio Analysis";#N/A,#N/A,FALSE,"Test 120 Day Accts";#N/A,#N/A,FALSE,"Tickmarks"}</definedName>
    <definedName name="MEASURES">#REF!</definedName>
    <definedName name="MEASURES2">'[193]FD&amp;FI_M'!$A$1:$D$1429</definedName>
    <definedName name="Medios">#REF!</definedName>
    <definedName name="megarey">#REF!</definedName>
    <definedName name="meh" hidden="1">'[291]Posición Neta del IVA'!#REF!</definedName>
    <definedName name="MEJORAS_TRANSF.">#REF!</definedName>
    <definedName name="MEJORAS_TRANSF.1">#REF!</definedName>
    <definedName name="mekf" hidden="1">#REF!</definedName>
    <definedName name="MEM">#REF!</definedName>
    <definedName name="memacc">#REF!</definedName>
    <definedName name="Member_Account">#REF!</definedName>
    <definedName name="menorte" localSheetId="2">[54]MON.EXTRANJERA!#REF!</definedName>
    <definedName name="menorte" localSheetId="4">[54]MON.EXTRANJERA!#REF!</definedName>
    <definedName name="menorte">[54]MON.EXTRANJERA!#REF!</definedName>
    <definedName name="MENSAJE">#REF!</definedName>
    <definedName name="Menu">[292]Cash!Menu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rcado">[128]Mercado!$B$4:$D$73</definedName>
    <definedName name="MES">'[293]I R Fiscal del  Mes'!$N$6:$O$18</definedName>
    <definedName name="mês">'[80]Cálculo TMEF-TMR'!$C$21</definedName>
    <definedName name="mes_actual">#REF!</definedName>
    <definedName name="Mes_select">[294]Macros!$C$19</definedName>
    <definedName name="MesActual">'[76]Balance Mensual'!$CU$9</definedName>
    <definedName name="MesDiaVista">MONTH(DiaVista)</definedName>
    <definedName name="Meses">[60]Lista!$K$3:$K$54</definedName>
    <definedName name="Meses_Col">#REF!</definedName>
    <definedName name="meses_Esc">'[80]Tela Inicial'!$AA$13</definedName>
    <definedName name="meses_Vinc">'[80]Tela Inicial'!$AA$11</definedName>
    <definedName name="MESFCSER">#REF!</definedName>
    <definedName name="MesGastos">[76]Datos!$C$385</definedName>
    <definedName name="mesvtaBC">#REF!</definedName>
    <definedName name="MESVTABCPRE">#REF!</definedName>
    <definedName name="Mexico">#REF!</definedName>
    <definedName name="mfmfv" hidden="1">#REF!</definedName>
    <definedName name="MFOEK">#REF!</definedName>
    <definedName name="MG">[55]Volumes!$B$22:$CG$22</definedName>
    <definedName name="MH" hidden="1">{#N/A,#N/A,FALSE,"Aging Summary";#N/A,#N/A,FALSE,"Ratio Analysis";#N/A,#N/A,FALSE,"Test 120 Day Accts";#N/A,#N/A,FALSE,"Tickmarks"}</definedName>
    <definedName name="MICHELLE">#REF!</definedName>
    <definedName name="mijuyt" hidden="1">{#N/A,#N/A,FALSE,"Aging Summary";#N/A,#N/A,FALSE,"Ratio Analysis";#N/A,#N/A,FALSE,"Test 120 Day Accts";#N/A,#N/A,FALSE,"Tickmarks"}</definedName>
    <definedName name="MIL">'[295]0.3 Check list'!#REF!</definedName>
    <definedName name="Milho_BMF">[296]Lista!$B$3:$B$28</definedName>
    <definedName name="MILO">#REF!</definedName>
    <definedName name="MINGA">'[6]Datos ADESA'!#REF!</definedName>
    <definedName name="MINGA2">'[153]Datos ADESA'!#REF!</definedName>
    <definedName name="mingakm16">'[6]Datos ADESA'!#REF!</definedName>
    <definedName name="mingakm28">'[6]Datos ADESA'!#REF!</definedName>
    <definedName name="Minimis" localSheetId="2">#REF!</definedName>
    <definedName name="Minimis" localSheetId="4">#REF!</definedName>
    <definedName name="Minimis">#REF!</definedName>
    <definedName name="Minoritario">#REF!</definedName>
    <definedName name="mioo" hidden="1">{#N/A,#N/A,FALSE,"Aging Summary";#N/A,#N/A,FALSE,"Ratio Analysis";#N/A,#N/A,FALSE,"Test 120 Day Accts";#N/A,#N/A,FALSE,"Tickmarks"}</definedName>
    <definedName name="Misc_Assumptions">#REF!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juu" hidden="1">{#N/A,#N/A,FALSE,"Aging Summary";#N/A,#N/A,FALSE,"Ratio Analysis";#N/A,#N/A,FALSE,"Test 120 Day Accts";#N/A,#N/A,FALSE,"Tickmarks"}</definedName>
    <definedName name="mkeiis">#REF!</definedName>
    <definedName name="mkkkj" hidden="1">{#N/A,#N/A,FALSE,"Aging Summary";#N/A,#N/A,FALSE,"Ratio Analysis";#N/A,#N/A,FALSE,"Test 120 Day Accts";#N/A,#N/A,FALSE,"Tickmarks"}</definedName>
    <definedName name="MKT" localSheetId="2">#REF!</definedName>
    <definedName name="MKT" localSheetId="4">#REF!</definedName>
    <definedName name="MKT">#REF!</definedName>
    <definedName name="mktld" localSheetId="2">#REF!</definedName>
    <definedName name="mktld" localSheetId="4">#REF!</definedName>
    <definedName name="mktld">#REF!</definedName>
    <definedName name="MKTPCS" localSheetId="2">#REF!</definedName>
    <definedName name="MKTPCS" localSheetId="4">#REF!</definedName>
    <definedName name="MKTPCS">#REF!</definedName>
    <definedName name="ML">[297]emef300405!$I$7:$I$99</definedName>
    <definedName name="mm">#REF!</definedName>
    <definedName name="MMM">#REF!</definedName>
    <definedName name="mmmanana" hidden="1">{#N/A,#N/A,FALSE,"Aging Summary";#N/A,#N/A,FALSE,"Ratio Analysis";#N/A,#N/A,FALSE,"Test 120 Day Accts";#N/A,#N/A,FALSE,"Tickmarks"}</definedName>
    <definedName name="mmmm">#REF!</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[55]Volumes!$B$23:$CG$23</definedName>
    <definedName name="MNDSA" hidden="1">{#N/A,#N/A,FALSE,"Aging Summary";#N/A,#N/A,FALSE,"Ratio Analysis";#N/A,#N/A,FALSE,"Test 120 Day Accts";#N/A,#N/A,FALSE,"Tickmarks"}</definedName>
    <definedName name="MNJKLAAAAAW2EDCX">#REF!</definedName>
    <definedName name="mnmnn">'[235]UTES ARG'!$A$2:$AJ$281</definedName>
    <definedName name="mnsnsnc" hidden="1">{#N/A,#N/A,FALSE,"balanc_ajus";#N/A,#N/A,FALSE,"G&amp;pAJUS";#N/A,#N/A,FALSE,"patr_ajus";#N/A,#N/A,FALSE,"fluj_ajus"}</definedName>
    <definedName name="moca">'[142]Calculo IR'!#REF!</definedName>
    <definedName name="MOD">#REF!</definedName>
    <definedName name="modamoldes">#REF!</definedName>
    <definedName name="MODEL_MGMT">#REF!</definedName>
    <definedName name="moderate_level">#REF!</definedName>
    <definedName name="Modificar_celdas_Anexo_A">'[252]ANEXO A'!#REF!</definedName>
    <definedName name="Módulo1.Vencimientos">[298]!Módulo1.Vencimientos</definedName>
    <definedName name="MON">#REF!</definedName>
    <definedName name="MONEDA">#REF!</definedName>
    <definedName name="Monedas">#REF!</definedName>
    <definedName name="Monetary_Precision" localSheetId="2">'[272]Prev. Incobrables'!#REF!</definedName>
    <definedName name="Monetary_Precision" localSheetId="4">'[272]Prev. Incobrables'!#REF!</definedName>
    <definedName name="Monetary_Precision">'[272]Prev. Incobrables'!#REF!</definedName>
    <definedName name="Monetary_precisionA">'[58]Input &amp; Summary'!#REF!</definedName>
    <definedName name="Monetary_precisionF">'[58]Input &amp; Summary'!#REF!</definedName>
    <definedName name="Monetary_precisionH">'[58]Input &amp; Summary'!#REF!</definedName>
    <definedName name="Monetary_precisionJ">'[58]Input &amp; Summary'!#REF!</definedName>
    <definedName name="month">#REF!</definedName>
    <definedName name="Month_Days">#REF!</definedName>
    <definedName name="Month_End_Exchange_rate">#REF!</definedName>
    <definedName name="MonthEndClearArea">#REF!,#REF!</definedName>
    <definedName name="Monthly">'[73]Variance Comments'!$A$1:$F$52</definedName>
    <definedName name="monthly_input">#REF!</definedName>
    <definedName name="monto">#REF!</definedName>
    <definedName name="Monto_Revalorización">#REF!</definedName>
    <definedName name="MORENO">#REF!</definedName>
    <definedName name="MOSJD">#REF!</definedName>
    <definedName name="MostRecentPeriod">'[137]Financial Statement Input'!$D$2</definedName>
    <definedName name="MOVIMENTACAO">'[6]Datos ADESA'!#REF!</definedName>
    <definedName name="MOVIMIENTO">'[6]Datos ADESA'!#REF!</definedName>
    <definedName name="movimientos">[299]FEBMZO!$A$2:$H$75</definedName>
    <definedName name="movwip">'[18]140103'!#REF!</definedName>
    <definedName name="MP" localSheetId="2">#REF!</definedName>
    <definedName name="MP" localSheetId="4">#REF!</definedName>
    <definedName name="MP">#REF!</definedName>
    <definedName name="MP_AR_Balance" localSheetId="2">#REF!</definedName>
    <definedName name="MP_AR_Balance" localSheetId="4">#REF!</definedName>
    <definedName name="MP_AR_Balance">#REF!</definedName>
    <definedName name="MP_SRD" localSheetId="2">#REF!</definedName>
    <definedName name="MP_SRD" localSheetId="4">#REF!</definedName>
    <definedName name="MP_SRD">#REF!</definedName>
    <definedName name="MPRI">#REF!</definedName>
    <definedName name="mRedes">[80]RESULTADOS!$F$37:$F$56</definedName>
    <definedName name="mRedes_Esc">[300]PM!$F$60</definedName>
    <definedName name="mRedes_Vínc">[80]RESULTADOS!$F$58</definedName>
    <definedName name="MRK">'[6]Datos ADESA'!#REF!</definedName>
    <definedName name="msdj">#REF!</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stmnt">'[68]Sampling Parameters'!$H$20</definedName>
    <definedName name="mt_eximp">#REF!</definedName>
    <definedName name="Mthend_ER">#REF!</definedName>
    <definedName name="MTO">'[6]Datos ADESA'!#REF!</definedName>
    <definedName name="mue">[42]forecast!$B$200:$V$257</definedName>
    <definedName name="MUEB">#REF!</definedName>
    <definedName name="MUEB_B">#REF!</definedName>
    <definedName name="MUEB2">#REF!</definedName>
    <definedName name="MUEBLES_Y_UTILES">#REF!</definedName>
    <definedName name="Muestra1">#REF!</definedName>
    <definedName name="Muestra2">#REF!</definedName>
    <definedName name="MUESTRAS">[301]SVL!#REF!</definedName>
    <definedName name="muestrasdos">[301]SVL!#REF!</definedName>
    <definedName name="Muestreo_de_Ret_Locales">#REF!</definedName>
    <definedName name="Muestrini" hidden="1">3</definedName>
    <definedName name="Murphy">#REF!</definedName>
    <definedName name="MUSA_OMBUES">#REF!</definedName>
    <definedName name="mutuo">'[302]212405'!#REF!</definedName>
    <definedName name="MXP">#REF!</definedName>
    <definedName name="MY_TAX_TOOL">#REF!</definedName>
    <definedName name="myr">[303]Myr281002!$A$7:$F$101</definedName>
    <definedName name="m质量保修准备">#REF!</definedName>
    <definedName name="N" hidden="1">{"RESUMEN",#N/A,FALSE,"RESUMEN";"RESUMEN_MARG",#N/A,FALSE,"RESUMEN"}</definedName>
    <definedName name="N_">#REF!</definedName>
    <definedName name="N4_">[45]Base_de_tablas!#REF!</definedName>
    <definedName name="NA">[55]Volumes!$B$24:$CG$24</definedName>
    <definedName name="nacional">[196]SOJA!#REF!</definedName>
    <definedName name="nada">[304]otr_rio!#REF!</definedName>
    <definedName name="NANI">#REF!</definedName>
    <definedName name="NAVB">#REF!</definedName>
    <definedName name="NBV">#N/A</definedName>
    <definedName name="nca_form_name">#REF!</definedName>
    <definedName name="ncjdbjfkw" localSheetId="2" hidden="1">#REF!</definedName>
    <definedName name="ncjdbjfkw" localSheetId="4" hidden="1">#REF!</definedName>
    <definedName name="ncjdbjfkw" hidden="1">#REF!</definedName>
    <definedName name="ndjas" hidden="1">{#N/A,#N/A,FALSE,"Aging Summary";#N/A,#N/A,FALSE,"Ratio Analysis";#N/A,#N/A,FALSE,"Test 120 Day Accts";#N/A,#N/A,FALSE,"Tickmarks"}</definedName>
    <definedName name="NDJFDOVFD" localSheetId="2" hidden="1">#REF!</definedName>
    <definedName name="NDJFDOVFD" localSheetId="4" hidden="1">#REF!</definedName>
    <definedName name="NDJFDOVFD" hidden="1">#REF!</definedName>
    <definedName name="NE">[55]Volumes!$B$25:$CG$25</definedName>
    <definedName name="NEGRESCO">'[305]criollitas 100 - 200'!#REF!</definedName>
    <definedName name="negval">'[68]Sampling Parameters'!$H$32</definedName>
    <definedName name="NESQUIK">#REF!</definedName>
    <definedName name="NetDebtLocal">#REF!</definedName>
    <definedName name="NetDebtUSD">#REF!</definedName>
    <definedName name="NETO">[259]CtaT!$D$35</definedName>
    <definedName name="NETO_DIST">#REF!</definedName>
    <definedName name="Networ" localSheetId="2">#REF!</definedName>
    <definedName name="Networ" localSheetId="4">#REF!</definedName>
    <definedName name="Networ">#REF!</definedName>
    <definedName name="Network" localSheetId="2">#REF!</definedName>
    <definedName name="Network" localSheetId="4">#REF!</definedName>
    <definedName name="Network">#REF!</definedName>
    <definedName name="networkld" localSheetId="2">#REF!</definedName>
    <definedName name="networkld" localSheetId="4">#REF!</definedName>
    <definedName name="networkld">#REF!</definedName>
    <definedName name="NetworkPCS" localSheetId="2">#REF!</definedName>
    <definedName name="NetworkPCS" localSheetId="4">#REF!</definedName>
    <definedName name="NetworkPCS">#REF!</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ewTrades_PnL">#REF!</definedName>
    <definedName name="NEXT">#REF!</definedName>
    <definedName name="ngf">#REF!</definedName>
    <definedName name="ngr">OFFSET([306]TipoBienes!$A$2,0,0,COUNTA([306]TipoBienes!$A:$A)-1,1)</definedName>
    <definedName name="ngughuiyhuhhhhhhhhhhhhhhhhhh" localSheetId="2" hidden="1">#REF!</definedName>
    <definedName name="ngughuiyhuhhhhhhhhhhhhhhhhhh" localSheetId="4" hidden="1">#REF!</definedName>
    <definedName name="ngughuiyhuhhhhhhhhhhhhhhhhhh" hidden="1">#REF!</definedName>
    <definedName name="nh" hidden="1">{#N/A,#N/A,FALSE,"Aging Summary";#N/A,#N/A,FALSE,"Ratio Analysis";#N/A,#N/A,FALSE,"Test 120 Day Accts";#N/A,#N/A,FALSE,"Tickmarks"}</definedName>
    <definedName name="NHFHGMJ">#REF!</definedName>
    <definedName name="ni">[307]Dic.!#REF!</definedName>
    <definedName name="ni_产品销售和劳务提供">#REF!</definedName>
    <definedName name="nii_补贴收入">#REF!</definedName>
    <definedName name="niii_租赁收入">#REF!</definedName>
    <definedName name="NIÑOPOLLA122345">#REF!</definedName>
    <definedName name="niv_股利收入">#REF!</definedName>
    <definedName name="nj">#REF!</definedName>
    <definedName name="njkhoikh" localSheetId="2" hidden="1">#REF!</definedName>
    <definedName name="njkhoikh" localSheetId="4" hidden="1">#REF!</definedName>
    <definedName name="njkhoikh" hidden="1">#REF!</definedName>
    <definedName name="njsjihsues" localSheetId="2" hidden="1">[241]XREF!#REF!</definedName>
    <definedName name="njsjihsues" localSheetId="4" hidden="1">[241]XREF!#REF!</definedName>
    <definedName name="njsjihsues" hidden="1">[241]XREF!#REF!</definedName>
    <definedName name="njuk" hidden="1">{#N/A,#N/A,FALSE,"MAY96 2260";#N/A,#N/A,FALSE,"system reclass";#N/A,#N/A,FALSE,"Items with no project number"}</definedName>
    <definedName name="njuux" hidden="1">{#N/A,#N/A,FALSE,"Aging Summary";#N/A,#N/A,FALSE,"Ratio Analysis";#N/A,#N/A,FALSE,"Test 120 Day Accts";#N/A,#N/A,FALSE,"Tickmarks"}</definedName>
    <definedName name="nmhj" hidden="1">{#N/A,#N/A,FALSE,"Aging Summary";#N/A,#N/A,FALSE,"Ratio Analysis";#N/A,#N/A,FALSE,"Test 120 Day Accts";#N/A,#N/A,FALSE,"Tickmarks"}</definedName>
    <definedName name="nmm" localSheetId="3" hidden="1">{#N/A,#N/A,FALSE,"VOL"}</definedName>
    <definedName name="nmm" localSheetId="4" hidden="1">{#N/A,#N/A,FALSE,"VOL"}</definedName>
    <definedName name="nmm" hidden="1">{#N/A,#N/A,FALSE,"VOL"}</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 localSheetId="2">'[52]Cálculo del Exceso'!#REF!</definedName>
    <definedName name="nnnnnnnn" localSheetId="4">'[52]Cálculo del Exceso'!#REF!</definedName>
    <definedName name="nnnnnnnn">'[52]Cálculo del Exceso'!#REF!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localSheetId="3" hidden="1">{#N/A,#N/A,FALSE,"VOL"}</definedName>
    <definedName name="NO" localSheetId="4" hidden="1">{#N/A,#N/A,FALSE,"VOL"}</definedName>
    <definedName name="NO" hidden="1">{#N/A,#N/A,FALSE,"VOL"}</definedName>
    <definedName name="NO_1" hidden="1">{#N/A,#N/A,FALSE,"VOL"}</definedName>
    <definedName name="Nombre_Cliente">#REF!</definedName>
    <definedName name="NomeDiaSemana">[308]MUG!$A$59</definedName>
    <definedName name="nomencla">#REF!</definedName>
    <definedName name="NominalAmountPct">#REF!</definedName>
    <definedName name="NonTop_Stratum_Value" localSheetId="2">#REF!</definedName>
    <definedName name="NonTop_Stratum_Value" localSheetId="4">#REF!</definedName>
    <definedName name="NonTop_Stratum_Value">#REF!</definedName>
    <definedName name="Nopagar">[94]total!#REF!</definedName>
    <definedName name="NORMAL">#REF!</definedName>
    <definedName name="North">#REF!</definedName>
    <definedName name="Nota_10">#REF!</definedName>
    <definedName name="Nota_11">#REF!</definedName>
    <definedName name="Nota_8">#REF!</definedName>
    <definedName name="Nota_9">#REF!</definedName>
    <definedName name="Nota_de_Crédito">[45]Base_de_tablas!#REF!</definedName>
    <definedName name="Nota1">#REF!</definedName>
    <definedName name="Nota10">#REF!</definedName>
    <definedName name="nota108">'[309]LC-Original'!#REF!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#REF!</definedName>
    <definedName name="Nota3">#REF!</definedName>
    <definedName name="Nota4">#REF!</definedName>
    <definedName name="nota5">[149]NOTAS!#REF!</definedName>
    <definedName name="nota5y6">#REF!</definedName>
    <definedName name="Nota6">#REF!</definedName>
    <definedName name="Nota7">#REF!</definedName>
    <definedName name="Nota8">#REF!</definedName>
    <definedName name="nota9">#REF!</definedName>
    <definedName name="notas">#REF!</definedName>
    <definedName name="Note_1">#N/A</definedName>
    <definedName name="Note_2">#N/A</definedName>
    <definedName name="Note_3">#N/A</definedName>
    <definedName name="Note_4">#N/A</definedName>
    <definedName name="Note_5">#N/A</definedName>
    <definedName name="Note5">#REF!</definedName>
    <definedName name="Notes">#REF!</definedName>
    <definedName name="NOV">#REF!</definedName>
    <definedName name="nova">[310]!nova</definedName>
    <definedName name="Nova_Data">[311]Resumo!$O$1</definedName>
    <definedName name="novaanalise">[159]!novaanalise</definedName>
    <definedName name="noval">'[68]Sampling Parameters'!$H$30</definedName>
    <definedName name="NOVE">'[6]Datos ADESA'!#REF!</definedName>
    <definedName name="Novembro">#REF!</definedName>
    <definedName name="Noviembre">#REF!</definedName>
    <definedName name="nscf0">#REF!</definedName>
    <definedName name="nscf65">#REF!</definedName>
    <definedName name="NTdata">#REF!</definedName>
    <definedName name="NTP">#REF!</definedName>
    <definedName name="Nueva">#REF!</definedName>
    <definedName name="NUEVA_PALMIRA">#REF!</definedName>
    <definedName name="nueve">[63]MOBILIARIO!#REF!</definedName>
    <definedName name="nuevo">#REF!</definedName>
    <definedName name="Num_Pmt_Per_Year">#REF!</definedName>
    <definedName name="Number_of_Payments">MATCH(0.01,End_Bal,-1)+1</definedName>
    <definedName name="Number_of_Selections" localSheetId="2">#REF!</definedName>
    <definedName name="Number_of_Selections" localSheetId="4">#REF!</definedName>
    <definedName name="Number_of_Selections">#REF!</definedName>
    <definedName name="NumberFormat">#REF!</definedName>
    <definedName name="NumberFormat_Vol">#REF!</definedName>
    <definedName name="Número_de_Documento" localSheetId="2">'[93]Inventario de créditos'!#REF!</definedName>
    <definedName name="Número_de_Documento" localSheetId="4">'[93]Inventario de créditos'!#REF!</definedName>
    <definedName name="Número_de_Documento">'[93]Inventario de créditos'!#REF!</definedName>
    <definedName name="numerot" hidden="1">{#N/A,#N/A,FALSE,"Aging Summary";#N/A,#N/A,FALSE,"Ratio Analysis";#N/A,#N/A,FALSE,"Test 120 Day Accts";#N/A,#N/A,FALSE,"Tickmarks"}</definedName>
    <definedName name="Numof_Selections2" localSheetId="2">#REF!</definedName>
    <definedName name="Numof_Selections2" localSheetId="4">#REF!</definedName>
    <definedName name="Numof_Selections2">#REF!</definedName>
    <definedName name="NUTRICION">#REF!</definedName>
    <definedName name="nv_利息收入">#REF!</definedName>
    <definedName name="nvjkbgnjldjgmksjcksdksx" localSheetId="2">'[52]Cálculo del Exceso'!#REF!</definedName>
    <definedName name="nvjkbgnjldjgmksjcksdksx" localSheetId="4">'[52]Cálculo del Exceso'!#REF!</definedName>
    <definedName name="nvjkbgnjldjgmksjcksdksx">'[52]Cálculo del Exceso'!#REF!</definedName>
    <definedName name="NYHT" hidden="1">{"RESUMEN",#N/A,FALSE,"RESUMEN";"RESUMEN_MARG",#N/A,FALSE,"RESUMEN"}</definedName>
    <definedName name="NZD">#REF!</definedName>
    <definedName name="Ñ_">#REF!</definedName>
    <definedName name="ñfdsl" localSheetId="2">#REF!</definedName>
    <definedName name="ñfdsl" localSheetId="4">#REF!</definedName>
    <definedName name="ñfdsl">#REF!</definedName>
    <definedName name="ÑIHIF">#REF!</definedName>
    <definedName name="ÑL.">#REF!</definedName>
    <definedName name="ÑLHÑIYD">#REF!</definedName>
    <definedName name="ñlkj">OFFSET([123]TipoBienes!$A$2,0,0,COUNTA([123]TipoBienes!$A:$A)-1,1)</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 localSheetId="2">#REF!</definedName>
    <definedName name="ññ" localSheetId="4">#REF!</definedName>
    <definedName name="ññ">#REF!</definedName>
    <definedName name="ñññ">[312]IUSA!$A$1:$B$227</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fkfn" hidden="1">{#N/A,#N/A,FALSE,"Aging Summary";#N/A,#N/A,FALSE,"Ratio Analysis";#N/A,#N/A,FALSE,"Test 120 Day Accts";#N/A,#N/A,FALSE,"Tickmarks"}</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 hidden="1">'[313]Análisis Gs.'!$B$31</definedName>
    <definedName name="O.EN_CURSO">#REF!</definedName>
    <definedName name="O.Sumarias2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O_">#REF!</definedName>
    <definedName name="O2Dissolvido">'[55]Dados do Packaging'!$B$24:$AD$42</definedName>
    <definedName name="OBL_LECHE">'[305]criollitas 100 - 200'!#REF!</definedName>
    <definedName name="OBLIG_DIV_ACREED_SOC">#REF!</definedName>
    <definedName name="OBLIG_DIV_OTRAS">#REF!</definedName>
    <definedName name="OBLIG_DIVER">#REF!</definedName>
    <definedName name="Obra">#REF!</definedName>
    <definedName name="obras">#REF!</definedName>
    <definedName name="obras06">#REF!</definedName>
    <definedName name="obras2">#REF!</definedName>
    <definedName name="OBS">[314]GANANCIAS!#REF!</definedName>
    <definedName name="Observações">#REF!</definedName>
    <definedName name="OBZ">#REF!</definedName>
    <definedName name="OBZGQ">#REF!</definedName>
    <definedName name="OC">[297]emef300405!$A$7:$A$99</definedName>
    <definedName name="OCC">'[103]Nota 8'!$F$78</definedName>
    <definedName name="Occupancy_Rate">#REF!</definedName>
    <definedName name="ocho">[63]MOBILIARIO!#REF!</definedName>
    <definedName name="OCNC">'[103]Nota 8'!$F$87</definedName>
    <definedName name="Ocorrência">#REF!</definedName>
    <definedName name="ocr">#REF!</definedName>
    <definedName name="Octres">#REF!</definedName>
    <definedName name="Octuber">[315]Macro1!#REF!</definedName>
    <definedName name="OCTUBRE">#REF!</definedName>
    <definedName name="OcultarFilasEnCero">#N/A</definedName>
    <definedName name="ocxc22">[31]ocxc!$A$1:$D$17</definedName>
    <definedName name="ocxp3">[31]ocxp!$A$1:$D$11</definedName>
    <definedName name="OD_ACREED_FISC">#REF!</definedName>
    <definedName name="odActual" hidden="1">0</definedName>
    <definedName name="odBudget" hidden="1">1</definedName>
    <definedName name="odForecast" hidden="1">2</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GO_GAN_CRED_DIV">#REF!</definedName>
    <definedName name="OGO_REN_BIENES">#REF!</definedName>
    <definedName name="OGO_RES_OP_CAMB">#REF!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l_vtaint_ton">#REF!</definedName>
    <definedName name="oil_vtaint96_ton">#REF!</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TO">'[6]Datos ADESA'!#REF!</definedName>
    <definedName name="oiup">#REF!</definedName>
    <definedName name="oiy" hidden="1">{#N/A,#N/A,FALSE,"Aging Summary";#N/A,#N/A,FALSE,"Ratio Analysis";#N/A,#N/A,FALSE,"Test 120 Day Accts";#N/A,#N/A,FALSE,"Tickmarks"}</definedName>
    <definedName name="OJO">#REF!</definedName>
    <definedName name="OKLLOK" hidden="1">{#N/A,#N/A,FALSE,"Aging Summary";#N/A,#N/A,FALSE,"Ratio Analysis";#N/A,#N/A,FALSE,"Test 120 Day Accts";#N/A,#N/A,FALSE,"Tickmarks"}</definedName>
    <definedName name="oko">'[226]Dados Org'!#REF!</definedName>
    <definedName name="OKUII" hidden="1">{#N/A,#N/A,FALSE,"Aging Summary";#N/A,#N/A,FALSE,"Ratio Analysis";#N/A,#N/A,FALSE,"Test 120 Day Accts";#N/A,#N/A,FALSE,"Tickmarks"}</definedName>
    <definedName name="ol" hidden="1">{#N/A,#N/A,FALSE,"Aging Summary";#N/A,#N/A,FALSE,"Ratio Analysis";#N/A,#N/A,FALSE,"Test 120 Day Accts";#N/A,#N/A,FALSE,"Tickmarks"}</definedName>
    <definedName name="Olazabal_y_Volpe">#REF!</definedName>
    <definedName name="OLE_LINK1" localSheetId="6">NOTAS!$B$84</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LV">'[6]Datos ADESA'!#REF!</definedName>
    <definedName name="ombúessem">#REF!</definedName>
    <definedName name="on">#REF!</definedName>
    <definedName name="ONCE">'[20]3'!#REF!</definedName>
    <definedName name="OnewoldEntities">#REF!</definedName>
    <definedName name="OneYearHigh">[53]Options!$C$27</definedName>
    <definedName name="OneYearLow">[53]Options!$C$28</definedName>
    <definedName name="ONZE">'[6]Datos ADESA'!#REF!</definedName>
    <definedName name="OO">#REF!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ei3e3eew">#REF!</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ouu" hidden="1">{#N/A,#N/A,FALSE,"Aging Summary";#N/A,#N/A,FALSE,"Ratio Analysis";#N/A,#N/A,FALSE,"Test 120 Day Accts";#N/A,#N/A,FALSE,"Tickmarks"}</definedName>
    <definedName name="OOOP" hidden="1">{#N/A,#N/A,FALSE,"Aging Summary";#N/A,#N/A,FALSE,"Ratio Analysis";#N/A,#N/A,FALSE,"Test 120 Day Accts";#N/A,#N/A,FALSE,"Tickmarks"}</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C">'[103]Nota 8'!$F$186</definedName>
    <definedName name="opco">#REF!</definedName>
    <definedName name="OPCostInp_M">'[73]Op Cost Variance Input'!$B$1:$H$79</definedName>
    <definedName name="OPCostInp_Q">'[73]Op Cost Variance Input'!#REF!</definedName>
    <definedName name="OpCosts">'[96]Query Op Costs'!$A$13:$N$49</definedName>
    <definedName name="OPCostVar_M">'[73]Op cost Variance Comments'!$A$1:$E$52</definedName>
    <definedName name="OPCostVar_Q">'[73]Op cost Variance Comments'!$I$1:$J$52</definedName>
    <definedName name="OPE">#REF!</definedName>
    <definedName name="OPEN">#REF!</definedName>
    <definedName name="opi">'[316]#¡REF'!$A:$B,'[316]#¡REF'!$1:$3</definedName>
    <definedName name="opip">#REF!</definedName>
    <definedName name="opipo">#REF!</definedName>
    <definedName name="oplp">#REF!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PPROD" localSheetId="2">#REF!</definedName>
    <definedName name="OPPROD" localSheetId="4">#REF!</definedName>
    <definedName name="OPPROD">#REF!</definedName>
    <definedName name="opt" localSheetId="2">#REF!</definedName>
    <definedName name="opt" localSheetId="4">#REF!</definedName>
    <definedName name="opt">#REF!</definedName>
    <definedName name="option">#REF!</definedName>
    <definedName name="optr" localSheetId="2">#REF!</definedName>
    <definedName name="optr" localSheetId="4">#REF!</definedName>
    <definedName name="optr">#REF!</definedName>
    <definedName name="OptTerminalValueOnDividend">'[317]Input-Expected Case'!$AA$2649</definedName>
    <definedName name="ORDENADO">#REF!</definedName>
    <definedName name="ORDENAR">#REF!</definedName>
    <definedName name="ORIFUT">#REF!</definedName>
    <definedName name="ORISWAP">#REF!</definedName>
    <definedName name="orofopsd">'[27]TC Resumen'!$B$6</definedName>
    <definedName name="ORORO">#REF!</definedName>
    <definedName name="ororor">'[27]TC Resumen'!$B$5</definedName>
    <definedName name="OSF_ACREED_CARG_FIN">#REF!</definedName>
    <definedName name="OSF_CRED_DOC_DIF">#REF!</definedName>
    <definedName name="OSF_OTRAS_INST_FINAN">#REF!</definedName>
    <definedName name="OSF_PREST_ENT_FINAN">#REF!</definedName>
    <definedName name="OSLSK" hidden="1">{#N/A,#N/A,FALSE,"Aging Summary";#N/A,#N/A,FALSE,"Ratio Analysis";#N/A,#N/A,FALSE,"Test 120 Day Accts";#N/A,#N/A,FALSE,"Tickmarks"}</definedName>
    <definedName name="OSNF_ACREED_CARG_FINAN">#REF!</definedName>
    <definedName name="OSNF_DEP_SEC_PRIV">#REF!</definedName>
    <definedName name="OSNF_DEP_SEC_PUB">#REF!</definedName>
    <definedName name="OSNF_REPO">#REF!</definedName>
    <definedName name="ot">'[25]Income SAP PCS'!$B$357:$D$368</definedName>
    <definedName name="other">'[25]Income SAP LD'!$B$867:$D$872</definedName>
    <definedName name="OtherBasis">#REF!</definedName>
    <definedName name="Others" localSheetId="2">#REF!</definedName>
    <definedName name="Others" localSheetId="4">#REF!</definedName>
    <definedName name="Others">#REF!</definedName>
    <definedName name="othersld" localSheetId="2">#REF!</definedName>
    <definedName name="othersld" localSheetId="4">#REF!</definedName>
    <definedName name="othersld">#REF!</definedName>
    <definedName name="OthersPCS" localSheetId="2">#REF!</definedName>
    <definedName name="OthersPCS" localSheetId="4">#REF!</definedName>
    <definedName name="OthersPCS">#REF!</definedName>
    <definedName name="othev">'[68]Sampling Parameters'!$H$14</definedName>
    <definedName name="otp">#REF!</definedName>
    <definedName name="OTRAS_INST_FINAN">#REF!</definedName>
    <definedName name="otrascuentasporpagar">#REF!</definedName>
    <definedName name="OtrasMP">'[318]Saldos Balance '!$A$31:$E$35</definedName>
    <definedName name="OtrasXpagar">#REF!</definedName>
    <definedName name="otro">'[319]Estoques PT'!$A$5:$K$50,'[319]Estoques PT'!$A$53:$K$70,'[319]Estoques PT'!$A$73:$K$105</definedName>
    <definedName name="Otros_comprobantes_de_venta">[45]Base_de_tablas!#REF!</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#REF!</definedName>
    <definedName name="output">#REF!</definedName>
    <definedName name="Outubro">#REF!</definedName>
    <definedName name="ouuk">#REF!</definedName>
    <definedName name="Overall">#REF!</definedName>
    <definedName name="Owners">[320]Conciliacion!#REF!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_10_a_10">#REF!</definedName>
    <definedName name="Pa_Gs">#REF!</definedName>
    <definedName name="Pa_Usd">#REF!</definedName>
    <definedName name="PAB">#REF!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drón_de_Artículos">#REF!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'[239]N-11'!#REF!</definedName>
    <definedName name="Pág_4_a_4">#REF!</definedName>
    <definedName name="Pag_5_a_5">#REF!</definedName>
    <definedName name="Pag_6_a_6">#REF!</definedName>
    <definedName name="Pag_7_a_8">'[239]N-11'!#REF!</definedName>
    <definedName name="Pag_9_a_9">#REF!</definedName>
    <definedName name="PAGE1">#REF!</definedName>
    <definedName name="PAGE2">[287]B!$A$1:$L$83</definedName>
    <definedName name="PAGE3">[290]C!$A$1:$K$81</definedName>
    <definedName name="PAGE4">[290]D!$A$1:$K$86</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LOMA">'[6]Datos ADESA'!#REF!</definedName>
    <definedName name="pame" hidden="1">#REF!</definedName>
    <definedName name="pame_lan">#REF!</definedName>
    <definedName name="pamela">#REF!</definedName>
    <definedName name="PANEL">#REF!</definedName>
    <definedName name="PAOLA">[7]Balance!#REF!</definedName>
    <definedName name="PARAGUAY" localSheetId="2">#REF!</definedName>
    <definedName name="PARAGUAY" localSheetId="4">#REF!</definedName>
    <definedName name="PARAGUAY">#REF!</definedName>
    <definedName name="PARCIALES">#REF!</definedName>
    <definedName name="ParentBeneficialInterest">#REF!</definedName>
    <definedName name="Part_excl_Deprec">#REF!</definedName>
    <definedName name="participa" localSheetId="2">#REF!</definedName>
    <definedName name="participa" localSheetId="4">#REF!</definedName>
    <definedName name="participa">#REF!</definedName>
    <definedName name="PARTIDA_CONCILIATORIA">'[321]Partidas Conciliatorias'!$I$23</definedName>
    <definedName name="Partidas_seleccionadas_test_de_" localSheetId="2">#REF!</definedName>
    <definedName name="Partidas_seleccionadas_test_de_" localSheetId="4">#REF!</definedName>
    <definedName name="Partidas_seleccionadas_test_de_">#REF!</definedName>
    <definedName name="Partidas_Selecionadas" localSheetId="2">#REF!</definedName>
    <definedName name="Partidas_Selecionadas" localSheetId="4">#REF!</definedName>
    <definedName name="Partidas_Selecionadas">#REF!</definedName>
    <definedName name="PAS_CORR_07">[56]Ratios!$C$7</definedName>
    <definedName name="pasa">#REF!</definedName>
    <definedName name="PASAS">#REF!</definedName>
    <definedName name="pasivo">#REF!</definedName>
    <definedName name="pasivo_dic_07">'[117]Comparativo BG'!#REF!</definedName>
    <definedName name="pasivo_eximp">'[57]ADM_EXP-IMP'!#REF!</definedName>
    <definedName name="pasivo_y_pat_neto">'[117]Comparativo BG'!#REF!</definedName>
    <definedName name="PASIVO2">#REF!</definedName>
    <definedName name="pasivos">#REF!</definedName>
    <definedName name="pass">[214]!pass</definedName>
    <definedName name="PAT">#REF!</definedName>
    <definedName name="PATACT">#REF!</definedName>
    <definedName name="Path_iqy">[229]Control!#REF!</definedName>
    <definedName name="patneto">#REF!</definedName>
    <definedName name="PATO">#REF!</definedName>
    <definedName name="Patri">'[322]Estado de Resultados'!#REF!</definedName>
    <definedName name="Patrim.NUR">#REF!</definedName>
    <definedName name="patrimonial">#REF!</definedName>
    <definedName name="Patrimonio">#REF!</definedName>
    <definedName name="Patrimonio_Neto">'[58]Enfoque DTT'!$E$107</definedName>
    <definedName name="PATRIMONIO_NETO_1">'[59]Comparativo BG'!$F$140</definedName>
    <definedName name="PATRIMONIO_NETO_2">'[59]Comparativo BG'!$H$140</definedName>
    <definedName name="Pay_Date">#REF!</definedName>
    <definedName name="Pay_Num">#REF!</definedName>
    <definedName name="Payment_Date">DATE(YEAR(Loan_Start),MONTH(Loan_Start)+Payment_Number,DAY(Loan_Start))</definedName>
    <definedName name="PAYMENTS">[323]PPISR2000!#REF!</definedName>
    <definedName name="pbfb">#REF!</definedName>
    <definedName name="PBG">#REF!</definedName>
    <definedName name="pbgir">#REF!</definedName>
    <definedName name="PBGIRA">#REF!</definedName>
    <definedName name="PBGIRC">#REF!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dfuf">#REF!</definedName>
    <definedName name="pe">#REF!</definedName>
    <definedName name="pedidos">#REF!</definedName>
    <definedName name="pegn">#REF!</definedName>
    <definedName name="peleo">#REF!</definedName>
    <definedName name="pell_96">#REF!</definedName>
    <definedName name="pell_dls">#REF!</definedName>
    <definedName name="pell_ton">#REF!</definedName>
    <definedName name="peloelr">#REF!</definedName>
    <definedName name="pelor">#REF!</definedName>
    <definedName name="peorr">#REF!</definedName>
    <definedName name="pepe">[324]DISTBUSC!$A$1:$E$22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#REF!</definedName>
    <definedName name="PEPROEOE">#REF!</definedName>
    <definedName name="PER">#REF!</definedName>
    <definedName name="Percent_Threshold" localSheetId="2">#REF!</definedName>
    <definedName name="Percent_Threshold" localSheetId="4">#REF!</definedName>
    <definedName name="Percent_Threshold">#REF!</definedName>
    <definedName name="Percentage_Threshold">#REF!</definedName>
    <definedName name="percepyreten">#REF!</definedName>
    <definedName name="perda">#REF!</definedName>
    <definedName name="perda1">#REF!</definedName>
    <definedName name="Period">[325]Param!$C$5</definedName>
    <definedName name="PERIOD_END">[134]Básico!$D$4</definedName>
    <definedName name="PeriodName">#REF!</definedName>
    <definedName name="Periodo">#REF!</definedName>
    <definedName name="PESOS">[326]Limpio!#REF!</definedName>
    <definedName name="Pet_2">#REF!</definedName>
    <definedName name="PETFOOD">#REF!</definedName>
    <definedName name="petl" hidden="1">#REF!</definedName>
    <definedName name="pf">#REF!</definedName>
    <definedName name="PF_OBLIG_SEC_FINAN">#REF!</definedName>
    <definedName name="PF_OBLIG_SEC_NF">#REF!</definedName>
    <definedName name="PG">'[238]4'!#REF!</definedName>
    <definedName name="PGA">'[6]Datos ADESA'!#REF!</definedName>
    <definedName name="PGÇTPT" hidden="1">{#N/A,#N/A,FALSE,"Aging Summary";#N/A,#N/A,FALSE,"Ratio Analysis";#N/A,#N/A,FALSE,"Test 120 Day Accts";#N/A,#N/A,FALSE,"Tickmarks"}</definedName>
    <definedName name="PGO">'[6]Datos ADESA'!#REF!</definedName>
    <definedName name="PGS">#REF!</definedName>
    <definedName name="PH">#REF!</definedName>
    <definedName name="Physicals">'[96]Query Physicals'!$A$16:$N$60</definedName>
    <definedName name="pi">#REF!</definedName>
    <definedName name="pic">#REF!</definedName>
    <definedName name="PIKÑ">#REF!</definedName>
    <definedName name="PILIU" hidden="1">{#N/A,#N/A,FALSE,"Aging Summary";#N/A,#N/A,FALSE,"Ratio Analysis";#N/A,#N/A,FALSE,"Test 120 Day Accts";#N/A,#N/A,FALSE,"Tickmarks"}</definedName>
    <definedName name="PIR">#REF!</definedName>
    <definedName name="pisscj">[42]forecast!$B$258:$V$444</definedName>
    <definedName name="Pivot_Items">#REF!</definedName>
    <definedName name="Pivot1">#REF!</definedName>
    <definedName name="PK">#REF!</definedName>
    <definedName name="pki">#REF!</definedName>
    <definedName name="pl">#REF!</definedName>
    <definedName name="PL_Actual">#REF!</definedName>
    <definedName name="PL_Anterior">#REF!</definedName>
    <definedName name="PL_Dollar_Threshold" localSheetId="2">#REF!</definedName>
    <definedName name="PL_Dollar_Threshold" localSheetId="4">#REF!</definedName>
    <definedName name="PL_Dollar_Threshold">#REF!</definedName>
    <definedName name="PL_Mov_Periodo">#REF!</definedName>
    <definedName name="PL_Percent_Threshold" localSheetId="2">#REF!</definedName>
    <definedName name="PL_Percent_Threshold" localSheetId="4">#REF!</definedName>
    <definedName name="PL_Percent_Threshold">#REF!</definedName>
    <definedName name="PLAN_CUENTA">'[327]BS AXI'!#REF!</definedName>
    <definedName name="plan_year">#REF!</definedName>
    <definedName name="Plandecuenta">#REF!</definedName>
    <definedName name="planextracont">#REF!</definedName>
    <definedName name="Planilhas">#REF!</definedName>
    <definedName name="PLANILLA">#REF!</definedName>
    <definedName name="Planilla_de_Ajustes">'[150]WP CUADRO 1'!$B$46:$I$86</definedName>
    <definedName name="PLANILLA_DE_PREPARACION">#REF!</definedName>
    <definedName name="PLANILLA_DE_TRANSFERENCIA">#REF!</definedName>
    <definedName name="Planning_Materiality">#REF!</definedName>
    <definedName name="Planning_MaterialityA">'[58]Input &amp; Summary'!#REF!</definedName>
    <definedName name="Planning_MaterialityF">'[58]Input &amp; Summary'!#REF!</definedName>
    <definedName name="Planning_MaterialityH">'[58]Input &amp; Summary'!#REF!</definedName>
    <definedName name="Planning_MaterialityJ">'[58]Input &amp; Summary'!#REF!</definedName>
    <definedName name="PlanningAmount">#REF!</definedName>
    <definedName name="PLANTA__Abt_Juan">[210]Software!#REF!</definedName>
    <definedName name="Plants">#REF!</definedName>
    <definedName name="playboy">#REF!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AJUSTADA" hidden="1">{#N/A,#N/A,FALSE,"BALANC_hist";#N/A,#N/A,FALSE,"GYP_hist";#N/A,#N/A,FALSE,"PATRIM-hist";#N/A,#N/A,FALSE,"FLUJ-hist"}</definedName>
    <definedName name="pmdll">#REF!</definedName>
    <definedName name="PMN">#REF!</definedName>
    <definedName name="pmoslpcomb1" localSheetId="2">#REF!</definedName>
    <definedName name="pmoslpcomb1" localSheetId="4">#REF!</definedName>
    <definedName name="pmoslpcomb1">#REF!</definedName>
    <definedName name="pmoslpcomb2" localSheetId="2">#REF!</definedName>
    <definedName name="pmoslpcomb2" localSheetId="4">#REF!</definedName>
    <definedName name="pmoslpcomb2">#REF!</definedName>
    <definedName name="pmoslpnorte1" localSheetId="2">#REF!</definedName>
    <definedName name="pmoslpnorte1" localSheetId="4">#REF!</definedName>
    <definedName name="pmoslpnorte1">#REF!</definedName>
    <definedName name="pmoslpnorte2" localSheetId="2">#REF!</definedName>
    <definedName name="pmoslpnorte2" localSheetId="4">#REF!</definedName>
    <definedName name="pmoslpnorte2">#REF!</definedName>
    <definedName name="pmoslpsur1" localSheetId="2">#REF!</definedName>
    <definedName name="pmoslpsur1" localSheetId="4">#REF!</definedName>
    <definedName name="pmoslpsur1">#REF!</definedName>
    <definedName name="pmoslpsur2" localSheetId="2">#REF!</definedName>
    <definedName name="pmoslpsur2" localSheetId="4">#REF!</definedName>
    <definedName name="pmoslpsur2">#REF!</definedName>
    <definedName name="PMREEXP" hidden="1">{#N/A,#N/A,FALSE,"ACTIVO";#N/A,#N/A,FALSE,"PASIVO";#N/A,#N/A,FALSE,"RESULTAD_AJUS";#N/A,#N/A,FALSE,"PATRIMONIO_AJUS";#N/A,#N/A,FALSE,"FLUJO_AJUS"}</definedName>
    <definedName name="PMTRQT">#REF!</definedName>
    <definedName name="PMUS">'[328]Package Bs'!#REF!</definedName>
    <definedName name="PMXDLL">#REF!</definedName>
    <definedName name="pn">#REF!</definedName>
    <definedName name="po" hidden="1">#REF!</definedName>
    <definedName name="PO.x.Mes">#REF!</definedName>
    <definedName name="POI" hidden="1">{#N/A,#N/A,FALSE,"Aging Summary";#N/A,#N/A,FALSE,"Ratio Analysis";#N/A,#N/A,FALSE,"Test 120 Day Accts";#N/A,#N/A,FALSE,"Tickmarks"}</definedName>
    <definedName name="poip">#REF!</definedName>
    <definedName name="poiu">MIN([123]TablaCoeficientes!$A:$A)</definedName>
    <definedName name="POLAR">#REF!</definedName>
    <definedName name="POLMNCI983833">'[153]Datos ADESA'!#REF!</definedName>
    <definedName name="POLO">#REF!</definedName>
    <definedName name="POLYAR" localSheetId="2">#REF!</definedName>
    <definedName name="POLYAR" localSheetId="4">#REF!</definedName>
    <definedName name="POLYAR">#REF!</definedName>
    <definedName name="pop">#REF!</definedName>
    <definedName name="Pop_Sig_T">'[205]Non-Statistical Sampling'!$F$26</definedName>
    <definedName name="PopNumber">'[68]Sampling Parameters'!$H$36</definedName>
    <definedName name="POPO">[63]MOBILIARIO!#REF!</definedName>
    <definedName name="PopValue">'[68]Sampling Parameters'!$H$38</definedName>
    <definedName name="porcentaje">#REF!</definedName>
    <definedName name="PORCION">#REF!</definedName>
    <definedName name="pos">'[18]270100'!#REF!</definedName>
    <definedName name="Posición_no_monetaria_neta">#REF!</definedName>
    <definedName name="posizao" hidden="1">{"'Proposal Balance Sheet'!$A$268:$L$320"}</definedName>
    <definedName name="posizao_1" hidden="1">{"'Proposal Balance Sheet'!$A$268:$L$320"}</definedName>
    <definedName name="Post_tax_materiality">'[204]Materialidad Planeada'!#REF!</definedName>
    <definedName name="Post_tax_monetary_precision">#REF!</definedName>
    <definedName name="posttax">#REF!</definedName>
    <definedName name="poszy">'[18]270100'!#REF!</definedName>
    <definedName name="potir" localSheetId="2">#REF!</definedName>
    <definedName name="potir" localSheetId="4">#REF!</definedName>
    <definedName name="potir">#REF!</definedName>
    <definedName name="PP">#REF!</definedName>
    <definedName name="ppc" localSheetId="2">#REF!</definedName>
    <definedName name="ppc" localSheetId="4">#REF!</definedName>
    <definedName name="ppc">#REF!</definedName>
    <definedName name="PPÇLO" hidden="1">{#N/A,#N/A,FALSE,"Aging Summary";#N/A,#N/A,FALSE,"Ratio Analysis";#N/A,#N/A,FALSE,"Test 120 Day Accts";#N/A,#N/A,FALSE,"Tickmarks"}</definedName>
    <definedName name="PPE">#REF!</definedName>
    <definedName name="pplpl">#REF!</definedName>
    <definedName name="pplpo">#REF!</definedName>
    <definedName name="ppoi">[83]Datos!#REF!</definedName>
    <definedName name="ppppp">#REF!</definedName>
    <definedName name="PPPPPPPPPPP">'[27]TC Resumen'!$B$4</definedName>
    <definedName name="PPPPPPPPPPPPP">#REF!</definedName>
    <definedName name="PPPPPPPPPPPPPPPP" hidden="1">{#N/A,#N/A,FALSE,"Aging Summary";#N/A,#N/A,FALSE,"Ratio Analysis";#N/A,#N/A,FALSE,"Test 120 Day Accts";#N/A,#N/A,FALSE,"Tickmarks"}</definedName>
    <definedName name="PPT">#REF!</definedName>
    <definedName name="PPTO">'[329]PPTO 2000'!$I$6:$AH$602</definedName>
    <definedName name="pr" localSheetId="2">#REF!</definedName>
    <definedName name="pr" localSheetId="4">#REF!</definedName>
    <definedName name="pr">#REF!</definedName>
    <definedName name="prange">F_INCOME,F_BALANCE,f_free_cash_flow,f_ratios,f_valuation</definedName>
    <definedName name="PRC">[330]OBJETIVO!$C$4:$F$75</definedName>
    <definedName name="PRE">#REF!</definedName>
    <definedName name="Pre_tax_Materiality">#REF!</definedName>
    <definedName name="Pre95Mbr">#REF!</definedName>
    <definedName name="Pre95Mbr0">#REF!</definedName>
    <definedName name="Precio1">#REF!</definedName>
    <definedName name="PRECIOS">#REF!</definedName>
    <definedName name="precos">[331]Registro!#REF!</definedName>
    <definedName name="PREMISAS">#REF!</definedName>
    <definedName name="premium_rates">#REF!</definedName>
    <definedName name="PREPARAR">#REF!</definedName>
    <definedName name="PREPARAR2">#REF!</definedName>
    <definedName name="PREPARED_BY">[134]Básico!$J$3</definedName>
    <definedName name="PREPARED_DATE">[134]Básico!$J$4</definedName>
    <definedName name="PreparedBy">#REF!</definedName>
    <definedName name="PRES">[303]Gpg281002!$A$1:$G$233</definedName>
    <definedName name="Pres_Res">#REF!</definedName>
    <definedName name="presentacion">#REF!</definedName>
    <definedName name="PRESO">#REF!</definedName>
    <definedName name="prestamo">'[48]Dados Org'!#REF!</definedName>
    <definedName name="Préstamo_Resolución37">#REF!</definedName>
    <definedName name="Préstamos">#REF!</definedName>
    <definedName name="PRESTAMOS_SF_1">'[59]Comparativo BG'!$F$27</definedName>
    <definedName name="PRESTAMOS_SF_2">'[59]Comparativo BG'!$H$27</definedName>
    <definedName name="PRESTAMOS_SNF_1">'[59]Comparativo BG'!$F$39</definedName>
    <definedName name="PRESTAMOS_SNF_2">'[59]Comparativo BG'!$H$39</definedName>
    <definedName name="PRESTAMOS_VENCIDOS_1">'[59]Comparativo BG'!$F$67</definedName>
    <definedName name="PRESTAMOS_VENCIDOS_2">'[59]Comparativo BG'!$H$67</definedName>
    <definedName name="prestamosbancarios">#REF!</definedName>
    <definedName name="PRESUP_">#REF!</definedName>
    <definedName name="presup97">#REF!</definedName>
    <definedName name="Presupuesto">#REF!,#REF!,#REF!,#REF!</definedName>
    <definedName name="pretax">#REF!</definedName>
    <definedName name="PREV_CONST">#REF!</definedName>
    <definedName name="PREV_DESAF">#REF!</definedName>
    <definedName name="PREV_DISP">#REF!</definedName>
    <definedName name="previs" localSheetId="2">#REF!</definedName>
    <definedName name="previs" localSheetId="4">#REF!</definedName>
    <definedName name="previs">#REF!</definedName>
    <definedName name="prevnorte" localSheetId="2">[54]PREVISIONES!#REF!</definedName>
    <definedName name="prevnorte" localSheetId="4">[54]PREVISIONES!#REF!</definedName>
    <definedName name="prevnorte">[54]PREVISIONES!#REF!</definedName>
    <definedName name="prevsur" localSheetId="2">[54]PREVISIONES!#REF!</definedName>
    <definedName name="prevsur" localSheetId="4">[54]PREVISIONES!#REF!</definedName>
    <definedName name="prevsur">[54]PREVISIONES!#REF!</definedName>
    <definedName name="PrimaryCommodity">'[89]IGU NPV 3'!$C$15</definedName>
    <definedName name="PrimaryCommodityPrice1">'[89]IGU NPV 3'!$F$15</definedName>
    <definedName name="PrimaryCommodityPrice2">'[89]IGU NPV 3'!$G$15</definedName>
    <definedName name="PrimaryCommodityPrice3">'[89]IGU NPV 3'!$H$15</definedName>
    <definedName name="PrimaryCommodityPrice4">'[89]IGU NPV 3'!$I$15</definedName>
    <definedName name="PrimaryCommodityPrice5">'[89]IGU NPV 3'!$J$15</definedName>
    <definedName name="PrimCoup_table">[61]COUPOM!$AN$27:$AW$1000</definedName>
    <definedName name="PRIMERA">#REF!</definedName>
    <definedName name="PrimeraFechaCoeficiente">MIN([332]TablaCoeficientes!$A:$A)</definedName>
    <definedName name="Princ">#REF!</definedName>
    <definedName name="PRINCI">#REF!</definedName>
    <definedName name="Principal">#REF!</definedName>
    <definedName name="PRINT">#REF!</definedName>
    <definedName name="PRINT_AR01">#REF!</definedName>
    <definedName name="PRINT_AR02">#REF!</definedName>
    <definedName name="PRINT_AR03">#REF!</definedName>
    <definedName name="PRINT_AR04">#REF!</definedName>
    <definedName name="PRINT_AR06">#REF!</definedName>
    <definedName name="Print_Area_MI">#REF!</definedName>
    <definedName name="Print_Area_MI___0">#REF!</definedName>
    <definedName name="Print_Area_MI___0___0">#REF!</definedName>
    <definedName name="Print_Area_MI___0___0___0">#REF!</definedName>
    <definedName name="Print_Area_Reset">OFFSET(Full_Print,0,0,[333]!Last_row)</definedName>
    <definedName name="print_area1">#REF!</definedName>
    <definedName name="Print_Area2">#REF!</definedName>
    <definedName name="print_test_1">'[334]Total Movement'!$A$1:$O$39</definedName>
    <definedName name="Print_Titles_MI">#REF!</definedName>
    <definedName name="PRINTGILLETTE">#REF!</definedName>
    <definedName name="PRINTJAFRA">#REF!</definedName>
    <definedName name="Prior">#REF!</definedName>
    <definedName name="PRIOR_DT">'[335]Interface Hub'!$C$12</definedName>
    <definedName name="Prior_or_Last">[311]Resumo!$O$2</definedName>
    <definedName name="PRO">#REF!</definedName>
    <definedName name="Proc">#REF!</definedName>
    <definedName name="ProcessCosts">'[96]Query Process Costs'!$A$15:$Z$35</definedName>
    <definedName name="Procura">'[226]Dados Org'!#REF!</definedName>
    <definedName name="PROCURA1">'[226]Dados Org'!#REF!</definedName>
    <definedName name="PROCURA12">'[226]Dados Org'!#REF!</definedName>
    <definedName name="PROD">#REF!</definedName>
    <definedName name="Prod_Hl">#REF!</definedName>
    <definedName name="Prod_Term">#REF!</definedName>
    <definedName name="PRODHAR">#REF!</definedName>
    <definedName name="PRODSUB">#REF!</definedName>
    <definedName name="PRODUCAO">'[6]Datos ADESA'!#REF!</definedName>
    <definedName name="ProductGroupList">[89]Lists!$E$5:$E$36</definedName>
    <definedName name="PRODUCTO">[42]forecast!$AI$24:$AY$878</definedName>
    <definedName name="PRODUTIVIDADE">#REF!</definedName>
    <definedName name="PRODUTIVIDADEQA">#REF!</definedName>
    <definedName name="Produto">#REF!</definedName>
    <definedName name="Produtos">[55]SetUp!$I$2:$I$5</definedName>
    <definedName name="Produtos.Cerv">[133]Setup!$G$3:$G$36</definedName>
    <definedName name="Produtos.Nanc">[133]Setup!$E$3:$E$54</definedName>
    <definedName name="Produtos1">[91]Bco_Dados!$A$5:$A$1518</definedName>
    <definedName name="Produtos2">[91]Bco_Dados!$A$4:$A$1549</definedName>
    <definedName name="PROFESSIONAL">#REF!</definedName>
    <definedName name="Profit">#REF!</definedName>
    <definedName name="projage">#REF!</definedName>
    <definedName name="PromCons">#REF!</definedName>
    <definedName name="Promedio">'[138]Asiento de Ajuste'!$G$2</definedName>
    <definedName name="PromLara">#REF!</definedName>
    <definedName name="PromOcc">#REF!</definedName>
    <definedName name="PromPresCons">#REF!</definedName>
    <definedName name="PromPresLara">#REF!</definedName>
    <definedName name="PromPresOcc">#REF!</definedName>
    <definedName name="PromPresProv">#REF!</definedName>
    <definedName name="PromProv">[336]Provincial!#REF!</definedName>
    <definedName name="PRORLKFL">#REF!</definedName>
    <definedName name="PRORRATEO">#REF!</definedName>
    <definedName name="Protegido">[227]Datos!#REF!</definedName>
    <definedName name="PROV">#REF!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OY">#REF!</definedName>
    <definedName name="prueba" hidden="1">{#N/A,#N/A,FALSE,"Aging Summary";#N/A,#N/A,FALSE,"Ratio Analysis";#N/A,#N/A,FALSE,"Test 120 Day Accts";#N/A,#N/A,FALSE,"Tickmarks"}</definedName>
    <definedName name="prueba2">#REF!</definedName>
    <definedName name="PS">#REF!</definedName>
    <definedName name="PS_Test_de_Gastos" localSheetId="2">#REF!</definedName>
    <definedName name="PS_Test_de_Gastos" localSheetId="4">#REF!</definedName>
    <definedName name="PS_Test_de_Gastos">#REF!</definedName>
    <definedName name="PSIGEmpresa">#REF!</definedName>
    <definedName name="PT">'[319]Estoques PT'!$A$5:$K$36,'[319]Estoques PT'!$A$38:$K$70,'[319]Estoques PT'!$A$73:$K$105</definedName>
    <definedName name="ptax_table">[124]dados!$I$5:$J$2782</definedName>
    <definedName name="ptime">#REF!</definedName>
    <definedName name="Pto.Paysandú">#REF!</definedName>
    <definedName name="PUERTO">[337]juic!#REF!</definedName>
    <definedName name="PULUL" hidden="1">{#N/A,#N/A,FALSE,"Aging Summary";#N/A,#N/A,FALSE,"Ratio Analysis";#N/A,#N/A,FALSE,"Test 120 Day Accts";#N/A,#N/A,FALSE,"Tickmarks"}</definedName>
    <definedName name="PUS">#REF!</definedName>
    <definedName name="pwp" hidden="1">{#N/A,#N/A,FALSE,"Aging Summary";#N/A,#N/A,FALSE,"Ratio Analysis";#N/A,#N/A,FALSE,"Test 120 Day Accts";#N/A,#N/A,FALSE,"Tickmarks"}</definedName>
    <definedName name="PY_Accounts_Receivable">'[154]Balance Sheet'!$D$9</definedName>
    <definedName name="PY_Administration" localSheetId="2">#REF!</definedName>
    <definedName name="PY_Administration" localSheetId="4">#REF!</definedName>
    <definedName name="PY_Administration">#REF!</definedName>
    <definedName name="PY_all_Equity">#REF!</definedName>
    <definedName name="PY_all_Income">#REF!</definedName>
    <definedName name="PY_all_RetEarn">#REF!</definedName>
    <definedName name="PY_Cash">'[154]Balance Sheet'!$D$7</definedName>
    <definedName name="PY_Cash_Div_Dec" localSheetId="2">[155]Estado_Resultados!#REF!</definedName>
    <definedName name="PY_Cash_Div_Dec" localSheetId="4">[155]Estado_Resultados!#REF!</definedName>
    <definedName name="PY_Cash_Div_Dec">[155]Estado_Resultados!#REF!</definedName>
    <definedName name="PY_CASH_DIVIDENDS_DECLARED__per_common_share" localSheetId="2">[155]Estado_Resultados!#REF!</definedName>
    <definedName name="PY_CASH_DIVIDENDS_DECLARED__per_common_share" localSheetId="4">[155]Estado_Resultados!#REF!</definedName>
    <definedName name="PY_CASH_DIVIDENDS_DECLARED__per_common_share">[155]Estado_Resultados!#REF!</definedName>
    <definedName name="PY_Common_Equity">'[154]Balance Sheet'!$D$34</definedName>
    <definedName name="PY_Cost_of_Sales">'[154]Income Statement'!$E$8</definedName>
    <definedName name="PY_Current_Liabilities">'[154]Balance Sheet'!$D$27</definedName>
    <definedName name="PY_Deposits">'[156]Financial Condition'!#REF!</definedName>
    <definedName name="PY_Depreciation">'[154]Income Statement'!$E$15</definedName>
    <definedName name="PY_Disc._Ops.">'[157]Income Statement'!$E$27</definedName>
    <definedName name="PY_Disc_allow" localSheetId="2">#REF!</definedName>
    <definedName name="PY_Disc_allow" localSheetId="4">#REF!</definedName>
    <definedName name="PY_Disc_allow">#REF!</definedName>
    <definedName name="PY_Disc_mnth" localSheetId="2">#REF!</definedName>
    <definedName name="PY_Disc_mnth" localSheetId="4">#REF!</definedName>
    <definedName name="PY_Disc_mnth">#REF!</definedName>
    <definedName name="PY_Disc_pd" localSheetId="2">#REF!</definedName>
    <definedName name="PY_Disc_pd" localSheetId="4">#REF!</definedName>
    <definedName name="PY_Disc_pd">#REF!</definedName>
    <definedName name="PY_Discounts" localSheetId="2">#REF!</definedName>
    <definedName name="PY_Discounts" localSheetId="4">#REF!</definedName>
    <definedName name="PY_Discounts">#REF!</definedName>
    <definedName name="PY_Earnings_per_share" localSheetId="2">[155]Razones!#REF!</definedName>
    <definedName name="PY_Earnings_per_share" localSheetId="4">[155]Razones!#REF!</definedName>
    <definedName name="PY_Earnings_per_share">[155]Razones!#REF!</definedName>
    <definedName name="PY_Extraord.">'[157]Income Statement'!$E$31</definedName>
    <definedName name="PY_Gross_Profit">'[154]Income Statement'!$E$10</definedName>
    <definedName name="PY_INC_AFT_TAX">'[154]Income Statement'!$E$25</definedName>
    <definedName name="PY_INC_BEF_EXTRAORD">'[157]Income Statement'!$E$29</definedName>
    <definedName name="PY_Inc_Bef_Tax">'[154]Income Statement'!$E$21</definedName>
    <definedName name="PY_Intangible_Assets" localSheetId="2">#REF!</definedName>
    <definedName name="PY_Intangible_Assets" localSheetId="4">#REF!</definedName>
    <definedName name="PY_Intangible_Assets">#REF!</definedName>
    <definedName name="PY_Interest_Expense">'[154]Income Statement'!$E$19</definedName>
    <definedName name="PY_Inventory">'[154]Balance Sheet'!$D$13</definedName>
    <definedName name="PY_knw_Income">#REF!</definedName>
    <definedName name="PY_knw_RetEarn">#REF!</definedName>
    <definedName name="PY_LIABIL_EQUITY" localSheetId="2">#REF!</definedName>
    <definedName name="PY_LIABIL_EQUITY" localSheetId="4">#REF!</definedName>
    <definedName name="PY_LIABIL_EQUITY">#REF!</definedName>
    <definedName name="PY_lik_Income">#REF!</definedName>
    <definedName name="PY_lik_RetEarn">#REF!</definedName>
    <definedName name="PY_Long_term_Debt__excl_Dfd_Taxes">'[154]Balance Sheet'!$D$28</definedName>
    <definedName name="PY_LT_Debt" localSheetId="2">[155]Balance_General!#REF!</definedName>
    <definedName name="PY_LT_Debt" localSheetId="4">[155]Balance_General!#REF!</definedName>
    <definedName name="PY_LT_Debt">[155]Balance_General!#REF!</definedName>
    <definedName name="PY_Market_Value_of_Equity" localSheetId="2">[155]Estado_Resultados!#REF!</definedName>
    <definedName name="PY_Market_Value_of_Equity" localSheetId="4">[155]Estado_Resultados!#REF!</definedName>
    <definedName name="PY_Market_Value_of_Equity">[155]Estado_Resultados!#REF!</definedName>
    <definedName name="PY_Marketable_Sec" localSheetId="2">#REF!</definedName>
    <definedName name="PY_Marketable_Sec" localSheetId="4">#REF!</definedName>
    <definedName name="PY_Marketable_Sec">#REF!</definedName>
    <definedName name="PY_NET_INCOME">'[157]Income Statement'!$E$33</definedName>
    <definedName name="PY_NET_PROFIT" localSheetId="2">#REF!</definedName>
    <definedName name="PY_NET_PROFIT" localSheetId="4">#REF!</definedName>
    <definedName name="PY_NET_PROFIT">#REF!</definedName>
    <definedName name="PY_Net_Revenue">'[154]Income Statement'!$E$7</definedName>
    <definedName name="PY_Operating_Inc" localSheetId="2">#REF!</definedName>
    <definedName name="PY_Operating_Inc" localSheetId="4">#REF!</definedName>
    <definedName name="PY_Operating_Inc">#REF!</definedName>
    <definedName name="PY_Operating_Income" localSheetId="2">#REF!</definedName>
    <definedName name="PY_Operating_Income" localSheetId="4">#REF!</definedName>
    <definedName name="PY_Operating_Income">#REF!</definedName>
    <definedName name="PY_Other_Curr_Assets" localSheetId="2">#REF!</definedName>
    <definedName name="PY_Other_Curr_Assets" localSheetId="4">#REF!</definedName>
    <definedName name="PY_Other_Curr_Assets">#REF!</definedName>
    <definedName name="PY_Other_Exp" localSheetId="2">#REF!</definedName>
    <definedName name="PY_Other_Exp" localSheetId="4">#REF!</definedName>
    <definedName name="PY_Other_Exp">#REF!</definedName>
    <definedName name="PY_Other_LT_Assets" localSheetId="2">#REF!</definedName>
    <definedName name="PY_Other_LT_Assets" localSheetId="4">#REF!</definedName>
    <definedName name="PY_Other_LT_Assets">#REF!</definedName>
    <definedName name="PY_Other_LT_Liabilities" localSheetId="2">#REF!</definedName>
    <definedName name="PY_Other_LT_Liabilities" localSheetId="4">#REF!</definedName>
    <definedName name="PY_Other_LT_Liabilities">#REF!</definedName>
    <definedName name="PY_Preferred_Stock" localSheetId="2">#REF!</definedName>
    <definedName name="PY_Preferred_Stock" localSheetId="4">#REF!</definedName>
    <definedName name="PY_Preferred_Stock">#REF!</definedName>
    <definedName name="PY_QUICK_ASSETS">'[154]Balance Sheet'!$D$11</definedName>
    <definedName name="PY_Ret_allow" localSheetId="2">#REF!</definedName>
    <definedName name="PY_Ret_allow" localSheetId="4">#REF!</definedName>
    <definedName name="PY_Ret_allow">#REF!</definedName>
    <definedName name="PY_Ret_mnth" localSheetId="2">#REF!</definedName>
    <definedName name="PY_Ret_mnth" localSheetId="4">#REF!</definedName>
    <definedName name="PY_Ret_mnth">#REF!</definedName>
    <definedName name="PY_Ret_pd" localSheetId="2">#REF!</definedName>
    <definedName name="PY_Ret_pd" localSheetId="4">#REF!</definedName>
    <definedName name="PY_Ret_pd">#REF!</definedName>
    <definedName name="PY_Retained_Earnings" localSheetId="2">#REF!</definedName>
    <definedName name="PY_Retained_Earnings" localSheetId="4">#REF!</definedName>
    <definedName name="PY_Retained_Earnings">#REF!</definedName>
    <definedName name="PY_Returns" localSheetId="2">#REF!</definedName>
    <definedName name="PY_Returns" localSheetId="4">#REF!</definedName>
    <definedName name="PY_Returns">#REF!</definedName>
    <definedName name="PY_Selling" localSheetId="2">#REF!</definedName>
    <definedName name="PY_Selling" localSheetId="4">#REF!</definedName>
    <definedName name="PY_Selling">#REF!</definedName>
    <definedName name="PY_Tangible_Assets" localSheetId="2">#REF!</definedName>
    <definedName name="PY_Tangible_Assets" localSheetId="4">#REF!</definedName>
    <definedName name="PY_Tangible_Assets">#REF!</definedName>
    <definedName name="PY_Tangible_Net_Worth" localSheetId="2">[155]Estado_Resultados!#REF!</definedName>
    <definedName name="PY_Tangible_Net_Worth" localSheetId="4">[155]Estado_Resultados!#REF!</definedName>
    <definedName name="PY_Tangible_Net_Worth">[155]Estado_Resultados!#REF!</definedName>
    <definedName name="PY_Taxes">'[154]Income Statement'!$E$23</definedName>
    <definedName name="PY_tot_knw_Xfoot">#REF!</definedName>
    <definedName name="PY_tot_lik_Xfoot">#REF!</definedName>
    <definedName name="PY_TOTAL_ASSETS">'[154]Balance Sheet'!$D$24</definedName>
    <definedName name="PY_TOTAL_CURR_ASSETS">'[154]Balance Sheet'!$D$17</definedName>
    <definedName name="PY_TOTAL_DEBT">'[154]Balance Sheet'!$D$31</definedName>
    <definedName name="PY_TOTAL_EQUITY">'[154]Balance Sheet'!$D$37</definedName>
    <definedName name="PY_Trade_Payables">'[154]Balance Sheet'!$D$26</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_Weighted_Average" localSheetId="2">[155]Estado_Resultados!#REF!</definedName>
    <definedName name="PY_Weighted_Average" localSheetId="4">[155]Estado_Resultados!#REF!</definedName>
    <definedName name="PY_Weighted_Average">[155]Estado_Resultados!#REF!</definedName>
    <definedName name="PY_Working_Capital" localSheetId="2">[155]Estado_Resultados!#REF!</definedName>
    <definedName name="PY_Working_Capital" localSheetId="4">[155]Estado_Resultados!#REF!</definedName>
    <definedName name="PY_Working_Capital">[155]Estado_Resultados!#REF!</definedName>
    <definedName name="PY_Year_Income_Statement">'[154]Income Statement'!$E$3</definedName>
    <definedName name="PY2_Accounts_Receivable" localSheetId="2">[155]Balance_General!#REF!</definedName>
    <definedName name="PY2_Accounts_Receivable" localSheetId="4">[155]Balance_General!#REF!</definedName>
    <definedName name="PY2_Accounts_Receivable">[155]Balance_General!#REF!</definedName>
    <definedName name="PY2_Administration" localSheetId="2">[155]Estado_Resultados!#REF!</definedName>
    <definedName name="PY2_Administration" localSheetId="4">[155]Estado_Resultados!#REF!</definedName>
    <definedName name="PY2_Administration">[155]Estado_Resultados!#REF!</definedName>
    <definedName name="PY2_Cash" localSheetId="2">[155]Balance_General!#REF!</definedName>
    <definedName name="PY2_Cash" localSheetId="4">[155]Balance_General!#REF!</definedName>
    <definedName name="PY2_Cash">[155]Balance_General!#REF!</definedName>
    <definedName name="PY2_Cash_Div_Dec" localSheetId="2">[155]Estado_Resultados!#REF!</definedName>
    <definedName name="PY2_Cash_Div_Dec" localSheetId="4">[155]Estado_Resultados!#REF!</definedName>
    <definedName name="PY2_Cash_Div_Dec">[155]Estado_Resultados!#REF!</definedName>
    <definedName name="PY2_CASH_DIVIDENDS_DECLARED__per_common_share" localSheetId="2">[155]Estado_Resultados!#REF!</definedName>
    <definedName name="PY2_CASH_DIVIDENDS_DECLARED__per_common_share" localSheetId="4">[155]Estado_Resultados!#REF!</definedName>
    <definedName name="PY2_CASH_DIVIDENDS_DECLARED__per_common_share">[155]Estado_Resultados!#REF!</definedName>
    <definedName name="PY2_Common_Equity" localSheetId="2">[155]Balance_General!#REF!</definedName>
    <definedName name="PY2_Common_Equity" localSheetId="4">[155]Balance_General!#REF!</definedName>
    <definedName name="PY2_Common_Equity">[155]Balance_General!#REF!</definedName>
    <definedName name="PY2_Cost_of_Sales" localSheetId="2">[155]Estado_Resultados!#REF!</definedName>
    <definedName name="PY2_Cost_of_Sales" localSheetId="4">[155]Estado_Resultados!#REF!</definedName>
    <definedName name="PY2_Cost_of_Sales">[155]Estado_Resultados!#REF!</definedName>
    <definedName name="PY2_Current_Liabilities" localSheetId="2">[155]Balance_General!#REF!</definedName>
    <definedName name="PY2_Current_Liabilities" localSheetId="4">[155]Balance_General!#REF!</definedName>
    <definedName name="PY2_Current_Liabilities">[155]Balance_General!#REF!</definedName>
    <definedName name="PY2_Depreciation" localSheetId="2">[155]Estado_Resultados!#REF!</definedName>
    <definedName name="PY2_Depreciation" localSheetId="4">[155]Estado_Resultados!#REF!</definedName>
    <definedName name="PY2_Depreciation">[155]Estado_Resultados!#REF!</definedName>
    <definedName name="PY2_Disc._Ops.">'[157]Income Statement'!$L$27</definedName>
    <definedName name="PY2_Earnings_per_share" localSheetId="2">[155]Razones!#REF!</definedName>
    <definedName name="PY2_Earnings_per_share" localSheetId="4">[155]Razones!#REF!</definedName>
    <definedName name="PY2_Earnings_per_share">[155]Razones!#REF!</definedName>
    <definedName name="PY2_Extraord.">'[157]Income Statement'!$L$31</definedName>
    <definedName name="PY2_Gross_Profit" localSheetId="2">[155]Estado_Resultados!#REF!</definedName>
    <definedName name="PY2_Gross_Profit" localSheetId="4">[155]Estado_Resultados!#REF!</definedName>
    <definedName name="PY2_Gross_Profit">[155]Estado_Resultados!#REF!</definedName>
    <definedName name="PY2_INC_AFT_TAX">'[154]Income Statement'!$L$25</definedName>
    <definedName name="PY2_INC_BEF_EXTRAORD">'[157]Income Statement'!$L$29</definedName>
    <definedName name="PY2_Inc_Bef_Tax" localSheetId="2">[155]Estado_Resultados!#REF!</definedName>
    <definedName name="PY2_Inc_Bef_Tax" localSheetId="4">[155]Estado_Resultados!#REF!</definedName>
    <definedName name="PY2_Inc_Bef_Tax">[155]Estado_Resultados!#REF!</definedName>
    <definedName name="PY2_Intangible_Assets" localSheetId="2">[155]Balance_General!#REF!</definedName>
    <definedName name="PY2_Intangible_Assets" localSheetId="4">[155]Balance_General!#REF!</definedName>
    <definedName name="PY2_Intangible_Assets">[155]Balance_General!#REF!</definedName>
    <definedName name="PY2_Interest_Expense" localSheetId="2">[155]Estado_Resultados!#REF!</definedName>
    <definedName name="PY2_Interest_Expense" localSheetId="4">[155]Estado_Resultados!#REF!</definedName>
    <definedName name="PY2_Interest_Expense">[155]Estado_Resultados!#REF!</definedName>
    <definedName name="PY2_Inventory" localSheetId="2">[155]Balance_General!#REF!</definedName>
    <definedName name="PY2_Inventory" localSheetId="4">[155]Balance_General!#REF!</definedName>
    <definedName name="PY2_Inventory">[155]Balance_General!#REF!</definedName>
    <definedName name="PY2_LIABIL_EQUITY" localSheetId="2">[155]Balance_General!#REF!</definedName>
    <definedName name="PY2_LIABIL_EQUITY" localSheetId="4">[155]Balance_General!#REF!</definedName>
    <definedName name="PY2_LIABIL_EQUITY">[155]Balance_General!#REF!</definedName>
    <definedName name="PY2_Long_term_Debt__excl_Dfd_Taxes" localSheetId="2">[155]Balance_General!#REF!</definedName>
    <definedName name="PY2_Long_term_Debt__excl_Dfd_Taxes" localSheetId="4">[155]Balance_General!#REF!</definedName>
    <definedName name="PY2_Long_term_Debt__excl_Dfd_Taxes">[155]Balance_General!#REF!</definedName>
    <definedName name="PY2_LT_Debt" localSheetId="2">[155]Balance_General!#REF!</definedName>
    <definedName name="PY2_LT_Debt" localSheetId="4">[155]Balance_General!#REF!</definedName>
    <definedName name="PY2_LT_Debt">[155]Balance_General!#REF!</definedName>
    <definedName name="PY2_Market_Value_of_Equity" localSheetId="2">[155]Estado_Resultados!#REF!</definedName>
    <definedName name="PY2_Market_Value_of_Equity" localSheetId="4">[155]Estado_Resultados!#REF!</definedName>
    <definedName name="PY2_Market_Value_of_Equity">[155]Estado_Resultados!#REF!</definedName>
    <definedName name="PY2_Marketable_Sec" localSheetId="2">[155]Balance_General!#REF!</definedName>
    <definedName name="PY2_Marketable_Sec" localSheetId="4">[155]Balance_General!#REF!</definedName>
    <definedName name="PY2_Marketable_Sec">[155]Balance_General!#REF!</definedName>
    <definedName name="PY2_NET_INCOME">'[157]Income Statement'!$L$33</definedName>
    <definedName name="PY2_NET_PROFIT" localSheetId="2">[155]Estado_Resultados!#REF!</definedName>
    <definedName name="PY2_NET_PROFIT" localSheetId="4">[155]Estado_Resultados!#REF!</definedName>
    <definedName name="PY2_NET_PROFIT">[155]Estado_Resultados!#REF!</definedName>
    <definedName name="PY2_Net_Revenue" localSheetId="2">[155]Estado_Resultados!#REF!</definedName>
    <definedName name="PY2_Net_Revenue" localSheetId="4">[155]Estado_Resultados!#REF!</definedName>
    <definedName name="PY2_Net_Revenue">[155]Estado_Resultados!#REF!</definedName>
    <definedName name="PY2_Operating_Inc" localSheetId="2">[155]Estado_Resultados!#REF!</definedName>
    <definedName name="PY2_Operating_Inc" localSheetId="4">[155]Estado_Resultados!#REF!</definedName>
    <definedName name="PY2_Operating_Inc">[155]Estado_Resultados!#REF!</definedName>
    <definedName name="PY2_Operating_Income" localSheetId="2">[155]Estado_Resultados!#REF!</definedName>
    <definedName name="PY2_Operating_Income" localSheetId="4">[155]Estado_Resultados!#REF!</definedName>
    <definedName name="PY2_Operating_Income">[155]Estado_Resultados!#REF!</definedName>
    <definedName name="PY2_Other_Curr_Assets" localSheetId="2">[155]Balance_General!#REF!</definedName>
    <definedName name="PY2_Other_Curr_Assets" localSheetId="4">[155]Balance_General!#REF!</definedName>
    <definedName name="PY2_Other_Curr_Assets">[155]Balance_General!#REF!</definedName>
    <definedName name="PY2_Other_Exp." localSheetId="2">[155]Estado_Resultados!#REF!</definedName>
    <definedName name="PY2_Other_Exp." localSheetId="4">[155]Estado_Resultados!#REF!</definedName>
    <definedName name="PY2_Other_Exp.">[155]Estado_Resultados!#REF!</definedName>
    <definedName name="PY2_Other_LT_Assets" localSheetId="2">[155]Balance_General!#REF!</definedName>
    <definedName name="PY2_Other_LT_Assets" localSheetId="4">[155]Balance_General!#REF!</definedName>
    <definedName name="PY2_Other_LT_Assets">[155]Balance_General!#REF!</definedName>
    <definedName name="PY2_Other_LT_Liabilities" localSheetId="2">[155]Balance_General!#REF!</definedName>
    <definedName name="PY2_Other_LT_Liabilities" localSheetId="4">[155]Balance_General!#REF!</definedName>
    <definedName name="PY2_Other_LT_Liabilities">[155]Balance_General!#REF!</definedName>
    <definedName name="PY2_Preferred_Stock" localSheetId="2">[155]Balance_General!#REF!</definedName>
    <definedName name="PY2_Preferred_Stock" localSheetId="4">[155]Balance_General!#REF!</definedName>
    <definedName name="PY2_Preferred_Stock">[155]Balance_General!#REF!</definedName>
    <definedName name="PY2_QUICK_ASSETS" localSheetId="2">[155]Balance_General!#REF!</definedName>
    <definedName name="PY2_QUICK_ASSETS" localSheetId="4">[155]Balance_General!#REF!</definedName>
    <definedName name="PY2_QUICK_ASSETS">[155]Balance_General!#REF!</definedName>
    <definedName name="PY2_Retained_Earnings" localSheetId="2">[155]Balance_General!#REF!</definedName>
    <definedName name="PY2_Retained_Earnings" localSheetId="4">[155]Balance_General!#REF!</definedName>
    <definedName name="PY2_Retained_Earnings">[155]Balance_General!#REF!</definedName>
    <definedName name="PY2_Selling" localSheetId="2">[155]Estado_Resultados!#REF!</definedName>
    <definedName name="PY2_Selling" localSheetId="4">[155]Estado_Resultados!#REF!</definedName>
    <definedName name="PY2_Selling">[155]Estado_Resultados!#REF!</definedName>
    <definedName name="PY2_Tangible_Assets" localSheetId="2">[155]Balance_General!#REF!</definedName>
    <definedName name="PY2_Tangible_Assets" localSheetId="4">[155]Balance_General!#REF!</definedName>
    <definedName name="PY2_Tangible_Assets">[155]Balance_General!#REF!</definedName>
    <definedName name="PY2_Tangible_Net_Worth" localSheetId="2">[155]Estado_Resultados!#REF!</definedName>
    <definedName name="PY2_Tangible_Net_Worth" localSheetId="4">[155]Estado_Resultados!#REF!</definedName>
    <definedName name="PY2_Tangible_Net_Worth">[155]Estado_Resultados!#REF!</definedName>
    <definedName name="PY2_Taxes" localSheetId="2">[155]Estado_Resultados!#REF!</definedName>
    <definedName name="PY2_Taxes" localSheetId="4">[155]Estado_Resultados!#REF!</definedName>
    <definedName name="PY2_Taxes">[155]Estado_Resultados!#REF!</definedName>
    <definedName name="PY2_TOTAL_ASSETS" localSheetId="2">[155]Balance_General!#REF!</definedName>
    <definedName name="PY2_TOTAL_ASSETS" localSheetId="4">[155]Balance_General!#REF!</definedName>
    <definedName name="PY2_TOTAL_ASSETS">[155]Balance_General!#REF!</definedName>
    <definedName name="PY2_TOTAL_CURR_ASSETS" localSheetId="2">[155]Balance_General!#REF!</definedName>
    <definedName name="PY2_TOTAL_CURR_ASSETS" localSheetId="4">[155]Balance_General!#REF!</definedName>
    <definedName name="PY2_TOTAL_CURR_ASSETS">[155]Balance_General!#REF!</definedName>
    <definedName name="PY2_TOTAL_DEBT" localSheetId="2">[155]Balance_General!#REF!</definedName>
    <definedName name="PY2_TOTAL_DEBT" localSheetId="4">[155]Balance_General!#REF!</definedName>
    <definedName name="PY2_TOTAL_DEBT">[155]Balance_General!#REF!</definedName>
    <definedName name="PY2_TOTAL_EQUITY" localSheetId="2">[155]Balance_General!#REF!</definedName>
    <definedName name="PY2_TOTAL_EQUITY" localSheetId="4">[155]Balance_General!#REF!</definedName>
    <definedName name="PY2_TOTAL_EQUITY">[155]Balance_General!#REF!</definedName>
    <definedName name="PY2_Trade_Payables" localSheetId="2">[155]Balance_General!#REF!</definedName>
    <definedName name="PY2_Trade_Payables" localSheetId="4">[155]Balance_General!#REF!</definedName>
    <definedName name="PY2_Trade_Payables">[155]Balance_General!#REF!</definedName>
    <definedName name="PY2_Weighted_Average" localSheetId="2">[155]Estado_Resultados!#REF!</definedName>
    <definedName name="PY2_Weighted_Average" localSheetId="4">[155]Estado_Resultados!#REF!</definedName>
    <definedName name="PY2_Weighted_Average">[155]Estado_Resultados!#REF!</definedName>
    <definedName name="PY2_Working_Capital" localSheetId="2">[155]Estado_Resultados!#REF!</definedName>
    <definedName name="PY2_Working_Capital" localSheetId="4">[155]Estado_Resultados!#REF!</definedName>
    <definedName name="PY2_Working_Capital">[155]Estado_Resultados!#REF!</definedName>
    <definedName name="PY2_Year_Income_Statement" localSheetId="2">[155]Estado_Resultados!#REF!</definedName>
    <definedName name="PY2_Year_Income_Statement" localSheetId="4">[155]Estado_Resultados!#REF!</definedName>
    <definedName name="PY2_Year_Income_Statement">[155]Estado_Resultados!#REF!</definedName>
    <definedName name="PY3_Accounts_Receivable">'[154]Balance Sheet'!$P$9</definedName>
    <definedName name="PY3_Administration">'[157]Income Statement'!$S$12</definedName>
    <definedName name="PY3_Cash">'[154]Balance Sheet'!$P$7</definedName>
    <definedName name="PY3_Common_Equity">'[154]Balance Sheet'!$P$34</definedName>
    <definedName name="PY3_Cost_of_Sales">'[154]Income Statement'!$S$8</definedName>
    <definedName name="PY3_Current_Liabilities">'[154]Balance Sheet'!$P$27</definedName>
    <definedName name="PY3_Depreciation">'[154]Income Statement'!$S$15</definedName>
    <definedName name="PY3_Disc._Ops.">'[157]Income Statement'!$S$27</definedName>
    <definedName name="PY3_Extraord.">'[157]Income Statement'!$S$31</definedName>
    <definedName name="PY3_Gross_Profit">'[154]Income Statement'!$S$10</definedName>
    <definedName name="PY3_INC_AFT_TAX">'[154]Income Statement'!$S$25</definedName>
    <definedName name="PY3_INC_BEF_EXTRAORD">'[157]Income Statement'!$S$29</definedName>
    <definedName name="PY3_Inc_Bef_Tax">'[154]Income Statement'!$S$21</definedName>
    <definedName name="PY3_Intangible_Assets" localSheetId="2">#REF!</definedName>
    <definedName name="PY3_Intangible_Assets" localSheetId="4">#REF!</definedName>
    <definedName name="PY3_Intangible_Assets">#REF!</definedName>
    <definedName name="PY3_Interest_Expense">'[154]Income Statement'!$S$19</definedName>
    <definedName name="PY3_Inventory">'[154]Balance Sheet'!$P$13</definedName>
    <definedName name="PY3_LIABIL_EQUITY">'[157]Balance Sheet'!$P$39</definedName>
    <definedName name="PY3_Long_term_Debt__excl_Dfd_Taxes">'[154]Balance Sheet'!$P$28</definedName>
    <definedName name="PY3_Marketable_Sec" localSheetId="2">#REF!</definedName>
    <definedName name="PY3_Marketable_Sec" localSheetId="4">#REF!</definedName>
    <definedName name="PY3_Marketable_Sec">#REF!</definedName>
    <definedName name="PY3_NET_INCOME">'[157]Income Statement'!$S$33</definedName>
    <definedName name="PY3_Net_Revenue">'[154]Income Statement'!$S$7</definedName>
    <definedName name="PY3_Operating_Inc">'[157]Income Statement'!$S$17</definedName>
    <definedName name="PY3_Other_Curr_Assets" localSheetId="2">#REF!</definedName>
    <definedName name="PY3_Other_Curr_Assets" localSheetId="4">#REF!</definedName>
    <definedName name="PY3_Other_Curr_Assets">#REF!</definedName>
    <definedName name="PY3_Other_Exp.">'[157]Income Statement'!$S$14</definedName>
    <definedName name="PY3_Other_LT_Assets" localSheetId="2">#REF!</definedName>
    <definedName name="PY3_Other_LT_Assets" localSheetId="4">#REF!</definedName>
    <definedName name="PY3_Other_LT_Assets">#REF!</definedName>
    <definedName name="PY3_Other_LT_Liabilities" localSheetId="2">#REF!</definedName>
    <definedName name="PY3_Other_LT_Liabilities" localSheetId="4">#REF!</definedName>
    <definedName name="PY3_Other_LT_Liabilities">#REF!</definedName>
    <definedName name="PY3_Preferred_Stock" localSheetId="2">#REF!</definedName>
    <definedName name="PY3_Preferred_Stock" localSheetId="4">#REF!</definedName>
    <definedName name="PY3_Preferred_Stock">#REF!</definedName>
    <definedName name="PY3_QUICK_ASSETS">'[154]Balance Sheet'!$P$11</definedName>
    <definedName name="PY3_Retained_Earnings" localSheetId="2">#REF!</definedName>
    <definedName name="PY3_Retained_Earnings" localSheetId="4">#REF!</definedName>
    <definedName name="PY3_Retained_Earnings">#REF!</definedName>
    <definedName name="PY3_Selling">'[157]Income Statement'!$S$13</definedName>
    <definedName name="PY3_Tangible_Assets" localSheetId="2">#REF!</definedName>
    <definedName name="PY3_Tangible_Assets" localSheetId="4">#REF!</definedName>
    <definedName name="PY3_Tangible_Assets">#REF!</definedName>
    <definedName name="PY3_Taxes">'[154]Income Statement'!$S$23</definedName>
    <definedName name="PY3_TOTAL_ASSETS">'[154]Balance Sheet'!$P$24</definedName>
    <definedName name="PY3_TOTAL_CURR_ASSETS">'[154]Balance Sheet'!$P$17</definedName>
    <definedName name="PY3_TOTAL_DEBT">'[154]Balance Sheet'!$P$31</definedName>
    <definedName name="PY3_TOTAL_EQUITY">'[154]Balance Sheet'!$P$37</definedName>
    <definedName name="PY3_Trade_Payables">'[154]Balance Sheet'!$P$26</definedName>
    <definedName name="PY3_Year_Income_Statement">'[154]Income Statement'!$S$3</definedName>
    <definedName name="PY4_Accounts_Receivable">'[154]Balance Sheet'!$Q$9</definedName>
    <definedName name="PY4_Administration">'[157]Income Statement'!$U$12</definedName>
    <definedName name="PY4_Cash">'[154]Balance Sheet'!$Q$7</definedName>
    <definedName name="PY4_Common_Equity">'[154]Balance Sheet'!$Q$34</definedName>
    <definedName name="PY4_Cost_of_Sales">'[154]Income Statement'!$U$8</definedName>
    <definedName name="PY4_Current_Liabilities">'[154]Balance Sheet'!$Q$27</definedName>
    <definedName name="PY4_Depreciation">'[154]Income Statement'!$U$15</definedName>
    <definedName name="PY4_Disc._Ops.">'[157]Income Statement'!$U$27</definedName>
    <definedName name="PY4_Extraord.">'[157]Income Statement'!$U$31</definedName>
    <definedName name="PY4_Gross_Profit">'[154]Income Statement'!$U$10</definedName>
    <definedName name="PY4_INC_AFT_TAX">'[154]Income Statement'!$U$25</definedName>
    <definedName name="PY4_INC_BEF_EXTRAORD">'[157]Income Statement'!$U$29</definedName>
    <definedName name="PY4_Inc_Bef_Tax">'[154]Income Statement'!$U$21</definedName>
    <definedName name="PY4_Intangible_Assets" localSheetId="2">#REF!</definedName>
    <definedName name="PY4_Intangible_Assets" localSheetId="4">#REF!</definedName>
    <definedName name="PY4_Intangible_Assets">#REF!</definedName>
    <definedName name="PY4_Interest_Expense">'[154]Income Statement'!$U$19</definedName>
    <definedName name="PY4_Inventory">'[154]Balance Sheet'!$Q$13</definedName>
    <definedName name="PY4_LIABIL_EQUITY">'[157]Balance Sheet'!$Q$39</definedName>
    <definedName name="PY4_Long_term_Debt__excl_Dfd_Taxes">'[154]Balance Sheet'!$Q$28</definedName>
    <definedName name="PY4_Marketable_Sec" localSheetId="2">#REF!</definedName>
    <definedName name="PY4_Marketable_Sec" localSheetId="4">#REF!</definedName>
    <definedName name="PY4_Marketable_Sec">#REF!</definedName>
    <definedName name="PY4_NET_INCOME">'[157]Income Statement'!$U$33</definedName>
    <definedName name="PY4_Net_Revenue">'[154]Income Statement'!$U$7</definedName>
    <definedName name="PY4_Operating_Inc">'[157]Income Statement'!$U$17</definedName>
    <definedName name="PY4_Other_Cur_Assets" localSheetId="2">#REF!</definedName>
    <definedName name="PY4_Other_Cur_Assets" localSheetId="4">#REF!</definedName>
    <definedName name="PY4_Other_Cur_Assets">#REF!</definedName>
    <definedName name="PY4_Other_Exp.">'[157]Income Statement'!$U$14</definedName>
    <definedName name="PY4_Other_LT_Assets" localSheetId="2">#REF!</definedName>
    <definedName name="PY4_Other_LT_Assets" localSheetId="4">#REF!</definedName>
    <definedName name="PY4_Other_LT_Assets">#REF!</definedName>
    <definedName name="PY4_Other_LT_Liabilities" localSheetId="2">#REF!</definedName>
    <definedName name="PY4_Other_LT_Liabilities" localSheetId="4">#REF!</definedName>
    <definedName name="PY4_Other_LT_Liabilities">#REF!</definedName>
    <definedName name="PY4_Preferred_Stock" localSheetId="2">#REF!</definedName>
    <definedName name="PY4_Preferred_Stock" localSheetId="4">#REF!</definedName>
    <definedName name="PY4_Preferred_Stock">#REF!</definedName>
    <definedName name="PY4_QUICK_ASSETS">'[154]Balance Sheet'!$Q$11</definedName>
    <definedName name="PY4_Retained_Earnings" localSheetId="2">#REF!</definedName>
    <definedName name="PY4_Retained_Earnings" localSheetId="4">#REF!</definedName>
    <definedName name="PY4_Retained_Earnings">#REF!</definedName>
    <definedName name="PY4_Selling">'[157]Income Statement'!$U$13</definedName>
    <definedName name="PY4_Tangible_Assets" localSheetId="2">#REF!</definedName>
    <definedName name="PY4_Tangible_Assets" localSheetId="4">#REF!</definedName>
    <definedName name="PY4_Tangible_Assets">#REF!</definedName>
    <definedName name="PY4_Taxes">'[154]Income Statement'!$U$23</definedName>
    <definedName name="PY4_TOTAL_ASSETS">'[154]Balance Sheet'!$Q$24</definedName>
    <definedName name="PY4_TOTAL_CURR_ASSETS">'[154]Balance Sheet'!$Q$17</definedName>
    <definedName name="PY4_TOTAL_DEBT">'[154]Balance Sheet'!$Q$31</definedName>
    <definedName name="PY4_TOTAL_EQUITY">'[154]Balance Sheet'!$Q$37</definedName>
    <definedName name="PY4_Trade_Payables">'[154]Balance Sheet'!$Q$26</definedName>
    <definedName name="PY4_Year_Income_Statement">'[154]Income Statement'!$U$3</definedName>
    <definedName name="PY4b2">#REF!</definedName>
    <definedName name="PY4b2Ac">#REF!</definedName>
    <definedName name="PY4c2">#REF!</definedName>
    <definedName name="PY4c2Ac">#REF!</definedName>
    <definedName name="PY5_Accounts_Receivable" localSheetId="2">#REF!</definedName>
    <definedName name="PY5_Accounts_Receivable" localSheetId="4">#REF!</definedName>
    <definedName name="PY5_Accounts_Receivable">#REF!</definedName>
    <definedName name="PY5_Administration">'[157]Income Statement'!$W$12</definedName>
    <definedName name="PY5_Cash">'[154]Balance Sheet'!$R$7</definedName>
    <definedName name="PY5_Common_Equity">'[154]Balance Sheet'!$R$34</definedName>
    <definedName name="PY5_Cost_of_Sales">'[157]Income Statement'!$W$8</definedName>
    <definedName name="PY5_Current_Liabilities">'[154]Balance Sheet'!$R$27</definedName>
    <definedName name="PY5_Depreciation">'[154]Income Statement'!$W$15</definedName>
    <definedName name="PY5_Disc._Ops.">'[157]Income Statement'!$W$27</definedName>
    <definedName name="PY5_Extraord.">'[157]Income Statement'!$W$31</definedName>
    <definedName name="PY5_Gross_Profit">'[154]Income Statement'!$W$10</definedName>
    <definedName name="PY5_INC_AFT_TAX">'[154]Income Statement'!$W$25</definedName>
    <definedName name="PY5_INC_BEF_EXTRAORD">'[157]Income Statement'!$W$29</definedName>
    <definedName name="PY5_Inc_Bef_Tax">'[154]Income Statement'!$W$21</definedName>
    <definedName name="PY5_Intangible_Assets" localSheetId="2">#REF!</definedName>
    <definedName name="PY5_Intangible_Assets" localSheetId="4">#REF!</definedName>
    <definedName name="PY5_Intangible_Assets">#REF!</definedName>
    <definedName name="PY5_Interest_Expense">'[154]Income Statement'!$W$19</definedName>
    <definedName name="PY5_Inventory" localSheetId="2">#REF!</definedName>
    <definedName name="PY5_Inventory" localSheetId="4">#REF!</definedName>
    <definedName name="PY5_Inventory">#REF!</definedName>
    <definedName name="PY5_LIABIL_EQUITY">'[157]Balance Sheet'!$R$39</definedName>
    <definedName name="PY5_Long_term_Debt__excl_Dfd_Taxes">'[154]Balance Sheet'!$R$28</definedName>
    <definedName name="PY5_Marketable_Sec" localSheetId="2">#REF!</definedName>
    <definedName name="PY5_Marketable_Sec" localSheetId="4">#REF!</definedName>
    <definedName name="PY5_Marketable_Sec">#REF!</definedName>
    <definedName name="PY5_NET_INCOME">'[157]Income Statement'!$W$33</definedName>
    <definedName name="PY5_Net_Revenue">'[154]Income Statement'!$W$7</definedName>
    <definedName name="PY5_Operating_Inc">'[157]Income Statement'!$W$17</definedName>
    <definedName name="PY5_Other_Curr_Assets" localSheetId="2">#REF!</definedName>
    <definedName name="PY5_Other_Curr_Assets" localSheetId="4">#REF!</definedName>
    <definedName name="PY5_Other_Curr_Assets">#REF!</definedName>
    <definedName name="PY5_Other_Exp.">'[157]Income Statement'!$W$14</definedName>
    <definedName name="PY5_Other_LT_Assets" localSheetId="2">#REF!</definedName>
    <definedName name="PY5_Other_LT_Assets" localSheetId="4">#REF!</definedName>
    <definedName name="PY5_Other_LT_Assets">#REF!</definedName>
    <definedName name="PY5_Other_LT_Liabilities" localSheetId="2">#REF!</definedName>
    <definedName name="PY5_Other_LT_Liabilities" localSheetId="4">#REF!</definedName>
    <definedName name="PY5_Other_LT_Liabilities">#REF!</definedName>
    <definedName name="PY5_Preferred_Stock" localSheetId="2">#REF!</definedName>
    <definedName name="PY5_Preferred_Stock" localSheetId="4">#REF!</definedName>
    <definedName name="PY5_Preferred_Stock">#REF!</definedName>
    <definedName name="PY5_QUICK_ASSETS">'[154]Balance Sheet'!$R$11</definedName>
    <definedName name="PY5_Retained_Earnings" localSheetId="2">#REF!</definedName>
    <definedName name="PY5_Retained_Earnings" localSheetId="4">#REF!</definedName>
    <definedName name="PY5_Retained_Earnings">#REF!</definedName>
    <definedName name="PY5_Selling">'[157]Income Statement'!$W$13</definedName>
    <definedName name="PY5_Tangible_Assets" localSheetId="2">#REF!</definedName>
    <definedName name="PY5_Tangible_Assets" localSheetId="4">#REF!</definedName>
    <definedName name="PY5_Tangible_Assets">#REF!</definedName>
    <definedName name="PY5_Taxes">'[154]Income Statement'!$W$23</definedName>
    <definedName name="PY5_TOTAL_ASSETS">'[154]Balance Sheet'!$R$24</definedName>
    <definedName name="PY5_TOTAL_CURR_ASSETS">'[154]Balance Sheet'!$R$17</definedName>
    <definedName name="PY5_TOTAL_DEBT">'[154]Balance Sheet'!$R$31</definedName>
    <definedName name="PY5_TOTAL_EQUITY">'[154]Balance Sheet'!$R$37</definedName>
    <definedName name="PY5_Trade_Payables">'[154]Balance Sheet'!$R$26</definedName>
    <definedName name="PY5_Year_Income_Statement">'[154]Income Statement'!$W$3</definedName>
    <definedName name="PY5Suc">#REF!</definedName>
    <definedName name="PY5SucAc">#REF!</definedName>
    <definedName name="p所得税">#REF!</definedName>
    <definedName name="q">'[338]21260011'!$F$7:$F$16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PL_CLTESLB" localSheetId="2">#REF!</definedName>
    <definedName name="QGPL_CLTESLB" localSheetId="4">#REF!</definedName>
    <definedName name="QGPL_CLTESLB">#REF!</definedName>
    <definedName name="qingann">#REF!</definedName>
    <definedName name="qingann1">#REF!</definedName>
    <definedName name="qn">#REF!</definedName>
    <definedName name="qnde" hidden="1">'[174]Posición Neta del IVA'!#REF!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swpoeo09349343844544">#REF!</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saswq">#REF!</definedName>
    <definedName name="Qtrly">'[73]Variance Comments'!$A$1:$J$52</definedName>
    <definedName name="qu">#REF!</definedName>
    <definedName name="QUALIDADADEQA">#REF!</definedName>
    <definedName name="QUALIDADE">#REF!</definedName>
    <definedName name="quarter" localSheetId="2">#REF!</definedName>
    <definedName name="quarter" localSheetId="4">#REF!</definedName>
    <definedName name="quarter">#REF!</definedName>
    <definedName name="QUATORZE">'[6]Datos ADESA'!#REF!</definedName>
    <definedName name="QUATRO">'[6]Datos ADESA'!#REF!</definedName>
    <definedName name="QUEBRACHO">#REF!</definedName>
    <definedName name="QUÍMICA_ESTRELLA_S.A.">#REF!</definedName>
    <definedName name="QUINZE">'[6]Datos ADESA'!#REF!</definedName>
    <definedName name="quu">#REF!</definedName>
    <definedName name="qw">#REF!</definedName>
    <definedName name="qwass">#REF!</definedName>
    <definedName name="QWASX">#REF!</definedName>
    <definedName name="qweewoeoiwe">'[153]Datos ADESA'!#REF!</definedName>
    <definedName name="qwq">OFFSET([123]TipoBienes!$A$2,0,0,COUNTA([123]TipoBienes!$A:$A)-1,1)</definedName>
    <definedName name="QWQE" hidden="1">{#N/A,#N/A,FALSE,"Aging Summary";#N/A,#N/A,FALSE,"Ratio Analysis";#N/A,#N/A,FALSE,"Test 120 Day Accts";#N/A,#N/A,FALSE,"Tickmarks"}</definedName>
    <definedName name="qwqw">MIN([123]TablaCoeficientes!$A:$A)</definedName>
    <definedName name="qwqw2oeo20393948343434">'[88]Datos ADESA'!#REF!</definedName>
    <definedName name="qwqwq">#REF!</definedName>
    <definedName name="qwqwqw">#REF!</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 localSheetId="2">#REF!</definedName>
    <definedName name="R_Factor" localSheetId="4">#REF!</definedName>
    <definedName name="R_Factor">#REF!</definedName>
    <definedName name="R_Factor_AR_Balance" localSheetId="2">#REF!</definedName>
    <definedName name="R_Factor_AR_Balance" localSheetId="4">#REF!</definedName>
    <definedName name="R_Factor_AR_Balance">#REF!</definedName>
    <definedName name="R_Factor_SRD" localSheetId="2">#REF!</definedName>
    <definedName name="R_Factor_SRD" localSheetId="4">#REF!</definedName>
    <definedName name="R_Factor_SRD">#REF!</definedName>
    <definedName name="range_A1_J3_">#REF!</definedName>
    <definedName name="RangeHigher">#REF!</definedName>
    <definedName name="RangeLower">#REF!</definedName>
    <definedName name="RANGO">#REF!</definedName>
    <definedName name="RANGO1">#REF!</definedName>
    <definedName name="RANSWAP">#REF!</definedName>
    <definedName name="rate_for1">#REF!</definedName>
    <definedName name="RateINR">#REF!</definedName>
    <definedName name="RateRMB">#REF!</definedName>
    <definedName name="ratios1">#REF!</definedName>
    <definedName name="ratios2">#REF!</definedName>
    <definedName name="ratios3">#REF!</definedName>
    <definedName name="ratios4">#REF!</definedName>
    <definedName name="rawdata">#REF!</definedName>
    <definedName name="rawdata2">#REF!</definedName>
    <definedName name="RawHeader">#REF!</definedName>
    <definedName name="RAZONES">'[239]Balance Melon'!#REF!</definedName>
    <definedName name="RC_OROS">#REF!</definedName>
    <definedName name="rCodCat">#REF!</definedName>
    <definedName name="rCpoPrvExi">#REF!</definedName>
    <definedName name="rCpoPrvGen">#REF!</definedName>
    <definedName name="rDatos">#REF!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#REF!</definedName>
    <definedName name="Rdo_VPP_Carriersat">#REF!</definedName>
    <definedName name="Rdo_VPP_Telba">#REF!</definedName>
    <definedName name="Rdo_VPP_Telecor">#REF!</definedName>
    <definedName name="RDOHoja1">#REF!</definedName>
    <definedName name="RDOHoja2">#REF!</definedName>
    <definedName name="rdos" localSheetId="2">[339]BG!#REF!</definedName>
    <definedName name="rdos" localSheetId="4">[339]BG!#REF!</definedName>
    <definedName name="rdos">[339]BG!#REF!</definedName>
    <definedName name="Rdos1203">#REF!</definedName>
    <definedName name="RE">[1]Tartan!#REF!</definedName>
    <definedName name="RE_GAN_EXTRAOR">#REF!</definedName>
    <definedName name="RE_PERD_EXTRAORD">#REF!</definedName>
    <definedName name="real">#REF!</definedName>
    <definedName name="reasonableness">#REF!</definedName>
    <definedName name="RecComment1">'[89]IGU NPV 4'!$A$39</definedName>
    <definedName name="RecComment2">'[89]IGU NPV 4'!$A$40</definedName>
    <definedName name="RecComment3">'[89]IGU NPV 4'!$A$41</definedName>
    <definedName name="RecComment4">'[89]IGU NPV 4'!$A$42</definedName>
    <definedName name="RecComment5">'[89]IGU NPV 4'!$A$43</definedName>
    <definedName name="RecComment6">'[89]IGU NPV 4'!$A$44</definedName>
    <definedName name="RecComment7">'[89]IGU NPV 4'!$A$45</definedName>
    <definedName name="RecExt1Local">'[89]IGU NPV 4'!$D$16</definedName>
    <definedName name="RecExt1USD">'[89]IGU NPV 4'!$E$16</definedName>
    <definedName name="RecExt2Local">'[89]IGU NPV 4'!$D$17</definedName>
    <definedName name="RecExt2USD">'[89]IGU NPV 4'!$E$17</definedName>
    <definedName name="RecExt3Local">'[89]IGU NPV 4'!$D$18</definedName>
    <definedName name="RecExt3USD">'[89]IGU NPV 4'!$E$18</definedName>
    <definedName name="RecExt4Local">'[89]IGU NPV 4'!$D$19</definedName>
    <definedName name="RecExt4USD">'[89]IGU NPV 4'!$E$19</definedName>
    <definedName name="RecExt5Local">'[89]IGU NPV 4'!$D$20</definedName>
    <definedName name="RecExt5USD">'[89]IGU NPV 4'!$E$20</definedName>
    <definedName name="RecExt6Local">'[89]IGU NPV 4'!$D$22</definedName>
    <definedName name="RecExt6USD">'[89]IGU NPV 4'!$E$22</definedName>
    <definedName name="RecExt7Local">'[89]IGU NPV 4'!$D$21</definedName>
    <definedName name="RecExt7USD">'[89]IGU NPV 4'!$E$21</definedName>
    <definedName name="RecExtTotalLocal">'[89]IGU NPV 4'!$D$23</definedName>
    <definedName name="RecExtTotalUSD">'[89]IGU NPV 4'!$E$23</definedName>
    <definedName name="Reci">[94]total!#REF!</definedName>
    <definedName name="Recibidas">[94]total!#REF!</definedName>
    <definedName name="reclamante">#REF!</definedName>
    <definedName name="reclasi" hidden="1">{#N/A,#N/A,FALSE,"Aging Summary";#N/A,#N/A,FALSE,"Ratio Analysis";#N/A,#N/A,FALSE,"Test 120 Day Accts";#N/A,#N/A,FALSE,"Tickmarks"}</definedName>
    <definedName name="Reclass">#REF!</definedName>
    <definedName name="Reclavaya">#REF!</definedName>
    <definedName name="RecOp1Local">'[89]IGU NPV 4'!$D$28</definedName>
    <definedName name="RecOp1USD">'[89]IGU NPV 4'!$E$28</definedName>
    <definedName name="RecOp2Local">'[89]IGU NPV 4'!$D$29</definedName>
    <definedName name="RecOp2USD">'[89]IGU NPV 4'!$E$29</definedName>
    <definedName name="RecOp3Local">'[89]IGU NPV 4'!$D$30</definedName>
    <definedName name="RecOp3USD">'[89]IGU NPV 4'!$E$30</definedName>
    <definedName name="RecOp4Local">'[89]IGU NPV 4'!$D$31</definedName>
    <definedName name="RecOp4USD">'[89]IGU NPV 4'!$E$31</definedName>
    <definedName name="RecOpTotalLocal">'[89]IGU NPV 4'!$D$32</definedName>
    <definedName name="RecOpTotalUSD">'[89]IGU NPV 4'!$E$32</definedName>
    <definedName name="Recorderjl">#REF!</definedName>
    <definedName name="RecReasons">'[89]IGU NPV 4'!$A$39:$C$45</definedName>
    <definedName name="RecUnexplainedLocal">'[89]IGU NPV 4'!$D$34</definedName>
    <definedName name="RecUnexplainedUSD">'[89]IGU NPV 4'!$E$34</definedName>
    <definedName name="RecValue1">'[89]IGU NPV 4'!$E$39</definedName>
    <definedName name="RecValue2">'[89]IGU NPV 4'!$E$40</definedName>
    <definedName name="RecValue3">'[89]IGU NPV 4'!$E$41</definedName>
    <definedName name="RecValue4">'[89]IGU NPV 4'!$E$42</definedName>
    <definedName name="RecValue5">'[89]IGU NPV 4'!$E$43</definedName>
    <definedName name="RecValue6">'[89]IGU NPV 4'!$E$44</definedName>
    <definedName name="RecValue7">'[89]IGU NPV 4'!$E$45</definedName>
    <definedName name="RecValuesLocal">'[89]IGU NPV 4'!$D$39:$D$45</definedName>
    <definedName name="RecValuesUSD">'[89]IGU NPV 4'!$E$39:$E$45</definedName>
    <definedName name="redondear">#REF!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'[340]Nota C'!#REF!</definedName>
    <definedName name="Ref_100">#REF!</definedName>
    <definedName name="Ref_101">#REF!</definedName>
    <definedName name="Ref_102">#REF!</definedName>
    <definedName name="Ref_11">'[340]Nota C'!#REF!</definedName>
    <definedName name="Ref_12">'[340]Nota C'!#REF!</definedName>
    <definedName name="Ref_13">'[340]Nota C'!#REF!</definedName>
    <definedName name="Ref_14">'[340]Nota C'!#REF!</definedName>
    <definedName name="Ref_15">'[340]Nota C'!#REF!</definedName>
    <definedName name="Ref_16">'[340]Nota C'!#REF!</definedName>
    <definedName name="Ref_17">#REF!</definedName>
    <definedName name="Ref_18">'[340]Nota C'!#REF!</definedName>
    <definedName name="Ref_19">'[340]Nota C'!#REF!</definedName>
    <definedName name="Ref_2">#REF!</definedName>
    <definedName name="Ref_20">'[341]Muestreo Res.Gral. 2784'!#REF!</definedName>
    <definedName name="Ref_21">'[341]Muestreo Res.Gral. 2784'!#REF!</definedName>
    <definedName name="Ref_22">'[341]Muestreo Res.Gral. 2784'!#REF!</definedName>
    <definedName name="Ref_23">[342]DF!#REF!</definedName>
    <definedName name="Ref_24">#REF!</definedName>
    <definedName name="Ref_25">[342]DF!#REF!</definedName>
    <definedName name="Ref_26">[342]DF!#REF!</definedName>
    <definedName name="Ref_27">[342]DF!#REF!</definedName>
    <definedName name="Ref_28">[342]DF!#REF!</definedName>
    <definedName name="Ref_29">[342]DF!#REF!</definedName>
    <definedName name="Ref_3">#REF!</definedName>
    <definedName name="Ref_30">[342]DF!#REF!</definedName>
    <definedName name="Ref_31">[342]DF!#REF!</definedName>
    <definedName name="Ref_32">[342]DF!#REF!</definedName>
    <definedName name="Ref_33">[342]DF!#REF!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'[342]cf. mp'!#REF!</definedName>
    <definedName name="Ref_42">#REF!</definedName>
    <definedName name="Ref_43">#REF!</definedName>
    <definedName name="Ref_44">#REF!</definedName>
    <definedName name="Ref_45">#REF!</definedName>
    <definedName name="Ref_46">#REF!</definedName>
    <definedName name="Ref_47">#REF!</definedName>
    <definedName name="Ref_48">#REF!</definedName>
    <definedName name="Ref_49">#REF!</definedName>
    <definedName name="Ref_5">[343]INTELSAT!#REF!</definedName>
    <definedName name="Ref_50">#REF!</definedName>
    <definedName name="Ref_51">#REF!</definedName>
    <definedName name="Ref_52">#REF!</definedName>
    <definedName name="Ref_53">#REF!</definedName>
    <definedName name="Ref_54">#REF!</definedName>
    <definedName name="Ref_55">#REF!</definedName>
    <definedName name="Ref_58">#REF!</definedName>
    <definedName name="Ref_6">[343]INTELSAT!#REF!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#REF!</definedName>
    <definedName name="Ref_79">#REF!</definedName>
    <definedName name="Ref_8">[343]INTELSAT!#REF!</definedName>
    <definedName name="Ref_80">#REF!</definedName>
    <definedName name="Ref_81">#REF!</definedName>
    <definedName name="Ref_82">#REF!</definedName>
    <definedName name="Ref_83">#REF!</definedName>
    <definedName name="Ref_84">#REF!</definedName>
    <definedName name="Ref_85">#REF!</definedName>
    <definedName name="Ref_86">#REF!</definedName>
    <definedName name="Ref_87">#REF!</definedName>
    <definedName name="Ref_88">#REF!</definedName>
    <definedName name="Ref_89">#REF!</definedName>
    <definedName name="Ref_9">[343]INTELSAT!#REF!</definedName>
    <definedName name="Ref_90">#REF!</definedName>
    <definedName name="Ref_91">#REF!</definedName>
    <definedName name="Ref_95">#REF!</definedName>
    <definedName name="Ref_96">#REF!</definedName>
    <definedName name="Ref_97">#REF!</definedName>
    <definedName name="Ref_98">#REF!</definedName>
    <definedName name="Ref_99">#REF!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#REF!,#REF!</definedName>
    <definedName name="REFRIGERADOS">[284]RES!$B$344:$T$387,[284]RES!$B$392:$T$435</definedName>
    <definedName name="RefriLata">#REF!</definedName>
    <definedName name="reg">[144]Geog!$L$2:$M$129</definedName>
    <definedName name="REGER" hidden="1">{#N/A,#N/A,FALSE,"Aging Summary";#N/A,#N/A,FALSE,"Ratio Analysis";#N/A,#N/A,FALSE,"Test 120 Day Accts";#N/A,#N/A,FALSE,"Tickmarks"}</definedName>
    <definedName name="Region">#REF!</definedName>
    <definedName name="Region_code">#REF!</definedName>
    <definedName name="Region2">[92]Regions!$B$3:$C$12</definedName>
    <definedName name="REI">#REF!</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[42]forecast!$B$961:$V$1005</definedName>
    <definedName name="REPOR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_a_Impto">'[58]Enfoque BCP'!$D$59</definedName>
    <definedName name="RES_ANTES_DE_IMPUESTOS_2">'[59]Comparativo ER'!$H$56</definedName>
    <definedName name="RES_ANTES_IMPUESTOS_1">'[59]Comparativo ER'!$F$56</definedName>
    <definedName name="RESCONSCHILE">#REF!</definedName>
    <definedName name="rescoring">#REF!</definedName>
    <definedName name="RESERV_LEG">#REF!</definedName>
    <definedName name="RESERV_LEGAL">#REF!</definedName>
    <definedName name="Reserva" hidden="1">{"C.M.",#N/A,FALSE,"Cta x Prod."}</definedName>
    <definedName name="Reserves">#REF!</definedName>
    <definedName name="Residual_difference" localSheetId="2">'[52]Cálculo del Exceso'!#REF!</definedName>
    <definedName name="Residual_difference" localSheetId="4">'[52]Cálculo del Exceso'!#REF!</definedName>
    <definedName name="Residual_difference">'[52]Cálculo del Exceso'!#REF!</definedName>
    <definedName name="Responsável">#REF!</definedName>
    <definedName name="RestatedValueLocal">'[89]IGU NPV 4'!$D$25</definedName>
    <definedName name="RestatedValueUSD">'[89]IGU NPV 4'!$E$25</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_EJERC">#REF!</definedName>
    <definedName name="RESULT_ACUMUL">#REF!</definedName>
    <definedName name="resultado">#REF!</definedName>
    <definedName name="RESULTADO_DEL_EJERCICIO_1">'[59]Comparativo ER'!$F$60</definedName>
    <definedName name="RESULTADO_DEL_EJERCICIO_2">'[56]Comparativo ER'!#REF!</definedName>
    <definedName name="RESULTADO_OPERATIVO_1">'[59]Comparativo ER'!$F$38</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 localSheetId="2" hidden="1">'[344]Sumaria de Confirmaciones'!#REF!</definedName>
    <definedName name="resumen" localSheetId="4" hidden="1">'[344]Sumaria de Confirmaciones'!#REF!</definedName>
    <definedName name="resumen" hidden="1">'[344]Sumaria de Confirmaciones'!#REF!</definedName>
    <definedName name="resumen_comisiones">[224]resumen_comisiones!#REF!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'[121]Graf. Nov. Chile'!$D$134:$L$268</definedName>
    <definedName name="Ret_Allowance" localSheetId="2">#REF!</definedName>
    <definedName name="Ret_Allowance" localSheetId="4">#REF!</definedName>
    <definedName name="Ret_Allowance">#REF!</definedName>
    <definedName name="RETAIL">#REF!</definedName>
    <definedName name="RETAIL_IMPORTED">#REF!</definedName>
    <definedName name="RETAIL_LOCAL_PRODUCTION">#REF!</definedName>
    <definedName name="RETAIL_LOCAL_PRODUCTION_MORGES">#REF!</definedName>
    <definedName name="RETAIL_MORGES">#REF!</definedName>
    <definedName name="Retenciones_de_II.BB.">[345]RETENCIONES!#REF!</definedName>
    <definedName name="retrato" hidden="1">{#N/A,#N/A,FALSE,"Aging Summary";#N/A,#N/A,FALSE,"Ratio Analysis";#N/A,#N/A,FALSE,"Test 120 Day Accts";#N/A,#N/A,FALSE,"Tickmarks"}</definedName>
    <definedName name="retyh" hidden="1">{#N/A,#N/A,FALSE,"Aging Summary";#N/A,#N/A,FALSE,"Ratio Analysis";#N/A,#N/A,FALSE,"Test 120 Day Accts";#N/A,#N/A,FALSE,"Tickmarks"}</definedName>
    <definedName name="REUMEN" localSheetId="2">'[346]Cos-nue'!#REF!</definedName>
    <definedName name="REUMEN" localSheetId="4">'[346]Cos-nue'!#REF!</definedName>
    <definedName name="REUMEN">'[346]Cos-nue'!#REF!</definedName>
    <definedName name="REV_IMPOSITIVO">#REF!</definedName>
    <definedName name="REVALUO">#REF!</definedName>
    <definedName name="RevenueAct">'[96]Gross Revenue'!$A$3:$O$140</definedName>
    <definedName name="RevenueHC">'[96]Gross Revenue HC'!$A$6:$O$140</definedName>
    <definedName name="REVISION">#REF!</definedName>
    <definedName name="rew">#REF!</definedName>
    <definedName name="REWR" hidden="1">{#N/A,#N/A,FALSE,"Aging Summary";#N/A,#N/A,FALSE,"Ratio Analysis";#N/A,#N/A,FALSE,"Test 120 Day Accts";#N/A,#N/A,FALSE,"Tickmarks"}</definedName>
    <definedName name="rf">'[48]Dados Org'!#REF!</definedName>
    <definedName name="rfd" hidden="1">{#N/A,#N/A,FALSE,"Aging Summary";#N/A,#N/A,FALSE,"Ratio Analysis";#N/A,#N/A,FALSE,"Test 120 Day Accts";#N/A,#N/A,FALSE,"Tickmarks"}</definedName>
    <definedName name="rFecha">#REF!</definedName>
    <definedName name="RFF">#REF!</definedName>
    <definedName name="RFFF" hidden="1">{#N/A,#N/A,FALSE,"Aging Summary";#N/A,#N/A,FALSE,"Ratio Analysis";#N/A,#N/A,FALSE,"Test 120 Day Accts";#N/A,#N/A,FALSE,"Tickmarks"}</definedName>
    <definedName name="RFYPT">'[103]Nota 8'!$F$202</definedName>
    <definedName name="RFYPTP">'[103]Nota 8'!$F$212</definedName>
    <definedName name="RGERS" hidden="1">{#N/A,#N/A,FALSE,"Aging Summary";#N/A,#N/A,FALSE,"Ratio Analysis";#N/A,#N/A,FALSE,"Test 120 Day Accts";#N/A,#N/A,FALSE,"Tickmarks"}</definedName>
    <definedName name="rgp">#REF!</definedName>
    <definedName name="ri">#REF!</definedName>
    <definedName name="RIO">[55]Volumes!$B$26:$CG$26</definedName>
    <definedName name="rirjrkt">#REF!</definedName>
    <definedName name="Risco">#REF!</definedName>
    <definedName name="Riscos">[133]Setup!$C$7:$C$10</definedName>
    <definedName name="RiskPLTemplate">#REF!</definedName>
    <definedName name="rituytm">#REF!</definedName>
    <definedName name="RIV">#REF!</definedName>
    <definedName name="riw">#REF!</definedName>
    <definedName name="RMG">#REF!</definedName>
    <definedName name="RMU">#REF!</definedName>
    <definedName name="rngAuditDiffSignificant">'[99]Individually Significant Items'!$J$17:$J$216</definedName>
    <definedName name="RngDiscountRateValue">'[317]Input-Expected Case'!$D$122</definedName>
    <definedName name="rngFirstNumber">'[99]Population Characteristics'!$C$31:$C$230</definedName>
    <definedName name="rngLinesPerPage">'[99]Population Characteristics'!$E$31:$E$230</definedName>
    <definedName name="RngPlanningHorizonValue">'[317]Input-Expected Case'!$AA$54</definedName>
    <definedName name="RNGPorc">#REF!</definedName>
    <definedName name="rngSequenceID">'[99]Population Characteristics'!$B$31:$B$230</definedName>
    <definedName name="rngSequenceStart">'[99]Population Characteristics'!$H$31:$H$230</definedName>
    <definedName name="RO">#REF!</definedName>
    <definedName name="ROAGRO">#REF!</definedName>
    <definedName name="RODADOS">#REF!</definedName>
    <definedName name="roie" localSheetId="2">#REF!</definedName>
    <definedName name="roie" localSheetId="4">#REF!</definedName>
    <definedName name="roie">#REF!</definedName>
    <definedName name="RoMM1">'[68]Word lists'!$A$1:$A$4</definedName>
    <definedName name="rop">[42]forecast!$B$667:$V$727</definedName>
    <definedName name="ROSARIO">[271]Rosario!$A$1:$B$170</definedName>
    <definedName name="round">1</definedName>
    <definedName name="RowDetails1">#REF!</definedName>
    <definedName name="RowDetails2">#REF!</definedName>
    <definedName name="RowDetails3">#REF!</definedName>
    <definedName name="RPTH">[347]EE.RR!#REF!</definedName>
    <definedName name="rr" localSheetId="2">[155]Estado_Resultados!#REF!</definedName>
    <definedName name="rr" localSheetId="4">[155]Estado_Resultados!#REF!</definedName>
    <definedName name="rr">[155]Estado_Resultados!#REF!</definedName>
    <definedName name="rRCateg">#REF!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Gtia">#REF!</definedName>
    <definedName name="rRPrvAG">#REF!</definedName>
    <definedName name="rRPrvDG">#REF!</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ies">#REF!</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S_GANANC">#REF!</definedName>
    <definedName name="RS_PERDID">#REF!</definedName>
    <definedName name="rt" localSheetId="2">#REF!</definedName>
    <definedName name="rt" localSheetId="4">#REF!</definedName>
    <definedName name="rt">#REF!</definedName>
    <definedName name="RTA">#REF!</definedName>
    <definedName name="rtado">#REF!</definedName>
    <definedName name="rtbvn" hidden="1">{#N/A,#N/A,FALSE,"Aging Summary";#N/A,#N/A,FALSE,"Ratio Analysis";#N/A,#N/A,FALSE,"Test 120 Day Accts";#N/A,#N/A,FALSE,"Tickmarks"}</definedName>
    <definedName name="rte" localSheetId="2">#REF!</definedName>
    <definedName name="rte" localSheetId="4">#REF!</definedName>
    <definedName name="rte">#REF!</definedName>
    <definedName name="RTFV" hidden="1">{#N/A,#N/A,FALSE,"Aging Summary";#N/A,#N/A,FALSE,"Ratio Analysis";#N/A,#N/A,FALSE,"Test 120 Day Accts";#N/A,#N/A,FALSE,"Tickmarks"}</definedName>
    <definedName name="rtg">'[226]Dados Org'!#REF!</definedName>
    <definedName name="RTGRTTR">#REF!</definedName>
    <definedName name="rTpoCta">#REF!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bro2.a">'[72]Recálculo Form.120 V3'!$I$20</definedName>
    <definedName name="Rubro2.b">'[72]Recálculo Form.120 V3'!$I$21</definedName>
    <definedName name="Rubro2.c">'[72]Recálculo Form.120 V3'!$I$22</definedName>
    <definedName name="Rubro2.d">'[72]Recálculo Form.120 V3'!$I$23</definedName>
    <definedName name="Rubro2.e">'[72]Recálculo Form.120 V3'!$I$24</definedName>
    <definedName name="Rubro2.f">'[72]Recálculo Form.120 V3'!$I$25</definedName>
    <definedName name="Rubro2.g">'[72]Recálculo Form.120 V3'!$I$26</definedName>
    <definedName name="RUC">#REF!</definedName>
    <definedName name="RUL">#REF!</definedName>
    <definedName name="Russia_Hw">#REF!:#REF!</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'[103]Nota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'[25]Income SAP N S H'!$B$180:$F$279</definedName>
    <definedName name="S.PEDRO__CASSPE">#REF!</definedName>
    <definedName name="S.Renovacion">#REF!</definedName>
    <definedName name="S_">#REF!</definedName>
    <definedName name="S_AcctDes" localSheetId="2">#REF!</definedName>
    <definedName name="S_AcctDes" localSheetId="4">#REF!</definedName>
    <definedName name="S_AcctDes">#REF!</definedName>
    <definedName name="S_AcctNum">#REF!</definedName>
    <definedName name="S_Adjust" localSheetId="2">#REF!</definedName>
    <definedName name="S_Adjust" localSheetId="4">#REF!</definedName>
    <definedName name="S_Adjust">#REF!</definedName>
    <definedName name="S_Adjust_Data">'[277]TB - BG'!$I$1:$I$32</definedName>
    <definedName name="S_Adjust_GT" localSheetId="2">'[277]TB - EERR'!#REF!</definedName>
    <definedName name="S_Adjust_GT" localSheetId="4">'[277]TB - EERR'!#REF!</definedName>
    <definedName name="S_Adjust_GT">'[277]TB - EERR'!#REF!</definedName>
    <definedName name="S_AJE_Tot" localSheetId="2">#REF!</definedName>
    <definedName name="S_AJE_Tot" localSheetId="4">#REF!</definedName>
    <definedName name="S_AJE_Tot">#REF!</definedName>
    <definedName name="S_AJE_Tot_Data">'[277]TB - BG'!$H$1:$H$32</definedName>
    <definedName name="S_AJE_Tot_GT" localSheetId="2">'[277]TB - EERR'!#REF!</definedName>
    <definedName name="S_AJE_Tot_GT" localSheetId="4">'[277]TB - EERR'!#REF!</definedName>
    <definedName name="S_AJE_Tot_GT">'[277]TB - EERR'!#REF!</definedName>
    <definedName name="S_CompNum" localSheetId="2">#REF!</definedName>
    <definedName name="S_CompNum" localSheetId="4">#REF!</definedName>
    <definedName name="S_CompNum">#REF!</definedName>
    <definedName name="S_CY_Beg" localSheetId="2">#REF!</definedName>
    <definedName name="S_CY_Beg" localSheetId="4">#REF!</definedName>
    <definedName name="S_CY_Beg">#REF!</definedName>
    <definedName name="S_CY_Beg_Data">'[277]TB - BG'!$F$1:$F$32</definedName>
    <definedName name="S_CY_Beg_GT" localSheetId="2">'[277]TB - EERR'!#REF!</definedName>
    <definedName name="S_CY_Beg_GT" localSheetId="4">'[277]TB - EERR'!#REF!</definedName>
    <definedName name="S_CY_Beg_GT">'[277]TB - EERR'!#REF!</definedName>
    <definedName name="S_CY_End" localSheetId="2">#REF!</definedName>
    <definedName name="S_CY_End" localSheetId="4">#REF!</definedName>
    <definedName name="S_CY_End">#REF!</definedName>
    <definedName name="S_CY_End_Data">'[277]TB - BG'!$K$1:$K$32</definedName>
    <definedName name="S_CY_End_GT" localSheetId="2">'[277]TB - EERR'!#REF!</definedName>
    <definedName name="S_CY_End_GT" localSheetId="4">'[277]TB - EERR'!#REF!</definedName>
    <definedName name="S_CY_End_GT">'[277]TB - EERR'!#REF!</definedName>
    <definedName name="S_Diff_Amt" localSheetId="2">#REF!</definedName>
    <definedName name="S_Diff_Amt" localSheetId="4">#REF!</definedName>
    <definedName name="S_Diff_Amt">#REF!</definedName>
    <definedName name="S_Diff_Pct" localSheetId="2">#REF!</definedName>
    <definedName name="S_Diff_Pct" localSheetId="4">#REF!</definedName>
    <definedName name="S_Diff_Pct">#REF!</definedName>
    <definedName name="S_GrpNum" localSheetId="2">#REF!</definedName>
    <definedName name="S_GrpNum" localSheetId="4">#REF!</definedName>
    <definedName name="S_GrpNum">#REF!</definedName>
    <definedName name="S_Headings" localSheetId="2">#REF!</definedName>
    <definedName name="S_Headings" localSheetId="4">#REF!</definedName>
    <definedName name="S_Headings">#REF!</definedName>
    <definedName name="S_KeyValue" localSheetId="2">#REF!</definedName>
    <definedName name="S_KeyValue" localSheetId="4">#REF!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 localSheetId="2">#REF!</definedName>
    <definedName name="S_PY_End" localSheetId="4">#REF!</definedName>
    <definedName name="S_PY_End">#REF!</definedName>
    <definedName name="S_PY_End_Data">'[277]TB - BG'!$M$1:$M$32</definedName>
    <definedName name="S_PY_End_GT" localSheetId="2">'[277]TB - EERR'!#REF!</definedName>
    <definedName name="S_PY_End_GT" localSheetId="4">'[277]TB - EERR'!#REF!</definedName>
    <definedName name="S_PY_End_GT">'[277]TB - EERR'!#REF!</definedName>
    <definedName name="S_RJE_Tot" localSheetId="2">#REF!</definedName>
    <definedName name="S_RJE_Tot" localSheetId="4">#REF!</definedName>
    <definedName name="S_RJE_Tot">#REF!</definedName>
    <definedName name="S_RJE_Tot_Data">'[277]TB - BG'!$J$1:$J$32</definedName>
    <definedName name="S_RJE_Tot_GT" localSheetId="2">'[277]TB - EERR'!#REF!</definedName>
    <definedName name="S_RJE_Tot_GT" localSheetId="4">'[277]TB - EERR'!#REF!</definedName>
    <definedName name="S_RJE_Tot_GT">'[277]TB - EERR'!#REF!</definedName>
    <definedName name="S_RowNum" localSheetId="2">#REF!</definedName>
    <definedName name="S_RowNum" localSheetId="4">#REF!</definedName>
    <definedName name="S_RowNum">#REF!</definedName>
    <definedName name="S_Total">#REF!</definedName>
    <definedName name="S_Total1">#REF!</definedName>
    <definedName name="S_Total2">#REF!</definedName>
    <definedName name="S_Total3">#REF!</definedName>
    <definedName name="S21GB03">[348]S21GB03!$A$7:$L$558</definedName>
    <definedName name="SA_table">#REF!</definedName>
    <definedName name="saaa">[349]R_JCK97!#REF!</definedName>
    <definedName name="SAAAAA" hidden="1">{#N/A,#N/A,FALSE,"Aging Summary";#N/A,#N/A,FALSE,"Ratio Analysis";#N/A,#N/A,FALSE,"Test 120 Day Accts";#N/A,#N/A,FALSE,"Tickmarks"}</definedName>
    <definedName name="saad" hidden="1">{#N/A,#N/A,FALSE,"Aging Summary";#N/A,#N/A,FALSE,"Ratio Analysis";#N/A,#N/A,FALSE,"Test 120 Day Accts";#N/A,#N/A,FALSE,"Tickmarks"}</definedName>
    <definedName name="sad" localSheetId="2">'[52]Cálculo del Exceso'!#REF!</definedName>
    <definedName name="sad" localSheetId="4">'[52]Cálculo del Exceso'!#REF!</definedName>
    <definedName name="sad">'[52]Cálculo del Exceso'!#REF!</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saaDASDa">[350]Listas!$D$3:$D$7</definedName>
    <definedName name="Saída">#REF!</definedName>
    <definedName name="SAL_BCO">#REF!</definedName>
    <definedName name="SAL_DEF_GS">#REF!</definedName>
    <definedName name="SAL_DEF_USD">#REF!</definedName>
    <definedName name="salary">#REF!</definedName>
    <definedName name="saldo">#REF!</definedName>
    <definedName name="SALDO_NEG">#REF!</definedName>
    <definedName name="SALDO_POS">#REF!</definedName>
    <definedName name="SALDOIR">[351]SALDOS!$A$1:$G$1500</definedName>
    <definedName name="Saldorelacionadas">#REF!</definedName>
    <definedName name="SALDOS">#REF!</definedName>
    <definedName name="saldos1203">#REF!</definedName>
    <definedName name="saldosrelacionadas">#REF!</definedName>
    <definedName name="SaldovsDDJJ">#REF!</definedName>
    <definedName name="Sales" localSheetId="2">#REF!</definedName>
    <definedName name="Sales" localSheetId="4">#REF!</definedName>
    <definedName name="Sales">#REF!</definedName>
    <definedName name="Sales_MAUD">'[352]Sales AUD'!$A$1:$O$52</definedName>
    <definedName name="Sales_MUSD">'[352]Sales USD'!$A$1:$O$52</definedName>
    <definedName name="Sales_YAUD">'[352]Sales AUD'!$A$54:$P$104</definedName>
    <definedName name="Sales_YRAUD">'[352]Sales AUD'!$R$1:$AF$52</definedName>
    <definedName name="Sales_YRUSD">'[352]Sales USD'!$R$1:$AG$52</definedName>
    <definedName name="Sales_YUSD">'[352]Sales USD'!$A$56:$P$105</definedName>
    <definedName name="salesld" localSheetId="2">#REF!</definedName>
    <definedName name="salesld" localSheetId="4">#REF!</definedName>
    <definedName name="salesld">#REF!</definedName>
    <definedName name="SalesPCS" localSheetId="2">#REF!</definedName>
    <definedName name="SalesPCS" localSheetId="4">#REF!</definedName>
    <definedName name="SalesPCS">#REF!</definedName>
    <definedName name="salgth">#REF!</definedName>
    <definedName name="SALIDA">#REF!</definedName>
    <definedName name="SALUSD_NEG">#REF!</definedName>
    <definedName name="SALUSD_POS">#REF!</definedName>
    <definedName name="Samp_TM_Exp_Diff">'[164]Non-Statistical Sampling'!#REF!</definedName>
    <definedName name="SANANTONIO">'[6]Datos ADESA'!#REF!</definedName>
    <definedName name="sAnticipate100PercentExt">'[99]Planning Extension'!$H$25</definedName>
    <definedName name="sAnticipate100PercentInit">[99]Planning!$H$25</definedName>
    <definedName name="SAPBEXbbsBack" hidden="1">"xSAPtemp8438.xls"</definedName>
    <definedName name="SAPBEXdnldView" hidden="1">"4AO2IM5A67B7UADQHY9YOIQNS"</definedName>
    <definedName name="SAPBEXhrIndnt" hidden="1">1</definedName>
    <definedName name="SAPBEXrevision" hidden="1">3</definedName>
    <definedName name="SAPBEXsysID" hidden="1">"PLW"</definedName>
    <definedName name="SAPBEXwbID" hidden="1">"14RHU0IXG8KL7C7PJMON454VM"</definedName>
    <definedName name="SAR">#REF!</definedName>
    <definedName name="sas">OFFSET([123]TipoBienes!$A$2,0,0,COUNTA([123]TipoBienes!$A:$A)-1,1)</definedName>
    <definedName name="sasa3476843434">#REF!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#REF!</definedName>
    <definedName name="SC">[55]Volumes!$B$27:$CG$27</definedName>
    <definedName name="SC5_283">#N/A</definedName>
    <definedName name="scdf" hidden="1">[353]GND!#REF!</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CI_Rates">#REF!</definedName>
    <definedName name="SCJ">#REF!</definedName>
    <definedName name="SÇSÇSP" hidden="1">{#N/A,#N/A,FALSE,"Aging Summary";#N/A,#N/A,FALSE,"Ratio Analysis";#N/A,#N/A,FALSE,"Test 120 Day Accts";#N/A,#N/A,FALSE,"Tickmarks"}</definedName>
    <definedName name="sd">'[25]Income SAP LD'!$B$941:$D$1006</definedName>
    <definedName name="sdad" hidden="1">#REF!</definedName>
    <definedName name="sdadas" hidden="1">{"CAP VOL",#N/A,FALSE,"CAPITAL";"CAP VAR",#N/A,FALSE,"CAPITAL";"CAP FIJ",#N/A,FALSE,"CAPITAL";"CAP CONS",#N/A,FALSE,"CAPITAL";"CAP DATA",#N/A,FALSE,"CAPITAL"}</definedName>
    <definedName name="sdafdsfasdfas" hidden="1">{"'Proposal Balance Sheet'!$A$268:$L$320"}</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adadf">#REF!</definedName>
    <definedName name="sdfg" hidden="1">{#N/A,#N/A,FALSE,"Aging Summary";#N/A,#N/A,FALSE,"Ratio Analysis";#N/A,#N/A,FALSE,"Test 120 Day Accts";#N/A,#N/A,FALSE,"Tickmarks"}</definedName>
    <definedName name="sdfnlsd" localSheetId="2" hidden="1">#REF!</definedName>
    <definedName name="sdfnlsd" localSheetId="4" hidden="1">#REF!</definedName>
    <definedName name="sdfnlsd" hidden="1">#REF!</definedName>
    <definedName name="sdfsasdf">#REF!</definedName>
    <definedName name="sdn" hidden="1">{#N/A,#N/A,FALSE,"Hoja1";#N/A,#N/A,FALSE,"Hoja2"}</definedName>
    <definedName name="sdodirectores">[149]NOTAS!#REF!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bas">'[354]21260010'!#REF!</definedName>
    <definedName name="SecondaryCommodity">'[89]IGU NPV 3'!$C$16</definedName>
    <definedName name="SecondaryCommodityPrice1">'[89]IGU NPV 3'!$F$16</definedName>
    <definedName name="SecondaryCommodityPrice2">'[89]IGU NPV 3'!$G$16</definedName>
    <definedName name="SecondaryCommodityPrice3">'[89]IGU NPV 3'!$H$16</definedName>
    <definedName name="SecondaryCommodityPrice4">'[89]IGU NPV 3'!$I$16</definedName>
    <definedName name="SecondaryCommodityPrice5">'[89]IGU NPV 3'!$J$16</definedName>
    <definedName name="sectores" localSheetId="2">#REF!</definedName>
    <definedName name="sectores" localSheetId="4">#REF!</definedName>
    <definedName name="sectores">#REF!</definedName>
    <definedName name="sedal" localSheetId="2">#REF!</definedName>
    <definedName name="sedal" localSheetId="4">#REF!</definedName>
    <definedName name="sedal">#REF!</definedName>
    <definedName name="SEGUNDA">#REF!</definedName>
    <definedName name="SEGUROS">#REF!</definedName>
    <definedName name="SEIS">'[6]Datos ADESA'!#REF!</definedName>
    <definedName name="SEL_ENT_MGMT">#REF!</definedName>
    <definedName name="Seleção">#REF!</definedName>
    <definedName name="Selection_Remainder" localSheetId="2">#REF!</definedName>
    <definedName name="Selection_Remainder" localSheetId="4">#REF!</definedName>
    <definedName name="Selection_Remainder">#REF!</definedName>
    <definedName name="Sell_Costs_MAUD">'[352]Selling Costs AUD'!$A$1:$P$21</definedName>
    <definedName name="Sell_Costs_MUSD">'[352]Selling Costs USD'!$A$1:$P$21</definedName>
    <definedName name="Sell_Costs_YAUD">'[352]Selling Costs AUD'!$A$23:$P$43</definedName>
    <definedName name="Sell_Costs_YRAUD">'[352]Selling Costs AUD'!$Q$23:$AF$43</definedName>
    <definedName name="Sell_Costs_YRUSD">'[352]Selling Costs USD'!$R$1:$AG$21</definedName>
    <definedName name="Sell_Costs_YUSD">'[352]Selling Costs USD'!$A$25:$P$45</definedName>
    <definedName name="Selling_Costs">'[96]Query Selling Costs'!$A$28:$P$69</definedName>
    <definedName name="SemDiaVista">WEEKNUM(DiaVista,21)</definedName>
    <definedName name="semgir">#REF!</definedName>
    <definedName name="SEMMZN">#REF!</definedName>
    <definedName name="SEMSJ">#REF!</definedName>
    <definedName name="semsj1">#REF!</definedName>
    <definedName name="semsj2">#REF!</definedName>
    <definedName name="SEMTRN">#REF!</definedName>
    <definedName name="SensBaseCase10">'[89]IGU NPV 3'!$D$29</definedName>
    <definedName name="SensBaseCase3">'[89]IGU NPV 3'!$D$32</definedName>
    <definedName name="SensBaseCase5">'[89]IGU NPV 3'!$D$31</definedName>
    <definedName name="SensBaseCase8">'[89]IGU NPV 3'!$D$30</definedName>
    <definedName name="SensCommodity1Flat10">'[89]IGU NPV 3'!$J$37</definedName>
    <definedName name="SensCommodity1Flat3">'[89]IGU NPV 3'!$J$40</definedName>
    <definedName name="SensCommodity1Flat5">'[89]IGU NPV 3'!$J$39</definedName>
    <definedName name="SensCommodity1Flat8">'[89]IGU NPV 3'!$J$38</definedName>
    <definedName name="SensCommodity1Minus10">'[89]IGU NPV 3'!$G$37</definedName>
    <definedName name="SensCommodity1Minus3">'[89]IGU NPV 3'!$G$40</definedName>
    <definedName name="SensCommodity1Minus5">'[89]IGU NPV 3'!$G$39</definedName>
    <definedName name="SensCommodity1Minus8">'[89]IGU NPV 3'!$G$38</definedName>
    <definedName name="SensCommodity1Plus10">'[89]IGU NPV 3'!$D$37</definedName>
    <definedName name="SensCommodity1Plus3">'[89]IGU NPV 3'!$D$40</definedName>
    <definedName name="SensCommodity1Plus5">'[89]IGU NPV 3'!$D$39</definedName>
    <definedName name="SensCommodity1Plus8">'[89]IGU NPV 3'!$D$38</definedName>
    <definedName name="SensCommodity2Flat10">'[89]IGU NPV 3'!$J$45</definedName>
    <definedName name="SensCommodity2Flat3">'[89]IGU NPV 3'!$J$48</definedName>
    <definedName name="SensCommodity2Flat5">'[89]IGU NPV 3'!$J$47</definedName>
    <definedName name="SensCommodity2Flat8">'[89]IGU NPV 3'!$J$46</definedName>
    <definedName name="SensCommodity2Minus10">'[89]IGU NPV 3'!$G$45</definedName>
    <definedName name="SensCommodity2Minus3">'[89]IGU NPV 3'!$G$48</definedName>
    <definedName name="SensCommodity2Minus5">'[89]IGU NPV 3'!$G$47</definedName>
    <definedName name="SensCommodity2Minus8">'[89]IGU NPV 3'!$G$46</definedName>
    <definedName name="SensCommodity2Plus10">'[89]IGU NPV 3'!$D$45</definedName>
    <definedName name="SensCommodity2Plus3">'[89]IGU NPV 3'!$D$48</definedName>
    <definedName name="SensCommodity2Plus5">'[89]IGU NPV 3'!$D$47</definedName>
    <definedName name="SensCommodity2Plus8">'[89]IGU NPV 3'!$D$46</definedName>
    <definedName name="SensCommodity3Flat10">'[89]IGU NPV 3'!$J$53</definedName>
    <definedName name="SensCommodity3Flat3">'[89]IGU NPV 3'!$J$56</definedName>
    <definedName name="SensCommodity3Flat5">'[89]IGU NPV 3'!$J$55</definedName>
    <definedName name="SensCommodity3Flat8">'[89]IGU NPV 3'!$J$54</definedName>
    <definedName name="SensCommodity3Minus10">'[89]IGU NPV 3'!$G$53</definedName>
    <definedName name="SensCommodity3Minus3">'[89]IGU NPV 3'!$G$56</definedName>
    <definedName name="SensCommodity3Minus5">'[89]IGU NPV 3'!$G$55</definedName>
    <definedName name="SensCommodity3Minus8">'[89]IGU NPV 3'!$G$54</definedName>
    <definedName name="SensCommodity3Plus10">'[89]IGU NPV 3'!$D$53</definedName>
    <definedName name="SensCommodity3Plus3">'[89]IGU NPV 3'!$D$56</definedName>
    <definedName name="SensCommodity3Plus5">'[89]IGU NPV 3'!$D$55</definedName>
    <definedName name="SensCommodity3Plus8">'[89]IGU NPV 3'!$D$54</definedName>
    <definedName name="SensExchRateMinus10">'[89]IGU NPV 3'!$J$29</definedName>
    <definedName name="SensExchRateMinus3">'[89]IGU NPV 3'!$J$32</definedName>
    <definedName name="SensExchRateMinus5">'[89]IGU NPV 3'!$J$31</definedName>
    <definedName name="SensExchRateMinus8">'[89]IGU NPV 3'!$J$30</definedName>
    <definedName name="SensExchRatePlus10">'[89]IGU NPV 3'!$G$29</definedName>
    <definedName name="SensExchRatePlus3">'[89]IGU NPV 3'!$G$32</definedName>
    <definedName name="SensExchRatePlus5">'[89]IGU NPV 3'!$G$31</definedName>
    <definedName name="SensExchRatePlus8">'[89]IGU NPV 3'!$G$30</definedName>
    <definedName name="SensLineaNueva">#REF!</definedName>
    <definedName name="sentença">#REF!</definedName>
    <definedName name="Septiembre">#REF!</definedName>
    <definedName name="SESIL">#REF!</definedName>
    <definedName name="SESSSS" hidden="1">{#N/A,#N/A,FALSE,"Aging Summary";#N/A,#N/A,FALSE,"Ratio Analysis";#N/A,#N/A,FALSE,"Test 120 Day Accts";#N/A,#N/A,FALSE,"Tickmarks"}</definedName>
    <definedName name="SET">#REF!</definedName>
    <definedName name="SETE">'[6]Datos ADESA'!#REF!</definedName>
    <definedName name="Setembro">#REF!</definedName>
    <definedName name="SEWEWEWE">'[88]Datos ADESA'!#REF!</definedName>
    <definedName name="sex">#REF!</definedName>
    <definedName name="sExpAuditDiff">[99]Planning!$H$20</definedName>
    <definedName name="sfda">'[355]Estado de Resultados'!#REF!</definedName>
    <definedName name="sfngjs">#REF!</definedName>
    <definedName name="sFound100PercErrorsInit">[99]Projection!$J$21</definedName>
    <definedName name="SFSD">#REF!</definedName>
    <definedName name="sfv" hidden="1">{"Pagina1",#N/A,TRUE,"Saldos Estimados";"Pagina 2",#N/A,TRUE,"Saldos USD";"Pagina 3",#N/A,TRUE,"Inv Vigentes"}</definedName>
    <definedName name="sfwerwe" hidden="1">#REF!</definedName>
    <definedName name="SGD">#REF!</definedName>
    <definedName name="SGD_TBILLS___PnL_MTD">#REF!</definedName>
    <definedName name="SHAFUNSIR">#REF!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aresOutstanding">#REF!</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ETE">#REF!</definedName>
    <definedName name="Siglas">[55]SetUp!$F$2:$F$29</definedName>
    <definedName name="SigNumber">'[68]Sampling Parameters'!$H$40</definedName>
    <definedName name="SigValue">'[68]Sampling Parameters'!$H$42</definedName>
    <definedName name="Sinohw">#REF!:#REF!</definedName>
    <definedName name="Sinrecibir">[94]total!#REF!</definedName>
    <definedName name="sk" hidden="1">{"Cons_Occ_Lar",#N/A,FALSE,"márgenes";"Cen_met",#N/A,FALSE,"márgenes";"Ori_pl",#N/A,FALSE,"márgenes"}</definedName>
    <definedName name="SK_600_AGO00">[55]Volumes!$AS$2:$AS$28</definedName>
    <definedName name="SK_600_DEZ00">[55]Volumes!$AW$2:$AW$28</definedName>
    <definedName name="SK_600_FEV01">#REF!</definedName>
    <definedName name="SK_600_JAN01">[55]Volumes!$AX$2:$AX$28</definedName>
    <definedName name="SK_600_JUL00">[55]Volumes!$AR$2:$AR$28</definedName>
    <definedName name="SK_600_NOV00">[55]Volumes!$AV$2:$AV$28</definedName>
    <definedName name="SK_600_OUT00">[55]Volumes!$AU$2:$AU$28</definedName>
    <definedName name="SK_600_SET00">[55]Volumes!$AT$2:$AT$28</definedName>
    <definedName name="SK_LN_AGO00">[55]Volumes!$AZ$2:$AZ$28</definedName>
    <definedName name="SK_LN_DEZ00">[55]Volumes!$BD$2:$BD$28</definedName>
    <definedName name="SK_LN_FEV01">#REF!</definedName>
    <definedName name="SK_LN_JAN01">[55]Volumes!$BE$2:$BE$28</definedName>
    <definedName name="SK_LN_JUL00">[55]Volumes!$AY$2:$AY$28</definedName>
    <definedName name="SK_LN_NOV00">[55]Volumes!$BC$2:$BC$28</definedName>
    <definedName name="SK_LN_OUT00">[55]Volumes!$BB$2:$BB$28</definedName>
    <definedName name="SK_LN_SET00">[55]Volumes!$BA$2:$BA$28</definedName>
    <definedName name="SK_LT_AGO00">[55]Volumes!$BG$2:$BG$28</definedName>
    <definedName name="SK_LT_DEZ00">[55]Volumes!$BK$2:$BK$28</definedName>
    <definedName name="SK_LT_DEZ01">[55]Volumes!$BL$2:$BL$28</definedName>
    <definedName name="SK_LT_FEV01">#REF!</definedName>
    <definedName name="SK_LT_JUL00">[55]Volumes!$BF$2:$BF$28</definedName>
    <definedName name="SK_LT_NOV00">[55]Volumes!$BJ$2:$BJ$28</definedName>
    <definedName name="SK_LT_OUT00">[55]Volumes!$BI$2:$BI$28</definedName>
    <definedName name="SK_LT_SET00">[55]Volumes!$BH$2:$BH$28</definedName>
    <definedName name="SK_TODAS_AGO00">[55]Volumes!$CB$2:$CB$28</definedName>
    <definedName name="SK_TODAS_DEZ00">[55]Volumes!$CF$2:$CF$28</definedName>
    <definedName name="SK_TODAS_FEV01">#REF!</definedName>
    <definedName name="SK_TODAS_JAN01">[55]Volumes!$CG$2:$CG$28</definedName>
    <definedName name="SK_TODAS_JUL00">[55]Volumes!$CA$2:$CA$28</definedName>
    <definedName name="SK_TODAS_NOV00">[55]Volumes!$CE$2:$CE$28</definedName>
    <definedName name="SK_TODAS_OUT00">[55]Volumes!$CD$2:$CD$28</definedName>
    <definedName name="SK_TODAS_SET00">[55]Volumes!$CC$2:$CC$28</definedName>
    <definedName name="SKAGO00">'[55]Tabelas Skol'!$B$27:$AD$50</definedName>
    <definedName name="SKDEZ00">'[55]Tabelas Skol'!$B$127:$AD$150</definedName>
    <definedName name="SKJAN01">'[55]Tabelas Skol'!$B$152:$AD$170</definedName>
    <definedName name="skjjfg">#REF!</definedName>
    <definedName name="SKJUL00">'[55]Tabelas Skol'!$B$2:$AD$25</definedName>
    <definedName name="skksk" hidden="1">{"RESUMEN",#N/A,FALSE,"RESUMEN";"RESUMEN_MARG",#N/A,FALSE,"RESUMEN"}</definedName>
    <definedName name="SKNOV00">'[55]Tabelas Skol'!$B$102:$AD$125</definedName>
    <definedName name="SKOUT00">'[55]Tabelas Skol'!$B$77:$AD$100</definedName>
    <definedName name="SKSET00">'[55]Tabelas Skol'!$B$52:$AD$75</definedName>
    <definedName name="sku" localSheetId="2">#REF!</definedName>
    <definedName name="sku" localSheetId="4">#REF!</definedName>
    <definedName name="sku">#REF!</definedName>
    <definedName name="skus" localSheetId="2">#REF!</definedName>
    <definedName name="skus" localSheetId="4">#REF!</definedName>
    <definedName name="skus">#REF!</definedName>
    <definedName name="sljñkf">[356]MOVCRE!$A$1:$L$38</definedName>
    <definedName name="slkdfsdf" hidden="1">[357]Memo!#REF!</definedName>
    <definedName name="SLSOEODL">#REF!</definedName>
    <definedName name="SLWOL" hidden="1">{#N/A,#N/A,FALSE,"Aging Summary";#N/A,#N/A,FALSE,"Ratio Analysis";#N/A,#N/A,FALSE,"Test 120 Day Accts";#N/A,#N/A,FALSE,"Tickmarks"}</definedName>
    <definedName name="SMABSJ" hidden="1">{#N/A,#N/A,FALSE,"Aging Summary";#N/A,#N/A,FALSE,"Ratio Analysis";#N/A,#N/A,FALSE,"Test 120 Day Accts";#N/A,#N/A,FALSE,"Tickmarks"}</definedName>
    <definedName name="smn" hidden="1">{#N/A,#N/A,FALSE,"Aging Summary";#N/A,#N/A,FALSE,"Ratio Analysis";#N/A,#N/A,FALSE,"Test 120 Day Accts";#N/A,#N/A,FALSE,"Tickmarks"}</definedName>
    <definedName name="SmplingRoMM">'[68]Sampling Parameters'!$H$12</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#REF!</definedName>
    <definedName name="SOJA">#REF!</definedName>
    <definedName name="soja_96">#REF!</definedName>
    <definedName name="soja_dls">#REF!</definedName>
    <definedName name="soja_ton">#REF!</definedName>
    <definedName name="soja1">#REF!</definedName>
    <definedName name="SOKSO">#REF!</definedName>
    <definedName name="SOPO">#REF!</definedName>
    <definedName name="SOPON">#REF!</definedName>
    <definedName name="Soporte" hidden="1">{#N/A,#N/A,FALSE,"ACTIVO";#N/A,#N/A,FALSE,"PASIVO";#N/A,#N/A,FALSE,"RESULTAD_AJUS";#N/A,#N/A,FALSE,"PATRIMONIO_AJUS";#N/A,#N/A,FALSE,"FLUJO_AJUS"}</definedName>
    <definedName name="sor" hidden="1">#REF!</definedName>
    <definedName name="South_Africa">#REF!:#REF!</definedName>
    <definedName name="sp">6</definedName>
    <definedName name="SPE">#REF!</definedName>
    <definedName name="SPEC">#REF!</definedName>
    <definedName name="specv">#REF!</definedName>
    <definedName name="SPOT">#REF!</definedName>
    <definedName name="SPWS_WBID">"D5577805-D33D-4BC8-80F3-98B1615277DB"</definedName>
    <definedName name="sq." hidden="1">{"CAP VOL",#N/A,FALSE,"CAPITAL";"CAP VAR",#N/A,FALSE,"CAPITAL";"CAP FIJ",#N/A,FALSE,"CAPITAL";"CAP CONS",#N/A,FALSE,"CAPITAL";"CAP DATA",#N/A,FALSE,"CAPITAL"}</definedName>
    <definedName name="SR">[358]INFORME!$A$35:$I$417</definedName>
    <definedName name="sRoMM">[99]Planning!$H$16</definedName>
    <definedName name="ss">'[25]Income SAP PCS'!$B$519:$D$616</definedName>
    <definedName name="ssd">#REF!</definedName>
    <definedName name="SSFTABLE">'[68]SSF tables'!$A$2:$U$61</definedName>
    <definedName name="ssl" hidden="1">{#N/A,#N/A,FALSE,"RGD$";#N/A,#N/A,FALSE,"BG$";#N/A,#N/A,FALSE,"FC$"}</definedName>
    <definedName name="SSR">#REF!</definedName>
    <definedName name="sss">'[27]TC Resumen'!$B$6</definedName>
    <definedName name="SSSS">#REF!</definedName>
    <definedName name="SSSSDFFFGR" hidden="1">{#N/A,#N/A,FALSE,"Aging Summary";#N/A,#N/A,FALSE,"Ratio Analysis";#N/A,#N/A,FALSE,"Test 120 Day Accts";#N/A,#N/A,FALSE,"Tickmarks"}</definedName>
    <definedName name="sssss">'[27]TC Resumen'!$B$7</definedName>
    <definedName name="sssss3">#REF!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'[21]Dados Org'!#REF!</definedName>
    <definedName name="ssssssssssssssssssssss" hidden="1">{#N/A,#N/A,FALSE,"Aging Summary";#N/A,#N/A,FALSE,"Ratio Analysis";#N/A,#N/A,FALSE,"Test 120 Day Accts";#N/A,#N/A,FALSE,"Tickmarks"}</definedName>
    <definedName name="sStratification">[99]Planning!$H$22</definedName>
    <definedName name="STAFE">#REF!</definedName>
    <definedName name="star" hidden="1">#REF!</definedName>
    <definedName name="start">[177]Settings!#REF!</definedName>
    <definedName name="Start_Time">#REF!</definedName>
    <definedName name="startdate">[177]Settings!#REF!</definedName>
    <definedName name="Starting_Point" localSheetId="2">#REF!</definedName>
    <definedName name="Starting_Point" localSheetId="4">#REF!</definedName>
    <definedName name="Starting_Point">#REF!</definedName>
    <definedName name="STD">#REF!</definedName>
    <definedName name="Steps">#REF!</definedName>
    <definedName name="STI">#REF!</definedName>
    <definedName name="STKDIARIO" localSheetId="2">#REF!</definedName>
    <definedName name="STKDIARIO" localSheetId="4">#REF!</definedName>
    <definedName name="STKDIARIO">#REF!</definedName>
    <definedName name="STKDIARIOPX01" localSheetId="2">#REF!</definedName>
    <definedName name="STKDIARIOPX01" localSheetId="4">#REF!</definedName>
    <definedName name="STKDIARIOPX01">#REF!</definedName>
    <definedName name="STKDIARIOPX04" localSheetId="2">#REF!</definedName>
    <definedName name="STKDIARIOPX04" localSheetId="4">#REF!</definedName>
    <definedName name="STKDIARIOPX04">#REF!</definedName>
    <definedName name="Strat_1_Def">'[164]Non-Statistical Sampling'!#REF!</definedName>
    <definedName name="Strat_1_It">'[164]Non-Statistical Sampling'!#REF!</definedName>
    <definedName name="Strat_1_T">'[164]Non-Statistical Sampling'!#REF!</definedName>
    <definedName name="Strat_2_Def">'[164]Non-Statistical Sampling'!#REF!</definedName>
    <definedName name="Strat_2_It">'[164]Non-Statistical Sampling'!#REF!</definedName>
    <definedName name="Strat_2_T">'[164]Non-Statistical Sampling'!#REF!</definedName>
    <definedName name="Strat_Def">'[164]Non-Statistical Sampling'!#REF!</definedName>
    <definedName name="Strat_T_It">'[164]Non-Statistical Sampling'!#REF!</definedName>
    <definedName name="Strat_T_T">'[164]Non-Statistical Sampling'!#REF!</definedName>
    <definedName name="Stratified">'[68]Sampling Parameters'!$H$18</definedName>
    <definedName name="strMonth">#REF!</definedName>
    <definedName name="strMonthLng">#REF!</definedName>
    <definedName name="subcapex">#REF!</definedName>
    <definedName name="SUBPLATFORM">[359]DATA!$U$2</definedName>
    <definedName name="SubReg">#REF!</definedName>
    <definedName name="SubSubReg">#REF!</definedName>
    <definedName name="SUI">#REF!</definedName>
    <definedName name="SUIP">#REF!</definedName>
    <definedName name="sum_año_cuit_juris">[360]Imp!$A$1:$P$1</definedName>
    <definedName name="Suma_de_ABR_U_3" localSheetId="2">#REF!</definedName>
    <definedName name="Suma_de_ABR_U_3" localSheetId="4">#REF!</definedName>
    <definedName name="Suma_de_ABR_U_3">#REF!</definedName>
    <definedName name="SUMMARY" localSheetId="2">#REF!</definedName>
    <definedName name="SUMMARY" localSheetId="4">#REF!</definedName>
    <definedName name="SUMMARY">#REF!</definedName>
    <definedName name="summary2">#REF!</definedName>
    <definedName name="SUP_8">"SUP-8"</definedName>
    <definedName name="super" localSheetId="2">#REF!</definedName>
    <definedName name="super" localSheetId="4">#REF!</definedName>
    <definedName name="super">#REF!</definedName>
    <definedName name="sure">#REF!</definedName>
    <definedName name="svb">#REF!</definedName>
    <definedName name="swap">#REF!</definedName>
    <definedName name="sws" hidden="1">{#N/A,#N/A,FALSE,"Aging Summary";#N/A,#N/A,FALSE,"Ratio Analysis";#N/A,#N/A,FALSE,"Test 120 Day Accts";#N/A,#N/A,FALSE,"Tickmarks"}</definedName>
    <definedName name="sxdf" hidden="1">#REF!</definedName>
    <definedName name="t">'[25]Income SAP N S H'!$B$1183:$F$1277</definedName>
    <definedName name="T.C.1">#REF!</definedName>
    <definedName name="T.C.2">#REF!</definedName>
    <definedName name="T.C.3">#REF!</definedName>
    <definedName name="T_">#REF!</definedName>
    <definedName name="T_Diferencias">[361]Sheet2!$A$2:$A$3</definedName>
    <definedName name="T01B2S85">#REF!</definedName>
    <definedName name="t01bavaya">#REF!</definedName>
    <definedName name="T9_">[45]Base_de_tablas!#REF!</definedName>
    <definedName name="TAB">#REF!</definedName>
    <definedName name="tab_delay">#REF!</definedName>
    <definedName name="Tab_offshore">[362]DATA!$O$8:$U$18</definedName>
    <definedName name="Tab_onshore">[362]DATA!$O$24:$U$34</definedName>
    <definedName name="tabela">#REF!</definedName>
    <definedName name="Tabela.Info.AP">'[363]Score Calidad'!#REF!</definedName>
    <definedName name="Tabela.Info.BC">#REF!</definedName>
    <definedName name="Tabela.Info.Consol">#REF!</definedName>
    <definedName name="Tabela.Info.Consolidado">#REF!</definedName>
    <definedName name="Tabela.Info.SK">#REF!</definedName>
    <definedName name="Tabela_CDI">[125]Bloomberg!$A$4:$B$3865</definedName>
    <definedName name="TABELA33">#REF!</definedName>
    <definedName name="TabeladeVolumes">[26]Interface!$C$6:$L$38</definedName>
    <definedName name="TabelaEspecialidades">[55]SetUp!$B$33:$D$37</definedName>
    <definedName name="TabelaItens">[55]SetUp!$B$1:$C$21</definedName>
    <definedName name="TabelaPack">[55]SetUp!$B$24:$C$28</definedName>
    <definedName name="TabelaProdutos">[55]SetUp!$I$1:$J$5</definedName>
    <definedName name="TabelaUnidades">[55]SetUp!$E$1:$G$29</definedName>
    <definedName name="TabelaVolumes">[55]Volumes!$A$1:$CG$29</definedName>
    <definedName name="tabla">#REF!</definedName>
    <definedName name="tabla_destino">'[364]Open caks'!$P$3:$Q$54</definedName>
    <definedName name="TABLA_RD">'[365]rd flat'!$AL$5:$AN$60</definedName>
    <definedName name="Tabla1">[294]Macros!$B$6:$E$17</definedName>
    <definedName name="tablasun" localSheetId="2">#REF!</definedName>
    <definedName name="tablasun" localSheetId="4">#REF!</definedName>
    <definedName name="tablasun">#REF!</definedName>
    <definedName name="TABLE">'[366]31.00'!$A$1:$K$49</definedName>
    <definedName name="TABLE_31">#REF!</definedName>
    <definedName name="TableName">"Dummy"</definedName>
    <definedName name="TabLibor">[362]DATA!$C$39:$E$48</definedName>
    <definedName name="TABLITA">[324]DISTBUSC!$A$1:$E$22</definedName>
    <definedName name="TABLO">[367]PLANILLA!$A$1:$U$74</definedName>
    <definedName name="tagCost">"Gasto"</definedName>
    <definedName name="TagCultura">[76]Datos!$S$18</definedName>
    <definedName name="tagExpCultura">[76]Datos!$S$18&amp;": "</definedName>
    <definedName name="tagExpExtras">[76]Datos!$S$19&amp;": "</definedName>
    <definedName name="TagExpOcio">[76]Datos!$S$17&amp;": "</definedName>
    <definedName name="tagExpSurvival">[76]Datos!$S$16&amp;": "</definedName>
    <definedName name="TagExtras">[76]Datos!$S$19</definedName>
    <definedName name="TagFunny">[76]Datos!$S$17</definedName>
    <definedName name="TagIngresos">"Ingresos"</definedName>
    <definedName name="TagNoBDays">"Sin Registros"</definedName>
    <definedName name="TagNoDelivery">"Sin Registros"</definedName>
    <definedName name="TagNoEvents">"Sin Registros"</definedName>
    <definedName name="tagNoExpences">"Sin Gastos"</definedName>
    <definedName name="TagNoMettings">"Sin Registros"</definedName>
    <definedName name="TagSurvival">[76]Datos!$S$16</definedName>
    <definedName name="TagWeek">"Semana "</definedName>
    <definedName name="tapa">#REF!</definedName>
    <definedName name="tarifador">[368]Datos!$C$13</definedName>
    <definedName name="TASA">'[2]tgs-Aluar'!#REF!</definedName>
    <definedName name="Tasa.IRIC">'[129]G&amp;P Global'!$A$59</definedName>
    <definedName name="TASA1">'[151]8'!#REF!</definedName>
    <definedName name="TASA1___0">#REF!</definedName>
    <definedName name="TASA1___10">'[151]8'!#REF!</definedName>
    <definedName name="TASA1___11">'[151]8'!#REF!</definedName>
    <definedName name="TASA1___12">'[151]8'!#REF!</definedName>
    <definedName name="TASA1___5">'[151]8'!#REF!</definedName>
    <definedName name="TASA1___9">'[151]8'!#REF!</definedName>
    <definedName name="TASAS">[176]TRM!$C$8:$N$38</definedName>
    <definedName name="tasasdeinteres">#REF!</definedName>
    <definedName name="Tasasinteres">#REF!</definedName>
    <definedName name="Tax">#REF!</definedName>
    <definedName name="Tax_allowances">#REF!</definedName>
    <definedName name="Tax_Effect_Income">#REF!</definedName>
    <definedName name="Tax_Effect_Liabs">#REF!</definedName>
    <definedName name="Tax_Effect_RetEarn">#REF!</definedName>
    <definedName name="Tax_loss">#REF!</definedName>
    <definedName name="Tax_Rate">#REF!</definedName>
    <definedName name="Taxation">#REF!</definedName>
    <definedName name="TaxYear">[369]INTRODUCTION!$D$3</definedName>
    <definedName name="TAYM">[271]Taym!$A$1:$F$245</definedName>
    <definedName name="TB">#N/A</definedName>
    <definedName name="TB_Group">#REF!</definedName>
    <definedName name="TB_Local">#REF!</definedName>
    <definedName name="tblOlymp">#REF!</definedName>
    <definedName name="TbPy530057" localSheetId="2">[370]Rem.Pers.Superior!#REF!</definedName>
    <definedName name="TbPy530057" localSheetId="4">[370]Rem.Pers.Superior!#REF!</definedName>
    <definedName name="TbPy530057">[370]Rem.Pers.Superior!#REF!</definedName>
    <definedName name="TbPy530159" localSheetId="2">#REF!</definedName>
    <definedName name="TbPy530159" localSheetId="4">#REF!</definedName>
    <definedName name="TbPy530159">#REF!</definedName>
    <definedName name="TC">#REF!</definedName>
    <definedName name="TCACUM96">'[20]5 D'!#REF!</definedName>
    <definedName name="TCACUM97">'[20]5 D'!#REF!</definedName>
    <definedName name="TCCED6">'[20]5 D'!#REF!</definedName>
    <definedName name="TCCED6A">'[20]5 D'!#REF!</definedName>
    <definedName name="TCEnd_D">[177]Settings!#REF!</definedName>
    <definedName name="TCEnd_Y">[177]Settings!#REF!</definedName>
    <definedName name="TCierre">[371]Cover!$L$2</definedName>
    <definedName name="TCMP">'[20]5 D'!#REF!</definedName>
    <definedName name="TCMPA">'[20]5 D'!#REF!</definedName>
    <definedName name="TCMPAC">'[20]5 D'!#REF!</definedName>
    <definedName name="TCMPACA">'[20]5 D'!#REF!</definedName>
    <definedName name="TCStart_D">[177]Settings!#REF!</definedName>
    <definedName name="TCStart_Y">[177]Settings!#REF!</definedName>
    <definedName name="td" hidden="1">'[88]Datos ADESA'!#REF!</definedName>
    <definedName name="tDatos">#REF!</definedName>
    <definedName name="TE">[55]Volumes!$B$28:$CG$28</definedName>
    <definedName name="TE_Pct">#REF!</definedName>
    <definedName name="TEA">#REF!</definedName>
    <definedName name="Tech" localSheetId="2">#REF!</definedName>
    <definedName name="Tech" localSheetId="4">#REF!</definedName>
    <definedName name="Tech">#REF!</definedName>
    <definedName name="techld" localSheetId="2">#REF!</definedName>
    <definedName name="techld" localSheetId="4">#REF!</definedName>
    <definedName name="techld">#REF!</definedName>
    <definedName name="TechPCS" localSheetId="2">#REF!</definedName>
    <definedName name="TechPCS" localSheetId="4">#REF!</definedName>
    <definedName name="TechPCS">#REF!</definedName>
    <definedName name="Telesales" hidden="1">{"FORM16",#N/A,TRUE,"Personnel1";"FORM16.2",#N/A,TRUE,"Personnel2";"FORM16.2",#N/A,TRUE,"Personnel3";"FORM16.3",#N/A,TRUE,"Personnel4";"FORM16.4",#N/A,TRUE,"Personnel5"}</definedName>
    <definedName name="TEMP">#REF!</definedName>
    <definedName name="TemperaturadeSaída">'[55]Dados do Packaging'!$B$45:$AD$63</definedName>
    <definedName name="TempTotal">#REF!</definedName>
    <definedName name="tep">'[25]Income SAP PCS'!$B$1397:$E$1475</definedName>
    <definedName name="TERCERA">#REF!</definedName>
    <definedName name="term">#REF!</definedName>
    <definedName name="terminado">'[319]Estoques PT'!$A$5:$K$36,'[319]Estoques PT'!$A$38:$K$70,'[319]Estoques PT'!$A$73:$K$105</definedName>
    <definedName name="TERR">#REF!</definedName>
    <definedName name="TertiaryCommodity">'[89]IGU NPV 3'!$C$17</definedName>
    <definedName name="TertiaryCommodityPrice1">'[89]IGU NPV 3'!$F$17</definedName>
    <definedName name="TertiaryCommodityPrice2">'[89]IGU NPV 3'!$G$17</definedName>
    <definedName name="TertiaryCommodityPrice3">'[89]IGU NPV 3'!$H$17</definedName>
    <definedName name="TertiaryCommodityPrice4">'[89]IGU NPV 3'!$I$17</definedName>
    <definedName name="TertiaryCommodityPrice5">'[89]IGU NPV 3'!$J$17</definedName>
    <definedName name="tervm">#REF!</definedName>
    <definedName name="TESO">#REF!</definedName>
    <definedName name="Test_de_Gastos_Mayores" localSheetId="2">#REF!</definedName>
    <definedName name="Test_de_Gastos_Mayores" localSheetId="4">#REF!</definedName>
    <definedName name="Test_de_Gastos_Mayores">#REF!</definedName>
    <definedName name="Test_Targ">'[205]Non-Statistical Sampling'!$Y$26</definedName>
    <definedName name="TEST0" localSheetId="2">#REF!</definedName>
    <definedName name="TEST0" localSheetId="4">#REF!</definedName>
    <definedName name="TEST0">#REF!</definedName>
    <definedName name="TEST1" localSheetId="2">#REF!</definedName>
    <definedName name="TEST1" localSheetId="4">#REF!</definedName>
    <definedName name="TEST1">#REF!</definedName>
    <definedName name="TEST10" localSheetId="2">#REF!</definedName>
    <definedName name="TEST10" localSheetId="4">#REF!</definedName>
    <definedName name="TEST10">#REF!</definedName>
    <definedName name="TEST11" localSheetId="2">#REF!</definedName>
    <definedName name="TEST11" localSheetId="4">#REF!</definedName>
    <definedName name="TEST11">#REF!</definedName>
    <definedName name="TEST12" localSheetId="2">#REF!</definedName>
    <definedName name="TEST12" localSheetId="4">#REF!</definedName>
    <definedName name="TEST12">#REF!</definedName>
    <definedName name="TEST13" localSheetId="2">#REF!</definedName>
    <definedName name="TEST13" localSheetId="4">#REF!</definedName>
    <definedName name="TEST13">#REF!</definedName>
    <definedName name="TEST14" localSheetId="2">#REF!</definedName>
    <definedName name="TEST14" localSheetId="4">#REF!</definedName>
    <definedName name="TEST14">#REF!</definedName>
    <definedName name="TEST15" localSheetId="2">#REF!</definedName>
    <definedName name="TEST15" localSheetId="4">#REF!</definedName>
    <definedName name="TEST15">#REF!</definedName>
    <definedName name="TEST16" localSheetId="2">#REF!</definedName>
    <definedName name="TEST16" localSheetId="4">#REF!</definedName>
    <definedName name="TEST16">#REF!</definedName>
    <definedName name="TEST17" localSheetId="2">#REF!</definedName>
    <definedName name="TEST17" localSheetId="4">#REF!</definedName>
    <definedName name="TEST17">#REF!</definedName>
    <definedName name="TEST18" localSheetId="2">#REF!</definedName>
    <definedName name="TEST18" localSheetId="4">#REF!</definedName>
    <definedName name="TEST18">#REF!</definedName>
    <definedName name="TEST19" localSheetId="2">#REF!</definedName>
    <definedName name="TEST19" localSheetId="4">#REF!</definedName>
    <definedName name="TEST19">#REF!</definedName>
    <definedName name="TEST2" localSheetId="2">'[372]21250000'!#REF!</definedName>
    <definedName name="TEST2" localSheetId="4">'[372]21250000'!#REF!</definedName>
    <definedName name="TEST2">'[372]21250000'!#REF!</definedName>
    <definedName name="TEST20" localSheetId="2">#REF!</definedName>
    <definedName name="TEST20" localSheetId="4">#REF!</definedName>
    <definedName name="TEST20">#REF!</definedName>
    <definedName name="TEST21" localSheetId="2">#REF!</definedName>
    <definedName name="TEST21" localSheetId="4">#REF!</definedName>
    <definedName name="TEST21">#REF!</definedName>
    <definedName name="TEST22" localSheetId="2">#REF!</definedName>
    <definedName name="TEST22" localSheetId="4">#REF!</definedName>
    <definedName name="TEST22">#REF!</definedName>
    <definedName name="TEST23" localSheetId="2">#REF!</definedName>
    <definedName name="TEST23" localSheetId="4">#REF!</definedName>
    <definedName name="TEST23">#REF!</definedName>
    <definedName name="TEST24" localSheetId="2">#REF!</definedName>
    <definedName name="TEST24" localSheetId="4">#REF!</definedName>
    <definedName name="TEST24">#REF!</definedName>
    <definedName name="TEST25" localSheetId="2">#REF!</definedName>
    <definedName name="TEST25" localSheetId="4">#REF!</definedName>
    <definedName name="TEST25">#REF!</definedName>
    <definedName name="TEST26" localSheetId="2">#REF!</definedName>
    <definedName name="TEST26" localSheetId="4">#REF!</definedName>
    <definedName name="TEST26">#REF!</definedName>
    <definedName name="TEST27" localSheetId="2">#REF!</definedName>
    <definedName name="TEST27" localSheetId="4">#REF!</definedName>
    <definedName name="TEST27">#REF!</definedName>
    <definedName name="TEST28" localSheetId="2">#REF!</definedName>
    <definedName name="TEST28" localSheetId="4">#REF!</definedName>
    <definedName name="TEST28">#REF!</definedName>
    <definedName name="TEST29" localSheetId="2">#REF!</definedName>
    <definedName name="TEST29" localSheetId="4">#REF!</definedName>
    <definedName name="TEST29">#REF!</definedName>
    <definedName name="TEST3" localSheetId="2">'[11]21660100'!#REF!</definedName>
    <definedName name="TEST3" localSheetId="4">'[11]21660100'!#REF!</definedName>
    <definedName name="TEST3">'[11]21660100'!#REF!</definedName>
    <definedName name="TEST30" localSheetId="2">#REF!</definedName>
    <definedName name="TEST30" localSheetId="4">#REF!</definedName>
    <definedName name="TEST30">#REF!</definedName>
    <definedName name="TEST31" localSheetId="2">#REF!</definedName>
    <definedName name="TEST31" localSheetId="4">#REF!</definedName>
    <definedName name="TEST31">#REF!</definedName>
    <definedName name="TEST32" localSheetId="2">#REF!</definedName>
    <definedName name="TEST32" localSheetId="4">#REF!</definedName>
    <definedName name="TEST32">#REF!</definedName>
    <definedName name="TEST33" localSheetId="2">#REF!</definedName>
    <definedName name="TEST33" localSheetId="4">#REF!</definedName>
    <definedName name="TEST33">#REF!</definedName>
    <definedName name="TEST34" localSheetId="2">#REF!</definedName>
    <definedName name="TEST34" localSheetId="4">#REF!</definedName>
    <definedName name="TEST34">#REF!</definedName>
    <definedName name="TEST35" localSheetId="2">#REF!</definedName>
    <definedName name="TEST35" localSheetId="4">#REF!</definedName>
    <definedName name="TEST35">#REF!</definedName>
    <definedName name="TEST36" localSheetId="2">#REF!</definedName>
    <definedName name="TEST36" localSheetId="4">#REF!</definedName>
    <definedName name="TEST36">#REF!</definedName>
    <definedName name="TEST4" localSheetId="2">'[11]21660100'!#REF!</definedName>
    <definedName name="TEST4" localSheetId="4">'[11]21660100'!#REF!</definedName>
    <definedName name="TEST4">'[11]21660100'!#REF!</definedName>
    <definedName name="TEST5" localSheetId="2">'[11]21660100'!#REF!</definedName>
    <definedName name="TEST5" localSheetId="4">'[11]21660100'!#REF!</definedName>
    <definedName name="TEST5">'[11]21660100'!#REF!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 localSheetId="2">#REF!</definedName>
    <definedName name="TEST6" localSheetId="4">#REF!</definedName>
    <definedName name="TEST6">#REF!</definedName>
    <definedName name="TEST60">#REF!</definedName>
    <definedName name="TEST7" localSheetId="2">#REF!</definedName>
    <definedName name="TEST7" localSheetId="4">#REF!</definedName>
    <definedName name="TEST7">#REF!</definedName>
    <definedName name="TEST8" localSheetId="2">#REF!</definedName>
    <definedName name="TEST8" localSheetId="4">#REF!</definedName>
    <definedName name="TEST8">#REF!</definedName>
    <definedName name="TEST9" localSheetId="2">#REF!</definedName>
    <definedName name="TEST9" localSheetId="4">#REF!</definedName>
    <definedName name="TEST9">#REF!</definedName>
    <definedName name="teste">'[48]Dados Org'!#REF!</definedName>
    <definedName name="teste_2">#REF!</definedName>
    <definedName name="teste_3">#REF!</definedName>
    <definedName name="TESTHKEY" localSheetId="2">'[373]3210001'!#REF!</definedName>
    <definedName name="TESTHKEY" localSheetId="4">'[373]3210001'!#REF!</definedName>
    <definedName name="TESTHKEY">'[373]3210001'!#REF!</definedName>
    <definedName name="TESTKEYS" localSheetId="2">#REF!</definedName>
    <definedName name="TESTKEYS" localSheetId="4">#REF!</definedName>
    <definedName name="TESTKEYS">#REF!</definedName>
    <definedName name="TESTVKEY" localSheetId="2">'[373]3210001'!#REF!</definedName>
    <definedName name="TESTVKEY" localSheetId="4">'[373]3210001'!#REF!</definedName>
    <definedName name="TESTVKEY">'[373]3210001'!#REF!</definedName>
    <definedName name="TextRefCopy1" localSheetId="2">#REF!</definedName>
    <definedName name="TextRefCopy1" localSheetId="4">#REF!</definedName>
    <definedName name="TextRefCopy1">#REF!</definedName>
    <definedName name="TextRefCopy10" localSheetId="2">#REF!</definedName>
    <definedName name="TextRefCopy10" localSheetId="4">#REF!</definedName>
    <definedName name="TextRefCopy10">#REF!</definedName>
    <definedName name="TextRefCopy100" localSheetId="2">#REF!</definedName>
    <definedName name="TextRefCopy100" localSheetId="4">#REF!</definedName>
    <definedName name="TextRefCopy100">#REF!</definedName>
    <definedName name="TextRefCopy102" localSheetId="2">#REF!</definedName>
    <definedName name="TextRefCopy102" localSheetId="4">#REF!</definedName>
    <definedName name="TextRefCopy102">#REF!</definedName>
    <definedName name="TextRefCopy103" localSheetId="2">#REF!</definedName>
    <definedName name="TextRefCopy103" localSheetId="4">#REF!</definedName>
    <definedName name="TextRefCopy103">#REF!</definedName>
    <definedName name="TextRefCopy104" localSheetId="2">#REF!</definedName>
    <definedName name="TextRefCopy104" localSheetId="4">#REF!</definedName>
    <definedName name="TextRefCopy104">#REF!</definedName>
    <definedName name="TextRefCopy105" localSheetId="2">#REF!</definedName>
    <definedName name="TextRefCopy105" localSheetId="4">#REF!</definedName>
    <definedName name="TextRefCopy105">#REF!</definedName>
    <definedName name="TextRefCopy106">[374]Sumaria!$M$27</definedName>
    <definedName name="TextRefCopy107" localSheetId="2">#REF!</definedName>
    <definedName name="TextRefCopy107" localSheetId="4">#REF!</definedName>
    <definedName name="TextRefCopy107">#REF!</definedName>
    <definedName name="TextRefCopy108" localSheetId="2">#REF!</definedName>
    <definedName name="TextRefCopy108" localSheetId="4">#REF!</definedName>
    <definedName name="TextRefCopy108">#REF!</definedName>
    <definedName name="TextRefCopy109" localSheetId="2">#REF!</definedName>
    <definedName name="TextRefCopy109" localSheetId="4">#REF!</definedName>
    <definedName name="TextRefCopy109">#REF!</definedName>
    <definedName name="TextRefCopy11">'[375]Analítico de ventas'!$D$47</definedName>
    <definedName name="TextRefCopy111" localSheetId="2">#REF!</definedName>
    <definedName name="TextRefCopy111" localSheetId="4">#REF!</definedName>
    <definedName name="TextRefCopy111">#REF!</definedName>
    <definedName name="TextRefCopy112" localSheetId="2">#REF!</definedName>
    <definedName name="TextRefCopy112" localSheetId="4">#REF!</definedName>
    <definedName name="TextRefCopy112">#REF!</definedName>
    <definedName name="TextRefCopy113" localSheetId="2">#REF!</definedName>
    <definedName name="TextRefCopy113" localSheetId="4">#REF!</definedName>
    <definedName name="TextRefCopy113">#REF!</definedName>
    <definedName name="TextRefCopy114" localSheetId="2">#REF!</definedName>
    <definedName name="TextRefCopy114" localSheetId="4">#REF!</definedName>
    <definedName name="TextRefCopy114">#REF!</definedName>
    <definedName name="TextRefCopy116" localSheetId="2">#REF!</definedName>
    <definedName name="TextRefCopy116" localSheetId="4">#REF!</definedName>
    <definedName name="TextRefCopy116">#REF!</definedName>
    <definedName name="TextRefCopy118" localSheetId="2">#REF!</definedName>
    <definedName name="TextRefCopy118" localSheetId="4">#REF!</definedName>
    <definedName name="TextRefCopy118">#REF!</definedName>
    <definedName name="TextRefCopy119" localSheetId="2">#REF!</definedName>
    <definedName name="TextRefCopy119" localSheetId="4">#REF!</definedName>
    <definedName name="TextRefCopy119">#REF!</definedName>
    <definedName name="TextRefCopy12" localSheetId="2">'[376]BG '!#REF!</definedName>
    <definedName name="TextRefCopy12" localSheetId="4">'[376]BG '!#REF!</definedName>
    <definedName name="TextRefCopy12">'[376]BG '!#REF!</definedName>
    <definedName name="TextRefCopy120" localSheetId="2">#REF!</definedName>
    <definedName name="TextRefCopy120" localSheetId="4">#REF!</definedName>
    <definedName name="TextRefCopy120">#REF!</definedName>
    <definedName name="TextRefCopy121" localSheetId="2">#REF!</definedName>
    <definedName name="TextRefCopy121" localSheetId="4">#REF!</definedName>
    <definedName name="TextRefCopy121">#REF!</definedName>
    <definedName name="TextRefCopy122" localSheetId="2">#REF!</definedName>
    <definedName name="TextRefCopy122" localSheetId="4">#REF!</definedName>
    <definedName name="TextRefCopy122">#REF!</definedName>
    <definedName name="TextRefCopy123" localSheetId="2">#REF!</definedName>
    <definedName name="TextRefCopy123" localSheetId="4">#REF!</definedName>
    <definedName name="TextRefCopy123">#REF!</definedName>
    <definedName name="TextRefCopy127" localSheetId="2">#REF!</definedName>
    <definedName name="TextRefCopy127" localSheetId="4">#REF!</definedName>
    <definedName name="TextRefCopy127">#REF!</definedName>
    <definedName name="TextRefCopy128">'[377]Análisis Gs. al 30.06.08'!$E$27</definedName>
    <definedName name="TextRefCopy129">'[377]Análisis Gs. al 30.06.08'!$E$26</definedName>
    <definedName name="TextRefCopy13" localSheetId="2">'[376]BG '!#REF!</definedName>
    <definedName name="TextRefCopy13" localSheetId="4">'[376]BG '!#REF!</definedName>
    <definedName name="TextRefCopy13">'[376]BG '!#REF!</definedName>
    <definedName name="TextRefCopy14" localSheetId="2">'[376]BG '!#REF!</definedName>
    <definedName name="TextRefCopy14" localSheetId="4">'[376]BG '!#REF!</definedName>
    <definedName name="TextRefCopy14">'[376]BG '!#REF!</definedName>
    <definedName name="TextRefCopy142">'[377]Análisis US$ al 30.06.08'!$F$17</definedName>
    <definedName name="TextRefCopy143">'[377]Análisis US$ al 30.06.08'!$F$43</definedName>
    <definedName name="TextRefCopy144">'[377]Análisis US$ al 30.06.08'!$F$29</definedName>
    <definedName name="TextRefCopy145">'[377]Análisis US$ al 30.06.08'!$F$28</definedName>
    <definedName name="TextRefCopy147">'[377]Análisis US$ al 30.06.08'!$F$27</definedName>
    <definedName name="TextRefCopy148">'[377]Análisis US$ al 30.06.08'!$F$26</definedName>
    <definedName name="TextRefCopy149">'[377]Análisis US$ al 30.06.08'!$F$25</definedName>
    <definedName name="TextRefCopy15" localSheetId="2">'[376]BG '!#REF!</definedName>
    <definedName name="TextRefCopy15" localSheetId="4">'[376]BG '!#REF!</definedName>
    <definedName name="TextRefCopy15">'[376]BG '!#REF!</definedName>
    <definedName name="TextRefCopy150">'[377]Análisis US$ al 30.06.08'!$F$24</definedName>
    <definedName name="TextRefCopy151">'[377]Análisis US$ al 30.06.08'!$F$23</definedName>
    <definedName name="TextRefCopy153">'[377]Análisis US$ al 30.06.08'!$F$42</definedName>
    <definedName name="TextRefCopy154">'[377]Análisis US$ al 30.06.08'!$F$41</definedName>
    <definedName name="TextRefCopy155">'[377]Análisis US$ al 30.06.08'!$F$44</definedName>
    <definedName name="TextRefCopy157">'[377]Análisis US$ al 30.06.08'!$F$16</definedName>
    <definedName name="TextRefCopy158">'[377]Análisis US$ al 30.06.08'!$F$40</definedName>
    <definedName name="TextRefCopy159">'[377]Análisis US$ al 30.06.08'!$F$15</definedName>
    <definedName name="TextRefCopy16" localSheetId="2">'[376]BG '!#REF!</definedName>
    <definedName name="TextRefCopy16" localSheetId="4">'[376]BG '!#REF!</definedName>
    <definedName name="TextRefCopy16">'[376]BG '!#REF!</definedName>
    <definedName name="TextRefCopy160">'[377]Análisis US$ al 30.06.08'!$F$39</definedName>
    <definedName name="TextRefCopy161">'[377]Análisis US$ al 30.06.08'!$F$38</definedName>
    <definedName name="TextRefCopy162">'[377]Análisis US$ al 30.06.08'!$F$37</definedName>
    <definedName name="TextRefCopy163">'[377]Análisis US$ al 30.06.08'!$F$14</definedName>
    <definedName name="TextRefCopy164">'[377]Análisis US$ al 30.06.08'!$F$13</definedName>
    <definedName name="TextRefCopy165">'[377]Análisis US$ al 30.06.08'!$F$36</definedName>
    <definedName name="TextRefCopy166">'[377]Análisis US$ al 30.06.08'!$F$19</definedName>
    <definedName name="TextRefCopy169" localSheetId="2">#REF!</definedName>
    <definedName name="TextRefCopy169" localSheetId="4">#REF!</definedName>
    <definedName name="TextRefCopy169">#REF!</definedName>
    <definedName name="TextRefCopy17" localSheetId="2">'[376]BG '!#REF!</definedName>
    <definedName name="TextRefCopy17" localSheetId="4">'[376]BG '!#REF!</definedName>
    <definedName name="TextRefCopy17">'[376]BG '!#REF!</definedName>
    <definedName name="TextRefCopy171" localSheetId="2">#REF!</definedName>
    <definedName name="TextRefCopy171" localSheetId="4">#REF!</definedName>
    <definedName name="TextRefCopy171">#REF!</definedName>
    <definedName name="TextRefCopy172" localSheetId="2">#REF!</definedName>
    <definedName name="TextRefCopy172" localSheetId="4">#REF!</definedName>
    <definedName name="TextRefCopy172">#REF!</definedName>
    <definedName name="TextRefCopy173" localSheetId="2">#REF!</definedName>
    <definedName name="TextRefCopy173" localSheetId="4">#REF!</definedName>
    <definedName name="TextRefCopy173">#REF!</definedName>
    <definedName name="TextRefCopy175" localSheetId="2">#REF!</definedName>
    <definedName name="TextRefCopy175" localSheetId="4">#REF!</definedName>
    <definedName name="TextRefCopy175">#REF!</definedName>
    <definedName name="TextRefCopy177" localSheetId="2">#REF!</definedName>
    <definedName name="TextRefCopy177" localSheetId="4">#REF!</definedName>
    <definedName name="TextRefCopy177">#REF!</definedName>
    <definedName name="TextRefCopy178" localSheetId="2">#REF!</definedName>
    <definedName name="TextRefCopy178" localSheetId="4">#REF!</definedName>
    <definedName name="TextRefCopy178">#REF!</definedName>
    <definedName name="TextRefCopy18" localSheetId="2">'[376]BG '!#REF!</definedName>
    <definedName name="TextRefCopy18" localSheetId="4">'[376]BG '!#REF!</definedName>
    <definedName name="TextRefCopy18">'[376]BG '!#REF!</definedName>
    <definedName name="TextRefCopy19" localSheetId="2">'[376]BG '!#REF!</definedName>
    <definedName name="TextRefCopy19" localSheetId="4">'[376]BG '!#REF!</definedName>
    <definedName name="TextRefCopy19">'[376]BG '!#REF!</definedName>
    <definedName name="TextRefCopy2" localSheetId="2">[378]BG2007!#REF!</definedName>
    <definedName name="TextRefCopy2" localSheetId="4">[378]BG2007!#REF!</definedName>
    <definedName name="TextRefCopy2">[378]BG2007!#REF!</definedName>
    <definedName name="TextRefCopy20" localSheetId="2">'[376]BG '!#REF!</definedName>
    <definedName name="TextRefCopy20" localSheetId="4">'[376]BG '!#REF!</definedName>
    <definedName name="TextRefCopy20">'[376]BG '!#REF!</definedName>
    <definedName name="TextRefCopy21" localSheetId="2">'[376]BG '!#REF!</definedName>
    <definedName name="TextRefCopy21" localSheetId="4">'[376]BG '!#REF!</definedName>
    <definedName name="TextRefCopy21">'[376]BG '!#REF!</definedName>
    <definedName name="TextRefCopy22" localSheetId="2">'[376]BG '!#REF!</definedName>
    <definedName name="TextRefCopy22" localSheetId="4">'[376]BG '!#REF!</definedName>
    <definedName name="TextRefCopy22">'[376]BG '!#REF!</definedName>
    <definedName name="TextRefCopy23" localSheetId="2">'[376]BG '!#REF!</definedName>
    <definedName name="TextRefCopy23" localSheetId="4">'[376]BG '!#REF!</definedName>
    <definedName name="TextRefCopy23">'[376]BG '!#REF!</definedName>
    <definedName name="TextRefCopy24" localSheetId="2">'[376]BG '!#REF!</definedName>
    <definedName name="TextRefCopy24" localSheetId="4">'[376]BG '!#REF!</definedName>
    <definedName name="TextRefCopy24">'[376]BG '!#REF!</definedName>
    <definedName name="TextRefCopy25" localSheetId="2">'[376]EERR '!#REF!</definedName>
    <definedName name="TextRefCopy25" localSheetId="4">'[376]EERR '!#REF!</definedName>
    <definedName name="TextRefCopy25">'[376]EERR '!#REF!</definedName>
    <definedName name="TextRefCopy26" localSheetId="2">'[376]EERR '!#REF!</definedName>
    <definedName name="TextRefCopy26" localSheetId="4">'[376]EERR '!#REF!</definedName>
    <definedName name="TextRefCopy26">'[376]EERR '!#REF!</definedName>
    <definedName name="TextRefCopy27" localSheetId="2">'[376]EERR '!#REF!</definedName>
    <definedName name="TextRefCopy27" localSheetId="4">'[376]EERR '!#REF!</definedName>
    <definedName name="TextRefCopy27">'[376]EERR '!#REF!</definedName>
    <definedName name="TextRefCopy28" localSheetId="2">'[376]EERR '!#REF!</definedName>
    <definedName name="TextRefCopy28" localSheetId="4">'[376]EERR '!#REF!</definedName>
    <definedName name="TextRefCopy28">'[376]EERR '!#REF!</definedName>
    <definedName name="TextRefCopy29" localSheetId="2">#REF!</definedName>
    <definedName name="TextRefCopy29" localSheetId="4">#REF!</definedName>
    <definedName name="TextRefCopy29">#REF!</definedName>
    <definedName name="TextRefCopy3" localSheetId="2">#REF!</definedName>
    <definedName name="TextRefCopy3" localSheetId="4">#REF!</definedName>
    <definedName name="TextRefCopy3">#REF!</definedName>
    <definedName name="TextRefCopy30" localSheetId="2">#REF!</definedName>
    <definedName name="TextRefCopy30" localSheetId="4">#REF!</definedName>
    <definedName name="TextRefCopy30">#REF!</definedName>
    <definedName name="TextRefCopy31" localSheetId="2">#REF!</definedName>
    <definedName name="TextRefCopy31" localSheetId="4">#REF!</definedName>
    <definedName name="TextRefCopy31">#REF!</definedName>
    <definedName name="TextRefCopy32" localSheetId="2">#REF!</definedName>
    <definedName name="TextRefCopy32" localSheetId="4">#REF!</definedName>
    <definedName name="TextRefCopy32">#REF!</definedName>
    <definedName name="TextRefCopy33" localSheetId="2">'[376]EERR '!#REF!</definedName>
    <definedName name="TextRefCopy33" localSheetId="4">'[376]EERR '!#REF!</definedName>
    <definedName name="TextRefCopy33">'[376]EERR '!#REF!</definedName>
    <definedName name="TextRefCopy34" localSheetId="2">'[376]EERR '!#REF!</definedName>
    <definedName name="TextRefCopy34" localSheetId="4">'[376]EERR '!#REF!</definedName>
    <definedName name="TextRefCopy34">'[376]EERR '!#REF!</definedName>
    <definedName name="TextRefCopy35" localSheetId="2">#REF!</definedName>
    <definedName name="TextRefCopy35" localSheetId="4">#REF!</definedName>
    <definedName name="TextRefCopy35">#REF!</definedName>
    <definedName name="TextRefCopy36" localSheetId="2">'[376]EERR '!#REF!</definedName>
    <definedName name="TextRefCopy36" localSheetId="4">'[376]EERR '!#REF!</definedName>
    <definedName name="TextRefCopy36">'[376]EERR '!#REF!</definedName>
    <definedName name="TextRefCopy37" localSheetId="2">#REF!</definedName>
    <definedName name="TextRefCopy37" localSheetId="4">#REF!</definedName>
    <definedName name="TextRefCopy37">#REF!</definedName>
    <definedName name="TextRefCopy38" localSheetId="2">#REF!</definedName>
    <definedName name="TextRefCopy38" localSheetId="4">#REF!</definedName>
    <definedName name="TextRefCopy38">#REF!</definedName>
    <definedName name="TextRefCopy39" localSheetId="2">#REF!</definedName>
    <definedName name="TextRefCopy39" localSheetId="4">#REF!</definedName>
    <definedName name="TextRefCopy39">#REF!</definedName>
    <definedName name="TextRefCopy4" localSheetId="2">#REF!</definedName>
    <definedName name="TextRefCopy4" localSheetId="4">#REF!</definedName>
    <definedName name="TextRefCopy4">#REF!</definedName>
    <definedName name="TextRefCopy40" localSheetId="2">'[379]Reproceso interes'!#REF!</definedName>
    <definedName name="TextRefCopy40" localSheetId="4">'[379]Reproceso interes'!#REF!</definedName>
    <definedName name="TextRefCopy40">'[379]Reproceso interes'!#REF!</definedName>
    <definedName name="TextRefCopy41" localSheetId="2">#REF!</definedName>
    <definedName name="TextRefCopy41" localSheetId="4">#REF!</definedName>
    <definedName name="TextRefCopy41">#REF!</definedName>
    <definedName name="TextRefCopy42" localSheetId="2">#REF!</definedName>
    <definedName name="TextRefCopy42" localSheetId="4">#REF!</definedName>
    <definedName name="TextRefCopy42">#REF!</definedName>
    <definedName name="TextRefCopy43" localSheetId="2">'[380]Anal. Part. Conc.'!#REF!</definedName>
    <definedName name="TextRefCopy43" localSheetId="4">'[380]Anal. Part. Conc.'!#REF!</definedName>
    <definedName name="TextRefCopy43">'[380]Anal. Part. Conc.'!#REF!</definedName>
    <definedName name="TextRefCopy44" localSheetId="2">#REF!</definedName>
    <definedName name="TextRefCopy44" localSheetId="4">#REF!</definedName>
    <definedName name="TextRefCopy44">#REF!</definedName>
    <definedName name="TextRefCopy45" localSheetId="2">'[380]Anal. Part. Conc.'!#REF!</definedName>
    <definedName name="TextRefCopy45" localSheetId="4">'[380]Anal. Part. Conc.'!#REF!</definedName>
    <definedName name="TextRefCopy45">'[380]Anal. Part. Conc.'!#REF!</definedName>
    <definedName name="TextRefCopy46" localSheetId="2">#REF!</definedName>
    <definedName name="TextRefCopy46" localSheetId="4">#REF!</definedName>
    <definedName name="TextRefCopy46">#REF!</definedName>
    <definedName name="TextRefCopy47" localSheetId="2">'[379]Reproceso interes'!#REF!</definedName>
    <definedName name="TextRefCopy47" localSheetId="4">'[379]Reproceso interes'!#REF!</definedName>
    <definedName name="TextRefCopy47">'[379]Reproceso interes'!#REF!</definedName>
    <definedName name="TextRefCopy48" localSheetId="2">'[379]Reproceso interes'!#REF!</definedName>
    <definedName name="TextRefCopy48" localSheetId="4">'[379]Reproceso interes'!#REF!</definedName>
    <definedName name="TextRefCopy48">'[379]Reproceso interes'!#REF!</definedName>
    <definedName name="TextRefCopy49" localSheetId="2">'[379]Reproceso interes'!#REF!</definedName>
    <definedName name="TextRefCopy49" localSheetId="4">'[379]Reproceso interes'!#REF!</definedName>
    <definedName name="TextRefCopy49">'[379]Reproceso interes'!#REF!</definedName>
    <definedName name="TextRefCopy5" localSheetId="2">'[381]Detallado 2007'!#REF!</definedName>
    <definedName name="TextRefCopy5" localSheetId="4">'[381]Detallado 2007'!#REF!</definedName>
    <definedName name="TextRefCopy5">'[381]Detallado 2007'!#REF!</definedName>
    <definedName name="TextRefCopy50" localSheetId="2">'[379]Reproceso interes'!#REF!</definedName>
    <definedName name="TextRefCopy50" localSheetId="4">'[379]Reproceso interes'!#REF!</definedName>
    <definedName name="TextRefCopy50">'[379]Reproceso interes'!#REF!</definedName>
    <definedName name="TextRefCopy51" localSheetId="2">'[379]Reproceso interes'!#REF!</definedName>
    <definedName name="TextRefCopy51" localSheetId="4">'[379]Reproceso interes'!#REF!</definedName>
    <definedName name="TextRefCopy51">'[379]Reproceso interes'!#REF!</definedName>
    <definedName name="TextRefCopy52" localSheetId="2">'[379]Reproceso interes'!#REF!</definedName>
    <definedName name="TextRefCopy52" localSheetId="4">'[379]Reproceso interes'!#REF!</definedName>
    <definedName name="TextRefCopy52">'[379]Reproceso interes'!#REF!</definedName>
    <definedName name="TextRefCopy53" localSheetId="2">#REF!</definedName>
    <definedName name="TextRefCopy53" localSheetId="4">#REF!</definedName>
    <definedName name="TextRefCopy53">#REF!</definedName>
    <definedName name="TextRefCopy54" localSheetId="2">#REF!</definedName>
    <definedName name="TextRefCopy54" localSheetId="4">#REF!</definedName>
    <definedName name="TextRefCopy54">#REF!</definedName>
    <definedName name="TextRefCopy55" localSheetId="2">#REF!</definedName>
    <definedName name="TextRefCopy55" localSheetId="4">#REF!</definedName>
    <definedName name="TextRefCopy55">#REF!</definedName>
    <definedName name="TextRefCopy56" localSheetId="2">#REF!</definedName>
    <definedName name="TextRefCopy56" localSheetId="4">#REF!</definedName>
    <definedName name="TextRefCopy56">#REF!</definedName>
    <definedName name="TextRefCopy57" localSheetId="2">[379]Resumen!#REF!</definedName>
    <definedName name="TextRefCopy57" localSheetId="4">[379]Resumen!#REF!</definedName>
    <definedName name="TextRefCopy57">[379]Resumen!#REF!</definedName>
    <definedName name="TextRefCopy58" localSheetId="2">'[379]Reproceso interes'!#REF!</definedName>
    <definedName name="TextRefCopy58" localSheetId="4">'[379]Reproceso interes'!#REF!</definedName>
    <definedName name="TextRefCopy58">'[379]Reproceso interes'!#REF!</definedName>
    <definedName name="TextRefCopy59" localSheetId="2">'[379]Reproceso interes'!#REF!</definedName>
    <definedName name="TextRefCopy59" localSheetId="4">'[379]Reproceso interes'!#REF!</definedName>
    <definedName name="TextRefCopy59">'[379]Reproceso interes'!#REF!</definedName>
    <definedName name="TextRefCopy6" localSheetId="2">#REF!</definedName>
    <definedName name="TextRefCopy6" localSheetId="4">#REF!</definedName>
    <definedName name="TextRefCopy6">#REF!</definedName>
    <definedName name="TextRefCopy60" localSheetId="2">'[379]Reproceso interes'!#REF!</definedName>
    <definedName name="TextRefCopy60" localSheetId="4">'[379]Reproceso interes'!#REF!</definedName>
    <definedName name="TextRefCopy60">'[379]Reproceso interes'!#REF!</definedName>
    <definedName name="TextRefCopy61" localSheetId="2">'[379]Reproceso interes'!#REF!</definedName>
    <definedName name="TextRefCopy61" localSheetId="4">'[379]Reproceso interes'!#REF!</definedName>
    <definedName name="TextRefCopy61">'[379]Reproceso interes'!#REF!</definedName>
    <definedName name="TextRefCopy62" localSheetId="2">'[379]Reproceso interes'!#REF!</definedName>
    <definedName name="TextRefCopy62" localSheetId="4">'[379]Reproceso interes'!#REF!</definedName>
    <definedName name="TextRefCopy62">'[379]Reproceso interes'!#REF!</definedName>
    <definedName name="TextRefCopy63" localSheetId="2">#REF!</definedName>
    <definedName name="TextRefCopy63" localSheetId="4">#REF!</definedName>
    <definedName name="TextRefCopy63">#REF!</definedName>
    <definedName name="TextRefCopy64" localSheetId="2">[382]Análisis!#REF!</definedName>
    <definedName name="TextRefCopy64" localSheetId="4">[382]Análisis!#REF!</definedName>
    <definedName name="TextRefCopy64">[382]Análisis!#REF!</definedName>
    <definedName name="TextRefCopy65" localSheetId="2">#REF!</definedName>
    <definedName name="TextRefCopy65" localSheetId="4">#REF!</definedName>
    <definedName name="TextRefCopy65">#REF!</definedName>
    <definedName name="TextRefCopy66" localSheetId="2">#REF!</definedName>
    <definedName name="TextRefCopy66" localSheetId="4">#REF!</definedName>
    <definedName name="TextRefCopy66">#REF!</definedName>
    <definedName name="TextRefCopy67" localSheetId="2">#REF!</definedName>
    <definedName name="TextRefCopy67" localSheetId="4">#REF!</definedName>
    <definedName name="TextRefCopy67">#REF!</definedName>
    <definedName name="TextRefCopy68" localSheetId="2">#REF!</definedName>
    <definedName name="TextRefCopy68" localSheetId="4">#REF!</definedName>
    <definedName name="TextRefCopy68">#REF!</definedName>
    <definedName name="TextRefCopy69" localSheetId="2">'[379]Reproceso interes'!#REF!</definedName>
    <definedName name="TextRefCopy69" localSheetId="4">'[379]Reproceso interes'!#REF!</definedName>
    <definedName name="TextRefCopy69">'[379]Reproceso interes'!#REF!</definedName>
    <definedName name="TextRefCopy7" localSheetId="2">#REF!</definedName>
    <definedName name="TextRefCopy7" localSheetId="4">#REF!</definedName>
    <definedName name="TextRefCopy7">#REF!</definedName>
    <definedName name="TextRefCopy70" localSheetId="2">#REF!</definedName>
    <definedName name="TextRefCopy70" localSheetId="4">#REF!</definedName>
    <definedName name="TextRefCopy70">#REF!</definedName>
    <definedName name="TextRefCopy71" localSheetId="2">#REF!</definedName>
    <definedName name="TextRefCopy71" localSheetId="4">#REF!</definedName>
    <definedName name="TextRefCopy71">#REF!</definedName>
    <definedName name="TextRefCopy72" localSheetId="2">'[379]Reproceso interes'!#REF!</definedName>
    <definedName name="TextRefCopy72" localSheetId="4">'[379]Reproceso interes'!#REF!</definedName>
    <definedName name="TextRefCopy72">'[379]Reproceso interes'!#REF!</definedName>
    <definedName name="TextRefCopy73" localSheetId="2">#REF!</definedName>
    <definedName name="TextRefCopy73" localSheetId="4">#REF!</definedName>
    <definedName name="TextRefCopy73">#REF!</definedName>
    <definedName name="TextRefCopy74" localSheetId="2">'[379]Reproceso interes'!#REF!</definedName>
    <definedName name="TextRefCopy74" localSheetId="4">'[379]Reproceso interes'!#REF!</definedName>
    <definedName name="TextRefCopy74">'[379]Reproceso interes'!#REF!</definedName>
    <definedName name="TextRefCopy75" localSheetId="2">#REF!</definedName>
    <definedName name="TextRefCopy75" localSheetId="4">#REF!</definedName>
    <definedName name="TextRefCopy75">#REF!</definedName>
    <definedName name="TextRefCopy76" localSheetId="2">[374]Sumaria!#REF!</definedName>
    <definedName name="TextRefCopy76" localSheetId="4">[374]Sumaria!#REF!</definedName>
    <definedName name="TextRefCopy76">[374]Sumaria!#REF!</definedName>
    <definedName name="TextRefCopy77" localSheetId="2">#REF!</definedName>
    <definedName name="TextRefCopy77" localSheetId="4">#REF!</definedName>
    <definedName name="TextRefCopy77">#REF!</definedName>
    <definedName name="TextRefCopy78" localSheetId="2">'[379]Reproceso interes'!#REF!</definedName>
    <definedName name="TextRefCopy78" localSheetId="4">'[379]Reproceso interes'!#REF!</definedName>
    <definedName name="TextRefCopy78">'[379]Reproceso interes'!#REF!</definedName>
    <definedName name="TextRefCopy79" localSheetId="2">#REF!</definedName>
    <definedName name="TextRefCopy79" localSheetId="4">#REF!</definedName>
    <definedName name="TextRefCopy79">#REF!</definedName>
    <definedName name="TextRefCopy8" localSheetId="2">#REF!</definedName>
    <definedName name="TextRefCopy8" localSheetId="4">#REF!</definedName>
    <definedName name="TextRefCopy8">#REF!</definedName>
    <definedName name="TextRefCopy80" localSheetId="2">#REF!</definedName>
    <definedName name="TextRefCopy80" localSheetId="4">#REF!</definedName>
    <definedName name="TextRefCopy80">#REF!</definedName>
    <definedName name="TextRefCopy81" localSheetId="2">[382]Análisis!#REF!</definedName>
    <definedName name="TextRefCopy81" localSheetId="4">[382]Análisis!#REF!</definedName>
    <definedName name="TextRefCopy81">[382]Análisis!#REF!</definedName>
    <definedName name="TextRefCopy82" localSheetId="2">#REF!</definedName>
    <definedName name="TextRefCopy82" localSheetId="4">#REF!</definedName>
    <definedName name="TextRefCopy82">#REF!</definedName>
    <definedName name="TextRefCopy83" localSheetId="2">'[379]Reproceso interes'!#REF!</definedName>
    <definedName name="TextRefCopy83" localSheetId="4">'[379]Reproceso interes'!#REF!</definedName>
    <definedName name="TextRefCopy83">'[379]Reproceso interes'!#REF!</definedName>
    <definedName name="TextRefCopy84" localSheetId="2">[383]Sumaria!#REF!</definedName>
    <definedName name="TextRefCopy84" localSheetId="4">[383]Sumaria!#REF!</definedName>
    <definedName name="TextRefCopy84">[383]Sumaria!#REF!</definedName>
    <definedName name="TextRefCopy85" localSheetId="2">[384]ISSUE!#REF!</definedName>
    <definedName name="TextRefCopy85" localSheetId="4">[384]ISSUE!#REF!</definedName>
    <definedName name="TextRefCopy85">[384]ISSUE!#REF!</definedName>
    <definedName name="TextRefCopy86" localSheetId="2">[384]ISSUE!#REF!</definedName>
    <definedName name="TextRefCopy86" localSheetId="4">[384]ISSUE!#REF!</definedName>
    <definedName name="TextRefCopy86">[384]ISSUE!#REF!</definedName>
    <definedName name="TextRefCopy87" localSheetId="2">'[385]Asientos de Aportes'!#REF!</definedName>
    <definedName name="TextRefCopy87" localSheetId="4">'[385]Asientos de Aportes'!#REF!</definedName>
    <definedName name="TextRefCopy87">'[385]Asientos de Aportes'!#REF!</definedName>
    <definedName name="TextRefCopy88" localSheetId="2">[384]ISSUE!#REF!</definedName>
    <definedName name="TextRefCopy88" localSheetId="4">[384]ISSUE!#REF!</definedName>
    <definedName name="TextRefCopy88">[384]ISSUE!#REF!</definedName>
    <definedName name="TextRefCopy89" localSheetId="2">[384]ISSUE!#REF!</definedName>
    <definedName name="TextRefCopy89" localSheetId="4">[384]ISSUE!#REF!</definedName>
    <definedName name="TextRefCopy89">[384]ISSUE!#REF!</definedName>
    <definedName name="TextRefCopy9">'[375]BG Analítico'!$E$53</definedName>
    <definedName name="TextRefCopy90" localSheetId="2">[384]ISSUE!#REF!</definedName>
    <definedName name="TextRefCopy90" localSheetId="4">[384]ISSUE!#REF!</definedName>
    <definedName name="TextRefCopy90">[384]ISSUE!#REF!</definedName>
    <definedName name="TextRefCopy91" localSheetId="2">[384]ISSUE!#REF!</definedName>
    <definedName name="TextRefCopy91" localSheetId="4">[384]ISSUE!#REF!</definedName>
    <definedName name="TextRefCopy91">[384]ISSUE!#REF!</definedName>
    <definedName name="TextRefCopy92" localSheetId="2">[384]ISSUE!#REF!</definedName>
    <definedName name="TextRefCopy92" localSheetId="4">[384]ISSUE!#REF!</definedName>
    <definedName name="TextRefCopy92">[384]ISSUE!#REF!</definedName>
    <definedName name="TextRefCopy93" localSheetId="2">[384]ISSUE!#REF!</definedName>
    <definedName name="TextRefCopy93" localSheetId="4">[384]ISSUE!#REF!</definedName>
    <definedName name="TextRefCopy93">[384]ISSUE!#REF!</definedName>
    <definedName name="TextRefCopy96" localSheetId="2">[383]Sumaria!#REF!</definedName>
    <definedName name="TextRefCopy96" localSheetId="4">[383]Sumaria!#REF!</definedName>
    <definedName name="TextRefCopy96">[383]Sumaria!#REF!</definedName>
    <definedName name="TextRefCopy97" localSheetId="2">#REF!</definedName>
    <definedName name="TextRefCopy97" localSheetId="4">#REF!</definedName>
    <definedName name="TextRefCopy97">#REF!</definedName>
    <definedName name="TextRefCopy98" localSheetId="2">#REF!</definedName>
    <definedName name="TextRefCopy98" localSheetId="4">#REF!</definedName>
    <definedName name="TextRefCopy98">#REF!</definedName>
    <definedName name="TextRefCopy99" localSheetId="2">'[383]Procedimiento Alternativo'!#REF!</definedName>
    <definedName name="TextRefCopy99" localSheetId="4">'[383]Procedimiento Alternativo'!#REF!</definedName>
    <definedName name="TextRefCopy99">'[383]Procedimiento Alternativo'!#REF!</definedName>
    <definedName name="TextRefCopyRangeCount" hidden="1">1</definedName>
    <definedName name="TextRefCopyRangeCount_1" hidden="1">6</definedName>
    <definedName name="TG">'[6]Datos ADESA'!#REF!</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GZ" hidden="1">{#N/A,#N/A,FALSE,"Aging Summary";#N/A,#N/A,FALSE,"Ratio Analysis";#N/A,#N/A,FALSE,"Test 120 Day Accts";#N/A,#N/A,FALSE,"Tickmarks"}</definedName>
    <definedName name="TH">'[6]Datos ADESA'!#REF!</definedName>
    <definedName name="Thailand">#REF!:#REF!</definedName>
    <definedName name="THH" hidden="1">{#N/A,#N/A,FALSE,"Aging Summary";#N/A,#N/A,FALSE,"Ratio Analysis";#N/A,#N/A,FALSE,"Test 120 Day Accts";#N/A,#N/A,FALSE,"Tickmarks"}</definedName>
    <definedName name="thhht">#REF!</definedName>
    <definedName name="ThisYear">[89]Lists!$A$17</definedName>
    <definedName name="thm">#REF!</definedName>
    <definedName name="Thousand">#REF!</definedName>
    <definedName name="thp">#REF!</definedName>
    <definedName name="Threshold" localSheetId="2">'[52]Cálculo del Exceso'!#REF!</definedName>
    <definedName name="Threshold" localSheetId="4">'[52]Cálculo del Exceso'!#REF!</definedName>
    <definedName name="Threshold">'[52]Cálculo del Exceso'!#REF!</definedName>
    <definedName name="THRYHJ" hidden="1">{#N/A,#N/A,FALSE,"Aging Summary";#N/A,#N/A,FALSE,"Ratio Analysis";#N/A,#N/A,FALSE,"Test 120 Day Accts";#N/A,#N/A,FALSE,"Tickmarks"}</definedName>
    <definedName name="THTY" hidden="1">{#N/A,#N/A,FALSE,"Aging Summary";#N/A,#N/A,FALSE,"Ratio Analysis";#N/A,#N/A,FALSE,"Test 120 Day Accts";#N/A,#N/A,FALSE,"Tickmarks"}</definedName>
    <definedName name="Ticker">""</definedName>
    <definedName name="Ticket">[45]Base_de_tablas!#REF!</definedName>
    <definedName name="tim">#REF!</definedName>
    <definedName name="timeCycleStartDate">[177]Settings!#REF!</definedName>
    <definedName name="Tipo">[133]Setup!$C$3:$C$4</definedName>
    <definedName name="Tipo.de.Produto">#REF!</definedName>
    <definedName name="Tipo_Agua">#REF!</definedName>
    <definedName name="Tipo_de_Documento">[131]Listas!$D$3:$D$7</definedName>
    <definedName name="Tipo_de_Tipo_de_Documento">[131]Listas!$D$3:$D$8</definedName>
    <definedName name="TIT">#REF!</definedName>
    <definedName name="TITLES">#REF!</definedName>
    <definedName name="TITU1">#REF!</definedName>
    <definedName name="TITU2">#REF!</definedName>
    <definedName name="TítuloDeColumna1">'[386]BG REPORTE'!#REF!</definedName>
    <definedName name="TITULOS">#REF!</definedName>
    <definedName name="_xlnm.Print_Titles">#N/A</definedName>
    <definedName name="Títulos_a_imprimir_IM">#REF!</definedName>
    <definedName name="Títulos_impressão_IM">#REF!</definedName>
    <definedName name="Titulos_Valores">#REF!</definedName>
    <definedName name="tld">'[25]Income SAP LD'!$B$1228:$D$1287</definedName>
    <definedName name="To">#REF!</definedName>
    <definedName name="TodayMTDPLSummary">#REF!</definedName>
    <definedName name="TodayPLSummary">#REF!</definedName>
    <definedName name="Todays_Date">#REF!</definedName>
    <definedName name="TODO">[284]RES!$B$2:$T$45,[284]RES!$B$105:$T$144,[284]RES!$B$150:$T$193,[284]RES!$B$199:$T$242,[284]RES!$B$248:$T$291,[284]RES!$B$296:$T$339</definedName>
    <definedName name="TODOS_CANAL_DETALLE">#REF!</definedName>
    <definedName name="Toggle1">#REF!</definedName>
    <definedName name="ToggleCheckSum">#REF!</definedName>
    <definedName name="TONNES">#REF!</definedName>
    <definedName name="Tonnes_lbs">#REF!</definedName>
    <definedName name="tonsvta">#REF!</definedName>
    <definedName name="tony">#REF!</definedName>
    <definedName name="top">#REF!</definedName>
    <definedName name="TOP_B">'[180]key parameter1st'!#REF!</definedName>
    <definedName name="TOP_C">'[180]key parameter1st'!#REF!</definedName>
    <definedName name="TOP_D">'[180]key parameter1st'!#REF!</definedName>
    <definedName name="Top_Stratum_Number" localSheetId="2">#REF!</definedName>
    <definedName name="Top_Stratum_Number" localSheetId="4">#REF!</definedName>
    <definedName name="Top_Stratum_Number">#REF!</definedName>
    <definedName name="Top_Stratum_Value" localSheetId="2">#REF!</definedName>
    <definedName name="Top_Stratum_Value" localSheetId="4">#REF!</definedName>
    <definedName name="Top_Stratum_Value">#REF!</definedName>
    <definedName name="tot">#REF!</definedName>
    <definedName name="TOT_CTAS_CONT">#REF!</definedName>
    <definedName name="Tot_knw_Xfoot">#REF!</definedName>
    <definedName name="Tot_lik_Xfoot">#REF!</definedName>
    <definedName name="TOTAL">[284]RES!$B$248:$T$291,[284]RES!$B$296:$T$339</definedName>
    <definedName name="Total_Amount" localSheetId="2">#REF!</definedName>
    <definedName name="Total_Amount" localSheetId="4">#REF!</definedName>
    <definedName name="Total_Amount">#REF!</definedName>
    <definedName name="Total_anticipated_uncorrected_misstatements">'[58]Input &amp; Summary'!#REF!</definedName>
    <definedName name="Total_anticipated_uncorrected_misstatementsA">'[58]Input &amp; Summary'!#REF!</definedName>
    <definedName name="Total_anticipated_uncorrected_misstatementsF">'[58]Input &amp; Summary'!#REF!</definedName>
    <definedName name="Total_anticipated_uncorrected_misstatementsH">'[58]Input &amp; Summary'!#REF!</definedName>
    <definedName name="Total_anticipated_uncorrected_misstatementsJ">'[58]Input &amp; Summary'!#REF!</definedName>
    <definedName name="total_anual_por_cliente_por_jur">#REF!</definedName>
    <definedName name="TOTAL_CANAL_DETALLE">[284]RES!#REF!</definedName>
    <definedName name="TOTAL_CTAS_ORDEN">#REF!</definedName>
    <definedName name="total_emb">[196]SOJA!#REF!</definedName>
    <definedName name="total_emb_mt">#REF!</definedName>
    <definedName name="Total_Interest">#REF!</definedName>
    <definedName name="Total_Number_Selections" localSheetId="2">#REF!</definedName>
    <definedName name="Total_Number_Selections" localSheetId="4">#REF!</definedName>
    <definedName name="Total_Number_Selections">#REF!</definedName>
    <definedName name="Total_Pay">#REF!</definedName>
    <definedName name="Total_Payment">Scheduled_Payment+Extra_Payment</definedName>
    <definedName name="Total_Population2">'[43]CMA Calculations- Figure 5440.1'!$D$101</definedName>
    <definedName name="Total_rec_amount">#REF!</definedName>
    <definedName name="total1">#REF!</definedName>
    <definedName name="total2">#REF!</definedName>
    <definedName name="total3">#REF!</definedName>
    <definedName name="TotalIBA">#REF!</definedName>
    <definedName name="totalpaid">'[387]Open Budget'!$N$271</definedName>
    <definedName name="TotDebt">[53]Options!$C$32</definedName>
    <definedName name="tp" localSheetId="2">#REF!</definedName>
    <definedName name="tp" localSheetId="4">#REF!</definedName>
    <definedName name="tp">#REF!</definedName>
    <definedName name="TPL">#N/A</definedName>
    <definedName name="trabajo" hidden="1">{#N/A,#N/A,FALSE,"Aging Summary";#N/A,#N/A,FALSE,"Ratio Analysis";#N/A,#N/A,FALSE,"Test 120 Day Accts";#N/A,#N/A,FALSE,"Tickmarks"}</definedName>
    <definedName name="Traders">[60]Lista!$E$3:$E$12</definedName>
    <definedName name="Transaccionesrelacionadas">#REF!</definedName>
    <definedName name="TRANSF">#REF!</definedName>
    <definedName name="Transferencias">[45]Base_de_tablas!#REF!</definedName>
    <definedName name="Transortadora1">[91]Bco_Dados!$L$5:$L$49</definedName>
    <definedName name="Transp">[91]Bco_Dados!#REF!</definedName>
    <definedName name="TRANSP.HAR.">'[238]4'!#REF!</definedName>
    <definedName name="TRANSP.MOL.">'[238]4'!#REF!</definedName>
    <definedName name="Transparencia">#REF!</definedName>
    <definedName name="Transportadora">[91]Bco_Dados!$L$5:$L$48</definedName>
    <definedName name="TRANSPORTADORA_DE_GAS_DEL_SUR_S.A.">#REF!</definedName>
    <definedName name="Transportadora2">[91]Bco_Dados!$L$5:$L$64</definedName>
    <definedName name="Transportadoras">[91]Bco_Dados!$L$5:$L$150</definedName>
    <definedName name="TRAT_AGUA">#REF!</definedName>
    <definedName name="TRES">'[6]Datos ADESA'!#REF!</definedName>
    <definedName name="tret" hidden="1">{#N/A,#N/A,FALSE,"Aging Summary";#N/A,#N/A,FALSE,"Ratio Analysis";#N/A,#N/A,FALSE,"Test 120 Day Accts";#N/A,#N/A,FALSE,"Tickmarks"}</definedName>
    <definedName name="TREZE">'[6]Datos ADESA'!#REF!</definedName>
    <definedName name="TRHTY" hidden="1">{#N/A,#N/A,FALSE,"Aging Summary";#N/A,#N/A,FALSE,"Ratio Analysis";#N/A,#N/A,FALSE,"Test 120 Day Accts";#N/A,#N/A,FALSE,"Tickmarks"}</definedName>
    <definedName name="TRIAL" hidden="1">{#N/A,#N/A,FALSE,"ACTIVO";#N/A,#N/A,FALSE,"PASIVO";#N/A,#N/A,FALSE,"RESULTAD_AJUS";#N/A,#N/A,FALSE,"PATRIMONIO_AJUS";#N/A,#N/A,FALSE,"FLUJO_AJUS";#N/A,#N/A,FALSE,"Activo_Hist";#N/A,#N/A,FALSE,"Pasivo_Hist";#N/A,#N/A,FALSE,"Ganan_Perd_Hist";#N/A,#N/A,FALSE,"Patrimonio_Hist";#N/A,#N/A,FALSE,"Flujo_Hist"}</definedName>
    <definedName name="TRIECOYEXT">'[271]Trieco, Ext.'!$A$1:$H$372</definedName>
    <definedName name="trigo">#REF!</definedName>
    <definedName name="trigo_96">#REF!</definedName>
    <definedName name="trigo_dls">#REF!</definedName>
    <definedName name="Trigo_MATBA">[388]Lista!$B$3:$B$28</definedName>
    <definedName name="trigo_ton">#REF!</definedName>
    <definedName name="TRIGO98">#REF!</definedName>
    <definedName name="trigui_96">#REF!</definedName>
    <definedName name="trigui_dls">#REF!</definedName>
    <definedName name="trigui_ton">#REF!</definedName>
    <definedName name="TRIX">#REF!</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hb">#REF!</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tttttttttt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JTY"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 localSheetId="2" hidden="1">'[275]Test de Ventas'!#REF!</definedName>
    <definedName name="u" localSheetId="4" hidden="1">'[275]Test de Ventas'!#REF!</definedName>
    <definedName name="u" hidden="1">'[275]Test de Ventas'!#REF!</definedName>
    <definedName name="U_">#REF!</definedName>
    <definedName name="ubas">#REF!</definedName>
    <definedName name="ubasfinaL">#REF!</definedName>
    <definedName name="ubasunits">#REF!</definedName>
    <definedName name="ueuueueuueuue">#REF!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 hidden="1">[36]CONTRATACION!$H$9:$H$20</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LA">'[6]Datos ADESA'!#REF!</definedName>
    <definedName name="UM">#REF!</definedName>
    <definedName name="Unidade">'[55]Visão Unidade'!$C$8</definedName>
    <definedName name="Unidades" localSheetId="2">#REF!</definedName>
    <definedName name="Unidades" localSheetId="4">#REF!</definedName>
    <definedName name="Unidades">#REF!</definedName>
    <definedName name="Unidades.Medida">[133]Setup!$C$71:$C$74</definedName>
    <definedName name="Unidades2">[91]Bco_Dados!$I$5:$I$48</definedName>
    <definedName name="UnidadesdePasteurização">'[55]Dados do Packaging'!$B$66:$AD$84</definedName>
    <definedName name="UNION_CONSULTAS">#REF!</definedName>
    <definedName name="UnitCost">[73]Data!$U$101:$CA$107</definedName>
    <definedName name="units">#REF!</definedName>
    <definedName name="unnegocio">#REF!</definedName>
    <definedName name="UN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psideDownsideDescription1">#REF!</definedName>
    <definedName name="UpsideDownsideDescription2">#REF!</definedName>
    <definedName name="UpsideDownsideDescription3">#REF!</definedName>
    <definedName name="UpsideDownsideDescription4">#REF!</definedName>
    <definedName name="UpsideDownsideDescription5">#REF!</definedName>
    <definedName name="UpsideDownsideValueLocal1">#REF!</definedName>
    <definedName name="UpsideDownsideValueLocal2">#REF!</definedName>
    <definedName name="UpsideDownsideValueLocal3">#REF!</definedName>
    <definedName name="UpsideDownsideValueLocal4">#REF!</definedName>
    <definedName name="UpsideDownsideValueLocal5">#REF!</definedName>
    <definedName name="UpsideDownsideValueUSD1">#REF!</definedName>
    <definedName name="UpsideDownsideValueUSD2">#REF!</definedName>
    <definedName name="UpsideDownsideValueUSD3">#REF!</definedName>
    <definedName name="UpsideDownsideValueUSD4">#REF!</definedName>
    <definedName name="UpsideDownsideValueUSD5">#REF!</definedName>
    <definedName name="URUGUAY" localSheetId="2">#REF!</definedName>
    <definedName name="URUGUAY" localSheetId="4">#REF!</definedName>
    <definedName name="URUGUAY">#REF!</definedName>
    <definedName name="USA_HW">#REF!</definedName>
    <definedName name="USA_HW_Pre">#REF!</definedName>
    <definedName name="uscon">#REF!</definedName>
    <definedName name="USD">#REF!</definedName>
    <definedName name="usd_eximp">#REF!</definedName>
    <definedName name="USD_Fcast">#REF!</definedName>
    <definedName name="usdeur">[389]MSS_400K!$E$25</definedName>
    <definedName name="usfb">#REF!</definedName>
    <definedName name="USINT">#REF!</definedName>
    <definedName name="usmt">#REF!</definedName>
    <definedName name="UTESARG">'[271]UTES ARG'!$A$2:$AJ$281</definedName>
    <definedName name="UTIL">#REF!</definedName>
    <definedName name="UTILACC">#REF!</definedName>
    <definedName name="utilisation_table">#REF!</definedName>
    <definedName name="Utilizacion">#REF!</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[262]TABLAIPC!$A$8:$B$655</definedName>
    <definedName name="V_">#REF!</definedName>
    <definedName name="vacacionesapagarkb">'[212]Flujo de Efectivo'!#REF!</definedName>
    <definedName name="vacas">[212]BALANCE!#REF!</definedName>
    <definedName name="VAL">'[146]Valuation Summary'!$A$1</definedName>
    <definedName name="VAL_RES">[63]MOBILIARIO!#REF!</definedName>
    <definedName name="VAL_RES1">[63]MOBILIARIO!#REF!</definedName>
    <definedName name="VAL_SUM">'[146]Valuation Summary'!$A$2</definedName>
    <definedName name="valdat">#REF!</definedName>
    <definedName name="valor">#REF!</definedName>
    <definedName name="VALOR_PUB">#REF!</definedName>
    <definedName name="Valuación">#REF!</definedName>
    <definedName name="Valuación_UTE">#REF!</definedName>
    <definedName name="VALUATION">#REF!</definedName>
    <definedName name="valuation_summary1">'[146]Valuation Summary'!$A$1:$N$29</definedName>
    <definedName name="valuation_summary2">'[237]Valuation Summary'!#REF!</definedName>
    <definedName name="valuation_summary3">'[146]Valuation Summary'!$A$31:$N$73</definedName>
    <definedName name="valuation_summary4">'[146]Valuation Summary'!$A$90:$N$144</definedName>
    <definedName name="value">3</definedName>
    <definedName name="VALUES">#REF!</definedName>
    <definedName name="Values_Entered">IF(Loan_Amount*Interest_Rate*Loan_Years*Loan_Start&gt;0,1,0)</definedName>
    <definedName name="Vantel">#REF!</definedName>
    <definedName name="VAP">#REF!</definedName>
    <definedName name="Vapor">#REF!</definedName>
    <definedName name="Var_AUD">#REF!</definedName>
    <definedName name="Var_USD">#REF!</definedName>
    <definedName name="VARIACION">#REF!</definedName>
    <definedName name="variaciones" hidden="1">{#N/A,#N/A,FALSE,"ACTIVO";#N/A,#N/A,FALSE,"PASIVO";#N/A,#N/A,FALSE,"RESULTAD_AJUS";#N/A,#N/A,FALSE,"PATRIMONIO_AJUS";#N/A,#N/A,FALSE,"FLUJO_AJUS";#N/A,#N/A,FALSE,"COSTO_PRODUCCION AJUS";#N/A,#N/A,FALSE,"Activo_Hist";#N/A,#N/A,FALSE,"Pasivo_Hist";#N/A,#N/A,FALSE,"Ganan_Perd_Hist";#N/A,#N/A,FALSE,"Patrimonio_Hist";#N/A,#N/A,FALSE,"Flujo_Hist";#N/A,#N/A,FALSE,"Costo_Producción_SUPLEMENTARIO"}</definedName>
    <definedName name="Variáveis3">[390]Setup!$F$7:$F$19</definedName>
    <definedName name="VAT">#REF!</definedName>
    <definedName name="vbvb" hidden="1">{#N/A,#N/A,FALSE,"Aging Summary";#N/A,#N/A,FALSE,"Ratio Analysis";#N/A,#N/A,FALSE,"Test 120 Day Accts";#N/A,#N/A,FALSE,"Tickmarks"}</definedName>
    <definedName name="veh">#REF!</definedName>
    <definedName name="veja">#REF!</definedName>
    <definedName name="ven">'[121]Graf. Nov. Chile'!$D$268:$L$310</definedName>
    <definedName name="vencidos" localSheetId="2">#REF!</definedName>
    <definedName name="vencidos" localSheetId="4">#REF!</definedName>
    <definedName name="vencidos">#REF!</definedName>
    <definedName name="VENCII">[391]CRONOGRAMA!$C$83:$D$452</definedName>
    <definedName name="Vencimiento">#REF!</definedName>
    <definedName name="vencimientoprestamos">#REF!</definedName>
    <definedName name="vencimientos">#REF!</definedName>
    <definedName name="Vendedor">'[138]Asiento de Ajuste'!$G$3</definedName>
    <definedName name="Vending">[121]SAP!$D$268:$L$310</definedName>
    <definedName name="vendors">#REF!</definedName>
    <definedName name="VENLEP">#REF!</definedName>
    <definedName name="venta">#REF!</definedName>
    <definedName name="venta_maiz98">#REF!</definedName>
    <definedName name="VENTAS">#REF!</definedName>
    <definedName name="VENTAS_ATM">#REF!</definedName>
    <definedName name="VENTAS_SERV._COMPL.">#REF!</definedName>
    <definedName name="VENTAS_TRANSPORTE">#REF!</definedName>
    <definedName name="VENTAS_VIGILANCIA">#REF!</definedName>
    <definedName name="VENTON">#REF!</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O">#REF!</definedName>
    <definedName name="versionno">1</definedName>
    <definedName name="vested">#REF!</definedName>
    <definedName name="vg">#REF!</definedName>
    <definedName name="vghfghhhkh" localSheetId="2">'[52]Cálculo del Exceso'!#REF!</definedName>
    <definedName name="vghfghhhkh" localSheetId="4">'[52]Cálculo del Exceso'!#REF!</definedName>
    <definedName name="vghfghhhkh">'[52]Cálculo del Exceso'!#REF!</definedName>
    <definedName name="vhjvhjvhjhhhhhhhhhhhhhhhhhhhh" localSheetId="2">'[52]Cálculo del Exceso'!#REF!</definedName>
    <definedName name="vhjvhjvhjhhhhhhhhhhhhhhhhhhhh" localSheetId="4">'[52]Cálculo del Exceso'!#REF!</definedName>
    <definedName name="vhjvhjvhjhhhhhhhhhhhhhhhhhhhh">'[52]Cálculo del Exceso'!#REF!</definedName>
    <definedName name="vhjvhjvvvvvvvvvvvvvvvvvvvvvvvvvvvvvvvvvvvvvvvvvvvv" localSheetId="2">'[52]Cálculo del Exceso'!#REF!</definedName>
    <definedName name="vhjvhjvvvvvvvvvvvvvvvvvvvvvvvvvvvvvvvvvvvvvvvvvvvv" localSheetId="4">'[52]Cálculo del Exceso'!#REF!</definedName>
    <definedName name="vhjvhjvvvvvvvvvvvvvvvvvvvvvvvvvvvvvvvvvvvvvvvvvvvv">'[52]Cálculo del Exceso'!#REF!</definedName>
    <definedName name="VI" hidden="1">#REF!</definedName>
    <definedName name="Video">#REF!</definedName>
    <definedName name="view">[392]Sheet1!$B$1</definedName>
    <definedName name="view2">#REF!</definedName>
    <definedName name="view3">[393]contents!$C$1</definedName>
    <definedName name="VIEW4">[393]contents!$C$1</definedName>
    <definedName name="ViewRange">[73]Instructions!$B$1:$C$50</definedName>
    <definedName name="vigencia" localSheetId="2">#REF!</definedName>
    <definedName name="vigencia" localSheetId="4">#REF!</definedName>
    <definedName name="vigencia">#REF!</definedName>
    <definedName name="Vinc">'[80]Tela Inicial'!$X$11</definedName>
    <definedName name="vinculada">[394]Datos!#REF!</definedName>
    <definedName name="VMENU">'[6]Datos ADESA'!#REF!</definedName>
    <definedName name="vmvm">'[395]CUADRO PRESENTACION'!#REF!</definedName>
    <definedName name="VOL">'[2]tgs-Aluar'!#REF!</definedName>
    <definedName name="Volume">#REF!</definedName>
    <definedName name="VOLUMEN.NAC">[396]PREMISAS!$B$159:$AP$199,[396]PREMISAS!$AR$159:$BD$199</definedName>
    <definedName name="VPKT">'[239]Balance Melon'!#REF!</definedName>
    <definedName name="VPP_Carriersat">#REF!</definedName>
    <definedName name="VPP_Telba">#REF!</definedName>
    <definedName name="VPP_Telecor">#REF!</definedName>
    <definedName name="vpphold" localSheetId="2">#REF!</definedName>
    <definedName name="vpphold" localSheetId="4">#REF!</definedName>
    <definedName name="vpphold">#REF!</definedName>
    <definedName name="VSC">OFFSET([397]TipoBienes!$A$2,0,0,COUNTA([397]TipoBienes!$A:$A)-1,1)</definedName>
    <definedName name="vta_ene">#REF!</definedName>
    <definedName name="vta_feb">#REF!</definedName>
    <definedName name="vta_gs">[196]SOJA!#REF!</definedName>
    <definedName name="vta_maiz">#REF!</definedName>
    <definedName name="vta_mar">#REF!</definedName>
    <definedName name="vta_usd">[196]SOJA!#REF!</definedName>
    <definedName name="VTADIAR" localSheetId="2">#REF!</definedName>
    <definedName name="VTADIAR" localSheetId="4">#REF!</definedName>
    <definedName name="VTADIAR">#REF!</definedName>
    <definedName name="vtafs">#REF!</definedName>
    <definedName name="VTO" localSheetId="2">#REF!</definedName>
    <definedName name="VTO" localSheetId="4">#REF!</definedName>
    <definedName name="VTO">#REF!</definedName>
    <definedName name="vtoañoc" localSheetId="2">#REF!</definedName>
    <definedName name="vtoañoc" localSheetId="4">#REF!</definedName>
    <definedName name="vtoañoc">#REF!</definedName>
    <definedName name="vtoañon" localSheetId="2">#REF!</definedName>
    <definedName name="vtoañon" localSheetId="4">#REF!</definedName>
    <definedName name="vtoañon">#REF!</definedName>
    <definedName name="vtoaños" localSheetId="2">#REF!</definedName>
    <definedName name="vtoaños" localSheetId="4">#REF!</definedName>
    <definedName name="vtoaños">#REF!</definedName>
    <definedName name="vtoshold1" localSheetId="2">'[54] VTOS'!#REF!</definedName>
    <definedName name="vtoshold1" localSheetId="4">'[54] VTOS'!#REF!</definedName>
    <definedName name="vtoshold1">'[54] VTOS'!#REF!</definedName>
    <definedName name="vtoshold2" localSheetId="2">'[54] VTOS'!#REF!</definedName>
    <definedName name="vtoshold2" localSheetId="4">'[54] VTOS'!#REF!</definedName>
    <definedName name="vtoshold2">'[54] VTOS'!#REF!</definedName>
    <definedName name="VTOSN" localSheetId="2">#REF!</definedName>
    <definedName name="VTOSN" localSheetId="4">#REF!</definedName>
    <definedName name="VTOSN">#REF!</definedName>
    <definedName name="vttgherth">[133]Setup!$G$3:$G$36</definedName>
    <definedName name="vvgf">#REF!</definedName>
    <definedName name="vvv">#REF!</definedName>
    <definedName name="vvvvv" hidden="1">#REF!</definedName>
    <definedName name="VVVVVV" hidden="1">{#N/A,#N/A,FALSE,"Aging Summary";#N/A,#N/A,FALSE,"Ratio Analysis";#N/A,#N/A,FALSE,"Test 120 Day Accts";#N/A,#N/A,FALSE,"Tickmarks"}</definedName>
    <definedName name="vvvvvvvvv">[97]Datos!#REF!</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vvvvvvvvvvvvvvvvvvvvvvvvvvvvvvvvvvvvvvvvvvvvvv" localSheetId="2">'[51]Rep. y Mant. Rodados'!#REF!</definedName>
    <definedName name="vvvvvvvvvvvvvvvvvvvvvvvvvvvvvvvvvvvvvvvvvvvvvv" localSheetId="4">'[51]Rep. y Mant. Rodados'!#REF!</definedName>
    <definedName name="vvvvvvvvvvvvvvvvvvvvvvvvvvvvvvvvvvvvvvvvvvvvvv">'[51]Rep. y Mant. Rodados'!#REF!</definedName>
    <definedName name="w">[398]CATEGORIA!#REF!</definedName>
    <definedName name="W_">#REF!</definedName>
    <definedName name="WA" hidden="1">{"Real",#N/A,FALSE,"CONSOLIDADO";"Real",#N/A,FALSE,"OCCIDENTE";"Real",#N/A,FALSE,"LARA";"Real",#N/A,FALSE,"CENTRO";"Real",#N/A,FALSE,"METROPOLITANA";"Real",#N/A,FALSE,"ORIENTE";"Real",#N/A,FALSE,"Pto.libre"}</definedName>
    <definedName name="wacc1">[146]WACC!$A$1:$J$26</definedName>
    <definedName name="wade">#REF!</definedName>
    <definedName name="wasd">[7]Balance!$B$12</definedName>
    <definedName name="WB">[1]Tartan!#REF!</definedName>
    <definedName name="wd">#REF!</definedName>
    <definedName name="wdfg">#REF!</definedName>
    <definedName name="WDSD" localSheetId="2" hidden="1">#REF!</definedName>
    <definedName name="WDSD" localSheetId="4" hidden="1">#REF!</definedName>
    <definedName name="WDSD" hidden="1">#REF!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fwefrbgwrthgw">#REF!</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w">#REF!</definedName>
    <definedName name="werwer" hidden="1">4</definedName>
    <definedName name="werwetwgt">[7]Balance!$F$6</definedName>
    <definedName name="werwgrhb" hidden="1">#REF!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#REF!</definedName>
    <definedName name="WISIS"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ithHoldingTaxRate">#REF!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_END_Budget">#REF!</definedName>
    <definedName name="wpwp" hidden="1">{#N/A,#N/A,FALSE,"Aging Summary";#N/A,#N/A,FALSE,"Ratio Analysis";#N/A,#N/A,FALSE,"Test 120 Day Accts";#N/A,#N/A,FALSE,"Tickmarks"}</definedName>
    <definedName name="wq">#REF!</definedName>
    <definedName name="wqe">#REF!</definedName>
    <definedName name="wqewe">[7]Balance!$C$23</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ccounts._.and._.JIDs." hidden="1">{#N/A,#N/A,FALSE,"Acct #s and JIDs"}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ase1997" hidden="1">{#N/A,#N/A,FALSE,"Aging Summary";#N/A,#N/A,FALSE,"Ratio Analysis";#N/A,#N/A,FALSE,"Test 120 Day Accts";#N/A,#N/A,FALSE,"Tickmarks"}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M.x._.Prod.." hidden="1">{"C.M.",#N/A,FALSE,"Cta x Prod."}</definedName>
    <definedName name="wrn.CAPITAL._.TODO." hidden="1">{"CAP VOL",#N/A,FALSE,"CAPITAL";"CAP VAR",#N/A,FALSE,"CAPITAL";"CAP FIJ",#N/A,FALSE,"CAPITAL";"CAP CONS",#N/A,FALSE,"CAPITAL";"CAP DATA",#N/A,FALSE,"CAPITAL"}</definedName>
    <definedName name="wrn.celia." hidden="1">{#N/A,#N/A,FALSE,"CA101DIC"}</definedName>
    <definedName name="wrn.COMMISSION." hidden="1">{"FORM17",#N/A,FALSE,"Commission1";"FORM17.1",#N/A,FALSE,"Commission2"}</definedName>
    <definedName name="wrn.CON_DESCUENTO." hidden="1">{#N/A,"Carabeer",FALSE,"Dscto.";#N/A,"Disbracentro",FALSE,"Dscto.";#N/A,"Río Beer",FALSE,"Dscto.";#N/A,"Andes",FALSE,"Dscto."}</definedName>
    <definedName name="wrn.construccion"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onstruccion98."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dos._.Financieros._.CT." hidden="1">{"Edos de Resultado mensual CT",#N/A,FALSE,"C.T."}</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de._.Horas." hidden="1">{"HORAS PAGADAS",#N/A,FALSE,"Detallado";#N/A,#N/A,FALSE,"Comp. con P.G.";#N/A,#N/A,FALSE,"Importados"}</definedName>
    <definedName name="wrn.Informe._.de._.MyR." hidden="1">{#N/A,#N/A,FALSE,"Resumen de M&amp;R";#N/A,#N/A,FALSE,"Comp.con el P.G.";#N/A,#N/A,FALSE,"M&amp;R-Resumen"}</definedName>
    <definedName name="wrn.Informe._.RLI." hidden="1">{#N/A,#N/A,TRUE,"MEMO";#N/A,#N/A,TRUE,"PARAMETROS";#N/A,#N/A,TRUE,"RLI ";#N/A,#N/A,TRUE,"IMPTO.DET.";#N/A,#N/A,TRUE,"FUT-FUNT";#N/A,#N/A,TRUE,"CPI-PATR.";#N/A,#N/A,TRUE,"CM CPI";#N/A,#N/A,TRUE,"PROV";#N/A,#N/A,TRUE,"A FIJO";#N/A,#N/A,TRUE,"LEASING";#N/A,#N/A,TRUE,"VPP";#N/A,#N/A,TRUE,"PPM";#N/A,#N/A,TRUE,"OTROS"}</definedName>
    <definedName name="wrn.Listing._.of._.Scenarios." hidden="1">{#N/A,#N/A,FALSE,"Scenario Listing"}</definedName>
    <definedName name="wrn.MARG." hidden="1">{"Cons_Occ_Lar",#N/A,FALSE,"márgenes";"Cen_met",#N/A,FALSE,"márgenes";"Ori_pl",#N/A,FALSE,"márgenes"}</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ERSONNEL." hidden="1">{"FORM16",#N/A,TRUE,"Personnel1";"FORM16.2",#N/A,TRUE,"Personnel2";"FORM16.2",#N/A,TRUE,"Personnel3";"FORM16.3",#N/A,TRUE,"Personnel4";"FORM16.4",#N/A,TRUE,"Personnel5"}</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ndimientos." hidden="1">{"RENDIMIENTOS",#N/A,FALSE,"Detallado"}</definedName>
    <definedName name="wrn.Reporte._.1." hidden="1">{#N/A,#N/A,FALSE,"PRECIO FULL";#N/A,#N/A,FALSE,"LARA";#N/A,#N/A,FALSE,"CARACAS";#N/A,#N/A,FALSE,"DISBRACENTRO";#N/A,#N/A,FALSE,"ANDES";#N/A,#N/A,FALSE,"MAR CARIBE";#N/A,#N/A,FALSE,"RIO BEER";#N/A,#N/A,FALSE,"DISBRAH"}</definedName>
    <definedName name="wrn.reporte._.mensual." hidden="1">{#N/A,#N/A,FALSE,"Tendencia  Grafica";#N/A,#N/A,FALSE,"Comportamiento del Costo";#N/A,#N/A,FALSE,"Var. Manufactura";#N/A,#N/A,FALSE,"Gastos Fijos";#N/A,#N/A,FALSE,"Indicadores";#N/A,#N/A,FALSE,"Grafico Activos Operativos"}</definedName>
    <definedName name="wrn.resu." hidden="1">{#N/A,#N/A,FALSE,"Sheet1";#N/A,#N/A,FALSE,"Sheet2"}</definedName>
    <definedName name="wrn.RESUMEN." hidden="1">{"RESUMEN",#N/A,FALSE,"RESUMEN";"RESUMEN_MARG",#N/A,FALSE,"RESUMEN"}</definedName>
    <definedName name="wrn.resumen13305." hidden="1">{#N/A,#N/A,FALSE,"Prést.Obr.";#N/A,#N/A,FALSE,"Resumen";#N/A,#N/A,FALSE,"Otros";#N/A,#N/A,FALSE,"Emp.Estacion.";#N/A,#N/A,FALSE,"Emp.Seg.Veh."}</definedName>
    <definedName name="wrn.RESUMO." hidden="1">{#N/A,#N/A,FALSE,"Sheet1";#N/A,#N/A,FALSE,"Sheet2"}</definedName>
    <definedName name="wrn.resumos." hidden="1">{#N/A,#N/A,FALSE,"Sheet1";#N/A,#N/A,FALSE,"Sheet2"}</definedName>
    <definedName name="wrn.REV1." hidden="1">{"FORM1",#N/A,FALSE,"Revenue";"FORMTR",#N/A,FALSE,"Revenue";"FORM3.1",#N/A,FALSE,"Revenue"}</definedName>
    <definedName name="wrn.REVENUE." hidden="1">{"FORM1",#N/A,TRUE,"Revenue";"FORM1.1",#N/A,TRUE,"Revenue";"FORM1.2",#N/A,TRUE,"Revenue";"FORM2",#N/A,TRUE,"Revenue";"FORM2.1",#N/A,TRUE,"Revenue"}</definedName>
    <definedName name="wrn.RGD_BG_FC." hidden="1">{#N/A,#N/A,FALSE,"RGD$";#N/A,#N/A,FALSE,"BG$";#N/A,#N/A,FALSE,"FC$"}</definedName>
    <definedName name="wrn.Scenario._.1." hidden="1">{#N/A,#N/A,FALSE,"Scenario 1"}</definedName>
    <definedName name="wrn.Scenario._.10." hidden="1">{#N/A,#N/A,FALSE,"Scenario 10"}</definedName>
    <definedName name="wrn.Scenario._.11." hidden="1">{#N/A,#N/A,FALSE,"Scenario 11"}</definedName>
    <definedName name="wrn.Scenario._.2." hidden="1">{#N/A,#N/A,FALSE,"Scenario 2"}</definedName>
    <definedName name="wrn.Scenario._.3." hidden="1">{#N/A,#N/A,FALSE,"Scenario 3"}</definedName>
    <definedName name="wrn.Scenario._.4." hidden="1">{#N/A,#N/A,FALSE,"Scenario 4"}</definedName>
    <definedName name="wrn.Scenario._.5." hidden="1">{#N/A,#N/A,FALSE,"Scenario 5"}</definedName>
    <definedName name="wrn.Scenario._.6." hidden="1">{#N/A,#N/A,FALSE,"Scenario 6"}</definedName>
    <definedName name="wrn.Scenario._.7." hidden="1">{#N/A,#N/A,FALSE,"Scenario 7"}</definedName>
    <definedName name="wrn.Scenario._.8." hidden="1">{#N/A,#N/A,FALSE,"Scenario 8"}</definedName>
    <definedName name="wrn.Scenario._.9." hidden="1">{#N/A,#N/A,FALSE,"Scenario 9"}</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n.Volumen." localSheetId="3" hidden="1">{#N/A,#N/A,FALSE,"VOL"}</definedName>
    <definedName name="wrn.Volumen." localSheetId="4" hidden="1">{#N/A,#N/A,FALSE,"VOL"}</definedName>
    <definedName name="wrn.Volumen." hidden="1">{#N/A,#N/A,FALSE,"VOL"}</definedName>
    <definedName name="wrn.Volumen._1" hidden="1">{#N/A,#N/A,FALSE,"VOL"}</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er" hidden="1">[399]XREF!#REF!</definedName>
    <definedName name="WTH">#REF!</definedName>
    <definedName name="WTH_VAT">#REF!</definedName>
    <definedName name="wtrw">#REF!</definedName>
    <definedName name="ww" hidden="1">{#N/A,#N/A,FALSE,"Aging Summary";#N/A,#N/A,FALSE,"Ratio Analysis";#N/A,#N/A,FALSE,"Test 120 Day Accts";#N/A,#N/A,FALSE,"Tickmarks"}</definedName>
    <definedName name="ww_1"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 hidden="1">{#N/A,#N/A,FALSE,"Aging Summary";#N/A,#N/A,FALSE,"Ratio Analysis";#N/A,#N/A,FALSE,"Test 120 Day Accts";#N/A,#N/A,FALSE,"Tickmarks"}</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#REF!</definedName>
    <definedName name="X_">#REF!</definedName>
    <definedName name="X1_1_Lista">[400]JUNIO!$A$1:$C$2</definedName>
    <definedName name="XA">#REF!</definedName>
    <definedName name="XAXA" hidden="1">#REF!</definedName>
    <definedName name="XD">'[6]Datos ADESA'!#REF!</definedName>
    <definedName name="xdc" localSheetId="2">#REF!</definedName>
    <definedName name="xdc" localSheetId="4">#REF!</definedName>
    <definedName name="xdc">#REF!</definedName>
    <definedName name="xdsds" hidden="1">{#N/A,#N/A,FALSE,"Aging Summary";#N/A,#N/A,FALSE,"Ratio Analysis";#N/A,#N/A,FALSE,"Test 120 Day Accts";#N/A,#N/A,FALSE,"Tickmarks"}</definedName>
    <definedName name="xe">#REF!</definedName>
    <definedName name="XFS" hidden="1">{#N/A,#N/A,FALSE,"Aging Summary";#N/A,#N/A,FALSE,"Ratio Analysis";#N/A,#N/A,FALSE,"Test 120 Day Accts";#N/A,#N/A,FALSE,"Tickmarks"}</definedName>
    <definedName name="xiso">#REF!</definedName>
    <definedName name="xr">#REF!</definedName>
    <definedName name="xref" hidden="1">1</definedName>
    <definedName name="XREF_COLUMN_1" localSheetId="2" hidden="1">#REF!</definedName>
    <definedName name="XREF_COLUMN_1" localSheetId="4" hidden="1">#REF!</definedName>
    <definedName name="XREF_COLUMN_1" hidden="1">#REF!</definedName>
    <definedName name="XREF_COLUMN_10" localSheetId="2" hidden="1">#REF!</definedName>
    <definedName name="XREF_COLUMN_10" localSheetId="4" hidden="1">#REF!</definedName>
    <definedName name="XREF_COLUMN_10" hidden="1">#REF!</definedName>
    <definedName name="XREF_COLUMN_11" localSheetId="2" hidden="1">'[401]Nov 05 PPC'!#REF!</definedName>
    <definedName name="XREF_COLUMN_11" localSheetId="4" hidden="1">'[401]Nov 05 PPC'!#REF!</definedName>
    <definedName name="XREF_COLUMN_11" hidden="1">'[401]Nov 05 PPC'!#REF!</definedName>
    <definedName name="XREF_COLUMN_12" localSheetId="2" hidden="1">#REF!</definedName>
    <definedName name="XREF_COLUMN_12" localSheetId="4" hidden="1">#REF!</definedName>
    <definedName name="XREF_COLUMN_12" hidden="1">#REF!</definedName>
    <definedName name="XREF_COLUMN_13" localSheetId="2" hidden="1">#REF!</definedName>
    <definedName name="XREF_COLUMN_13" localSheetId="4" hidden="1">#REF!</definedName>
    <definedName name="XREF_COLUMN_13" hidden="1">#REF!</definedName>
    <definedName name="XREF_COLUMN_14" localSheetId="2" hidden="1">#REF!</definedName>
    <definedName name="XREF_COLUMN_14" localSheetId="4" hidden="1">#REF!</definedName>
    <definedName name="XREF_COLUMN_14" hidden="1">#REF!</definedName>
    <definedName name="XREF_COLUMN_15" localSheetId="2" hidden="1">#REF!</definedName>
    <definedName name="XREF_COLUMN_15" localSheetId="4" hidden="1">#REF!</definedName>
    <definedName name="XREF_COLUMN_15" hidden="1">#REF!</definedName>
    <definedName name="XREF_COLUMN_16" localSheetId="2" hidden="1">'[402]Análisis detallado 2248'!#REF!</definedName>
    <definedName name="XREF_COLUMN_16" localSheetId="4" hidden="1">'[402]Análisis detallado 2248'!#REF!</definedName>
    <definedName name="XREF_COLUMN_16" hidden="1">'[402]Análisis detallado 2248'!#REF!</definedName>
    <definedName name="XREF_COLUMN_17" localSheetId="2" hidden="1">#REF!</definedName>
    <definedName name="XREF_COLUMN_17" localSheetId="4" hidden="1">#REF!</definedName>
    <definedName name="XREF_COLUMN_17" hidden="1">#REF!</definedName>
    <definedName name="XREF_COLUMN_18" localSheetId="2" hidden="1">[379]Resumen!#REF!</definedName>
    <definedName name="XREF_COLUMN_18" localSheetId="4" hidden="1">[379]Resumen!#REF!</definedName>
    <definedName name="XREF_COLUMN_18" hidden="1">[379]Resumen!#REF!</definedName>
    <definedName name="XREF_COLUMN_19" hidden="1">#REF!</definedName>
    <definedName name="XREF_COLUMN_2" localSheetId="2" hidden="1">#REF!</definedName>
    <definedName name="XREF_COLUMN_2" localSheetId="4" hidden="1">#REF!</definedName>
    <definedName name="XREF_COLUMN_2" hidden="1">#REF!</definedName>
    <definedName name="XREF_COLUMN_20" localSheetId="2" hidden="1">'[376]Evolucion PN'!#REF!</definedName>
    <definedName name="XREF_COLUMN_20" localSheetId="4" hidden="1">'[376]Evolucion PN'!#REF!</definedName>
    <definedName name="XREF_COLUMN_20" hidden="1">'[376]Evolucion PN'!#REF!</definedName>
    <definedName name="XREF_COLUMN_21" localSheetId="2" hidden="1">'[376]Evolucion PN'!#REF!</definedName>
    <definedName name="XREF_COLUMN_21" localSheetId="4" hidden="1">'[376]Evolucion PN'!#REF!</definedName>
    <definedName name="XREF_COLUMN_21" hidden="1">'[376]Evolucion PN'!#REF!</definedName>
    <definedName name="XREF_COLUMN_22" localSheetId="2" hidden="1">'[376]Evolucion PN'!#REF!</definedName>
    <definedName name="XREF_COLUMN_22" localSheetId="4" hidden="1">'[376]Evolucion PN'!#REF!</definedName>
    <definedName name="XREF_COLUMN_22" hidden="1">'[376]Evolucion PN'!#REF!</definedName>
    <definedName name="XREF_COLUMN_23" localSheetId="2" hidden="1">'[376]Evolucion PN'!#REF!</definedName>
    <definedName name="XREF_COLUMN_23" localSheetId="4" hidden="1">'[376]Evolucion PN'!#REF!</definedName>
    <definedName name="XREF_COLUMN_23" hidden="1">'[376]Evolucion PN'!#REF!</definedName>
    <definedName name="XREF_COLUMN_24" localSheetId="2" hidden="1">#REF!</definedName>
    <definedName name="XREF_COLUMN_24" localSheetId="4" hidden="1">#REF!</definedName>
    <definedName name="XREF_COLUMN_24" hidden="1">#REF!</definedName>
    <definedName name="XREF_COLUMN_25" hidden="1">#REF!</definedName>
    <definedName name="XREF_COLUMN_26" localSheetId="2" hidden="1">'[403]Evolucion PN'!#REF!</definedName>
    <definedName name="XREF_COLUMN_26" localSheetId="4" hidden="1">'[403]Evolucion PN'!#REF!</definedName>
    <definedName name="XREF_COLUMN_26" hidden="1">'[403]Evolucion PN'!#REF!</definedName>
    <definedName name="XREF_COLUMN_27" localSheetId="2" hidden="1">'[403]Evolucion PN'!#REF!</definedName>
    <definedName name="XREF_COLUMN_27" localSheetId="4" hidden="1">'[403]Evolucion PN'!#REF!</definedName>
    <definedName name="XREF_COLUMN_27" hidden="1">'[403]Evolucion PN'!#REF!</definedName>
    <definedName name="XREF_COLUMN_28" hidden="1">#REF!</definedName>
    <definedName name="XREF_COLUMN_29" hidden="1">#REF!</definedName>
    <definedName name="XREF_COLUMN_3" localSheetId="2" hidden="1">'[172]BG Dic 06 vs. Dic 05 '!#REF!</definedName>
    <definedName name="XREF_COLUMN_3" localSheetId="4" hidden="1">'[172]BG Dic 06 vs. Dic 05 '!#REF!</definedName>
    <definedName name="XREF_COLUMN_3" hidden="1">'[172]BG Dic 06 vs. Dic 05 '!#REF!</definedName>
    <definedName name="XREF_COLUMN_30" hidden="1">#REF!</definedName>
    <definedName name="XREF_COLUMN_31" hidden="1">#REF!</definedName>
    <definedName name="XREF_COLUMN_32" hidden="1">#REF!</definedName>
    <definedName name="XREF_COLUMN_33" hidden="1">'[404]2. Libro Ley 20744'!#REF!</definedName>
    <definedName name="XREF_COLUMN_36" hidden="1">#REF!</definedName>
    <definedName name="XREF_COLUMN_37" hidden="1">#REF!</definedName>
    <definedName name="XREF_COLUMN_38" hidden="1">'[404]4. Provisión Vacaciones'!#REF!</definedName>
    <definedName name="XREF_COLUMN_39" hidden="1">#REF!</definedName>
    <definedName name="XREF_COLUMN_4" localSheetId="2" hidden="1">'[405] Movimiento AF'!#REF!</definedName>
    <definedName name="XREF_COLUMN_4" localSheetId="4" hidden="1">'[405] Movimiento AF'!#REF!</definedName>
    <definedName name="XREF_COLUMN_4" hidden="1">'[405] Movimiento AF'!#REF!</definedName>
    <definedName name="XREF_COLUMN_45" hidden="1">'[404]3. DDJJ SUSS'!#REF!</definedName>
    <definedName name="XREF_COLUMN_46" hidden="1">'[404]1. Pasivo y Rdos'!#REF!</definedName>
    <definedName name="XREF_COLUMN_48" hidden="1">'[404]3. DDJJ SUSS'!#REF!</definedName>
    <definedName name="XREF_COLUMN_5" localSheetId="2" hidden="1">'[405] Movimiento AF'!#REF!</definedName>
    <definedName name="XREF_COLUMN_5" localSheetId="4" hidden="1">'[405] Movimiento AF'!#REF!</definedName>
    <definedName name="XREF_COLUMN_5" hidden="1">'[405] Movimiento AF'!#REF!</definedName>
    <definedName name="XREF_COLUMN_50" hidden="1">#REF!</definedName>
    <definedName name="XREF_COLUMN_6" localSheetId="2" hidden="1">'[405] Movimiento AF'!#REF!</definedName>
    <definedName name="XREF_COLUMN_6" localSheetId="4" hidden="1">'[405] Movimiento AF'!#REF!</definedName>
    <definedName name="XREF_COLUMN_6" hidden="1">'[405] Movimiento AF'!#REF!</definedName>
    <definedName name="XREF_COLUMN_7" localSheetId="2" hidden="1">#REF!</definedName>
    <definedName name="XREF_COLUMN_7" localSheetId="4" hidden="1">#REF!</definedName>
    <definedName name="XREF_COLUMN_7" hidden="1">#REF!</definedName>
    <definedName name="XREF_COLUMN_8" localSheetId="2" hidden="1">'[401]Ago 05 PPC'!#REF!</definedName>
    <definedName name="XREF_COLUMN_8" localSheetId="4" hidden="1">'[401]Ago 05 PPC'!#REF!</definedName>
    <definedName name="XREF_COLUMN_8" hidden="1">'[401]Ago 05 PPC'!#REF!</definedName>
    <definedName name="XREF_COLUMN_9" localSheetId="2" hidden="1">#REF!</definedName>
    <definedName name="XREF_COLUMN_9" localSheetId="4" hidden="1">#REF!</definedName>
    <definedName name="XREF_COLUMN_9" hidden="1">#REF!</definedName>
    <definedName name="XRefActiveRow" localSheetId="2" hidden="1">#REF!</definedName>
    <definedName name="XRefActiveRow" localSheetId="4" hidden="1">#REF!</definedName>
    <definedName name="XRefActiveRow" hidden="1">#REF!</definedName>
    <definedName name="XRefColumnsCount" hidden="1">2</definedName>
    <definedName name="XRefColumnsCount_1" hidden="1">11</definedName>
    <definedName name="xrefcopy" hidden="1">#REF!</definedName>
    <definedName name="XRefCopy1" localSheetId="2" hidden="1">#REF!</definedName>
    <definedName name="XRefCopy1" localSheetId="4" hidden="1">#REF!</definedName>
    <definedName name="XRefCopy1" hidden="1">#REF!</definedName>
    <definedName name="XRefCopy10" localSheetId="2" hidden="1">'[405] Movimiento AF'!#REF!</definedName>
    <definedName name="XRefCopy10" localSheetId="4" hidden="1">'[405] Movimiento AF'!#REF!</definedName>
    <definedName name="XRefCopy10" hidden="1">'[405] Movimiento AF'!#REF!</definedName>
    <definedName name="XRefCopy100" localSheetId="2" hidden="1">#REF!</definedName>
    <definedName name="XRefCopy100" localSheetId="4" hidden="1">#REF!</definedName>
    <definedName name="XRefCopy100" hidden="1">#REF!</definedName>
    <definedName name="XRefCopy100Row" localSheetId="2" hidden="1">#REF!</definedName>
    <definedName name="XRefCopy100Row" localSheetId="4" hidden="1">#REF!</definedName>
    <definedName name="XRefCopy100Row" hidden="1">#REF!</definedName>
    <definedName name="XRefCopy101" localSheetId="2" hidden="1">#REF!</definedName>
    <definedName name="XRefCopy101" localSheetId="4" hidden="1">#REF!</definedName>
    <definedName name="XRefCopy101" hidden="1">#REF!</definedName>
    <definedName name="XRefCopy101Row" localSheetId="2" hidden="1">#REF!</definedName>
    <definedName name="XRefCopy101Row" localSheetId="4" hidden="1">#REF!</definedName>
    <definedName name="XRefCopy101Row" hidden="1">#REF!</definedName>
    <definedName name="XRefCopy102" localSheetId="2" hidden="1">#REF!</definedName>
    <definedName name="XRefCopy102" localSheetId="4" hidden="1">#REF!</definedName>
    <definedName name="XRefCopy102" hidden="1">#REF!</definedName>
    <definedName name="XRefCopy102Row" localSheetId="2" hidden="1">#REF!</definedName>
    <definedName name="XRefCopy102Row" localSheetId="4" hidden="1">#REF!</definedName>
    <definedName name="XRefCopy102Row" hidden="1">#REF!</definedName>
    <definedName name="XRefCopy103" localSheetId="2" hidden="1">#REF!</definedName>
    <definedName name="XRefCopy103" localSheetId="4" hidden="1">#REF!</definedName>
    <definedName name="XRefCopy103" hidden="1">#REF!</definedName>
    <definedName name="XRefCopy103Row" localSheetId="2" hidden="1">#REF!</definedName>
    <definedName name="XRefCopy103Row" localSheetId="4" hidden="1">#REF!</definedName>
    <definedName name="XRefCopy103Row" hidden="1">#REF!</definedName>
    <definedName name="XRefCopy104" localSheetId="2" hidden="1">#REF!</definedName>
    <definedName name="XRefCopy104" localSheetId="4" hidden="1">#REF!</definedName>
    <definedName name="XRefCopy104" hidden="1">#REF!</definedName>
    <definedName name="XRefCopy104Row" localSheetId="2" hidden="1">#REF!</definedName>
    <definedName name="XRefCopy104Row" localSheetId="4" hidden="1">#REF!</definedName>
    <definedName name="XRefCopy104Row" hidden="1">#REF!</definedName>
    <definedName name="XRefCopy105" localSheetId="2" hidden="1">#REF!</definedName>
    <definedName name="XRefCopy105" localSheetId="4" hidden="1">#REF!</definedName>
    <definedName name="XRefCopy105" hidden="1">#REF!</definedName>
    <definedName name="XRefCopy105Row" localSheetId="2" hidden="1">#REF!</definedName>
    <definedName name="XRefCopy105Row" localSheetId="4" hidden="1">#REF!</definedName>
    <definedName name="XRefCopy105Row" hidden="1">#REF!</definedName>
    <definedName name="XRefCopy106" localSheetId="2" hidden="1">#REF!</definedName>
    <definedName name="XRefCopy106" localSheetId="4" hidden="1">#REF!</definedName>
    <definedName name="XRefCopy106" hidden="1">#REF!</definedName>
    <definedName name="XRefCopy106Row" localSheetId="2" hidden="1">#REF!</definedName>
    <definedName name="XRefCopy106Row" localSheetId="4" hidden="1">#REF!</definedName>
    <definedName name="XRefCopy106Row" hidden="1">#REF!</definedName>
    <definedName name="XRefCopy107" localSheetId="2" hidden="1">#REF!</definedName>
    <definedName name="XRefCopy107" localSheetId="4" hidden="1">#REF!</definedName>
    <definedName name="XRefCopy107" hidden="1">#REF!</definedName>
    <definedName name="XRefCopy107Row" localSheetId="2" hidden="1">#REF!</definedName>
    <definedName name="XRefCopy107Row" localSheetId="4" hidden="1">#REF!</definedName>
    <definedName name="XRefCopy107Row" hidden="1">#REF!</definedName>
    <definedName name="XRefCopy108" localSheetId="2" hidden="1">#REF!</definedName>
    <definedName name="XRefCopy108" localSheetId="4" hidden="1">#REF!</definedName>
    <definedName name="XRefCopy108" hidden="1">#REF!</definedName>
    <definedName name="XRefCopy108Row" localSheetId="2" hidden="1">#REF!</definedName>
    <definedName name="XRefCopy108Row" localSheetId="4" hidden="1">#REF!</definedName>
    <definedName name="XRefCopy108Row" hidden="1">#REF!</definedName>
    <definedName name="XRefCopy109" localSheetId="2" hidden="1">#REF!</definedName>
    <definedName name="XRefCopy109" localSheetId="4" hidden="1">#REF!</definedName>
    <definedName name="XRefCopy109" hidden="1">#REF!</definedName>
    <definedName name="XRefCopy109Row" localSheetId="2" hidden="1">#REF!</definedName>
    <definedName name="XRefCopy109Row" localSheetId="4" hidden="1">#REF!</definedName>
    <definedName name="XRefCopy109Row" hidden="1">#REF!</definedName>
    <definedName name="XRefCopy10Row" localSheetId="2" hidden="1">#REF!</definedName>
    <definedName name="XRefCopy10Row" localSheetId="4" hidden="1">#REF!</definedName>
    <definedName name="XRefCopy10Row" hidden="1">#REF!</definedName>
    <definedName name="XRefCopy11" localSheetId="2" hidden="1">'[405] Movimiento AF'!#REF!</definedName>
    <definedName name="XRefCopy11" localSheetId="4" hidden="1">'[405] Movimiento AF'!#REF!</definedName>
    <definedName name="XRefCopy11" hidden="1">'[405] Movimiento AF'!#REF!</definedName>
    <definedName name="XRefCopy110" localSheetId="2" hidden="1">'[275]Test de Ventas'!#REF!</definedName>
    <definedName name="XRefCopy110" localSheetId="4" hidden="1">'[275]Test de Ventas'!#REF!</definedName>
    <definedName name="XRefCopy110" hidden="1">'[275]Test de Ventas'!#REF!</definedName>
    <definedName name="XRefCopy110Row" localSheetId="2" hidden="1">#REF!</definedName>
    <definedName name="XRefCopy110Row" localSheetId="4" hidden="1">#REF!</definedName>
    <definedName name="XRefCopy110Row" hidden="1">#REF!</definedName>
    <definedName name="XRefCopy111" localSheetId="2" hidden="1">'[275]Test de Ventas'!#REF!</definedName>
    <definedName name="XRefCopy111" localSheetId="4" hidden="1">'[275]Test de Ventas'!#REF!</definedName>
    <definedName name="XRefCopy111" hidden="1">'[275]Test de Ventas'!#REF!</definedName>
    <definedName name="XRefCopy111Row" localSheetId="2" hidden="1">#REF!</definedName>
    <definedName name="XRefCopy111Row" localSheetId="4" hidden="1">#REF!</definedName>
    <definedName name="XRefCopy111Row" hidden="1">#REF!</definedName>
    <definedName name="XRefCopy112" localSheetId="2" hidden="1">#REF!</definedName>
    <definedName name="XRefCopy112" localSheetId="4" hidden="1">#REF!</definedName>
    <definedName name="XRefCopy112" hidden="1">#REF!</definedName>
    <definedName name="XRefCopy112Row" localSheetId="2" hidden="1">#REF!</definedName>
    <definedName name="XRefCopy112Row" localSheetId="4" hidden="1">#REF!</definedName>
    <definedName name="XRefCopy112Row" hidden="1">#REF!</definedName>
    <definedName name="XRefCopy113" localSheetId="2" hidden="1">#REF!</definedName>
    <definedName name="XRefCopy113" localSheetId="4" hidden="1">#REF!</definedName>
    <definedName name="XRefCopy113" hidden="1">#REF!</definedName>
    <definedName name="XRefCopy113Row" localSheetId="2" hidden="1">#REF!</definedName>
    <definedName name="XRefCopy113Row" localSheetId="4" hidden="1">#REF!</definedName>
    <definedName name="XRefCopy113Row" hidden="1">#REF!</definedName>
    <definedName name="XRefCopy114" localSheetId="2" hidden="1">#REF!</definedName>
    <definedName name="XRefCopy114" localSheetId="4" hidden="1">#REF!</definedName>
    <definedName name="XRefCopy114" hidden="1">#REF!</definedName>
    <definedName name="XRefCopy114Row" localSheetId="2" hidden="1">#REF!</definedName>
    <definedName name="XRefCopy114Row" localSheetId="4" hidden="1">#REF!</definedName>
    <definedName name="XRefCopy114Row" hidden="1">#REF!</definedName>
    <definedName name="XRefCopy115" localSheetId="2" hidden="1">#REF!</definedName>
    <definedName name="XRefCopy115" localSheetId="4" hidden="1">#REF!</definedName>
    <definedName name="XRefCopy115" hidden="1">#REF!</definedName>
    <definedName name="XRefCopy115Row" localSheetId="2" hidden="1">#REF!</definedName>
    <definedName name="XRefCopy115Row" localSheetId="4" hidden="1">#REF!</definedName>
    <definedName name="XRefCopy115Row" hidden="1">#REF!</definedName>
    <definedName name="XRefCopy116" localSheetId="2" hidden="1">#REF!</definedName>
    <definedName name="XRefCopy116" localSheetId="4" hidden="1">#REF!</definedName>
    <definedName name="XRefCopy116" hidden="1">#REF!</definedName>
    <definedName name="XRefCopy116Row" localSheetId="2" hidden="1">#REF!</definedName>
    <definedName name="XRefCopy116Row" localSheetId="4" hidden="1">#REF!</definedName>
    <definedName name="XRefCopy116Row" hidden="1">#REF!</definedName>
    <definedName name="XRefCopy117" localSheetId="2" hidden="1">#REF!</definedName>
    <definedName name="XRefCopy117" localSheetId="4" hidden="1">#REF!</definedName>
    <definedName name="XRefCopy117" hidden="1">#REF!</definedName>
    <definedName name="XRefCopy117Row" localSheetId="2" hidden="1">#REF!</definedName>
    <definedName name="XRefCopy117Row" localSheetId="4" hidden="1">#REF!</definedName>
    <definedName name="XRefCopy117Row" hidden="1">#REF!</definedName>
    <definedName name="XRefCopy118" localSheetId="2" hidden="1">#REF!</definedName>
    <definedName name="XRefCopy118" localSheetId="4" hidden="1">#REF!</definedName>
    <definedName name="XRefCopy118" hidden="1">#REF!</definedName>
    <definedName name="XRefCopy118Row" localSheetId="2" hidden="1">#REF!</definedName>
    <definedName name="XRefCopy118Row" localSheetId="4" hidden="1">#REF!</definedName>
    <definedName name="XRefCopy118Row" hidden="1">#REF!</definedName>
    <definedName name="XRefCopy119" localSheetId="2" hidden="1">#REF!</definedName>
    <definedName name="XRefCopy119" localSheetId="4" hidden="1">#REF!</definedName>
    <definedName name="XRefCopy119" hidden="1">#REF!</definedName>
    <definedName name="XRefCopy119Row" localSheetId="2" hidden="1">#REF!</definedName>
    <definedName name="XRefCopy119Row" localSheetId="4" hidden="1">#REF!</definedName>
    <definedName name="XRefCopy119Row" hidden="1">#REF!</definedName>
    <definedName name="XRefCopy11Row" localSheetId="2" hidden="1">#REF!</definedName>
    <definedName name="XRefCopy11Row" localSheetId="4" hidden="1">#REF!</definedName>
    <definedName name="XRefCopy11Row" hidden="1">#REF!</definedName>
    <definedName name="XRefCopy12" localSheetId="2" hidden="1">#REF!</definedName>
    <definedName name="XRefCopy12" localSheetId="4" hidden="1">#REF!</definedName>
    <definedName name="XRefCopy12" hidden="1">#REF!</definedName>
    <definedName name="XRefCopy120" localSheetId="2" hidden="1">#REF!</definedName>
    <definedName name="XRefCopy120" localSheetId="4" hidden="1">#REF!</definedName>
    <definedName name="XRefCopy120" hidden="1">#REF!</definedName>
    <definedName name="XRefCopy120Row" localSheetId="2" hidden="1">#REF!</definedName>
    <definedName name="XRefCopy120Row" localSheetId="4" hidden="1">#REF!</definedName>
    <definedName name="XRefCopy120Row" hidden="1">#REF!</definedName>
    <definedName name="XRefCopy121" localSheetId="2" hidden="1">#REF!</definedName>
    <definedName name="XRefCopy121" localSheetId="4" hidden="1">#REF!</definedName>
    <definedName name="XRefCopy121" hidden="1">#REF!</definedName>
    <definedName name="XRefCopy121Row" localSheetId="2" hidden="1">#REF!</definedName>
    <definedName name="XRefCopy121Row" localSheetId="4" hidden="1">#REF!</definedName>
    <definedName name="XRefCopy121Row" hidden="1">#REF!</definedName>
    <definedName name="XRefCopy122" localSheetId="2" hidden="1">#REF!</definedName>
    <definedName name="XRefCopy122" localSheetId="4" hidden="1">#REF!</definedName>
    <definedName name="XRefCopy122" hidden="1">#REF!</definedName>
    <definedName name="XRefCopy122Row" localSheetId="2" hidden="1">#REF!</definedName>
    <definedName name="XRefCopy122Row" localSheetId="4" hidden="1">#REF!</definedName>
    <definedName name="XRefCopy122Row" hidden="1">#REF!</definedName>
    <definedName name="XRefCopy123" localSheetId="2" hidden="1">#REF!</definedName>
    <definedName name="XRefCopy123" localSheetId="4" hidden="1">#REF!</definedName>
    <definedName name="XRefCopy123" hidden="1">#REF!</definedName>
    <definedName name="XRefCopy123Row" localSheetId="2" hidden="1">#REF!</definedName>
    <definedName name="XRefCopy123Row" localSheetId="4" hidden="1">#REF!</definedName>
    <definedName name="XRefCopy123Row" hidden="1">#REF!</definedName>
    <definedName name="XRefCopy124" localSheetId="2" hidden="1">#REF!</definedName>
    <definedName name="XRefCopy124" localSheetId="4" hidden="1">#REF!</definedName>
    <definedName name="XRefCopy124" hidden="1">#REF!</definedName>
    <definedName name="XRefCopy124Row" localSheetId="2" hidden="1">#REF!</definedName>
    <definedName name="XRefCopy124Row" localSheetId="4" hidden="1">#REF!</definedName>
    <definedName name="XRefCopy124Row" hidden="1">#REF!</definedName>
    <definedName name="XRefCopy125" localSheetId="2" hidden="1">#REF!</definedName>
    <definedName name="XRefCopy125" localSheetId="4" hidden="1">#REF!</definedName>
    <definedName name="XRefCopy125" hidden="1">#REF!</definedName>
    <definedName name="XRefCopy125Row" localSheetId="2" hidden="1">#REF!</definedName>
    <definedName name="XRefCopy125Row" localSheetId="4" hidden="1">#REF!</definedName>
    <definedName name="XRefCopy125Row" hidden="1">#REF!</definedName>
    <definedName name="XRefCopy126" localSheetId="2" hidden="1">#REF!</definedName>
    <definedName name="XRefCopy126" localSheetId="4" hidden="1">#REF!</definedName>
    <definedName name="XRefCopy126" hidden="1">#REF!</definedName>
    <definedName name="XRefCopy126Row" localSheetId="2" hidden="1">#REF!</definedName>
    <definedName name="XRefCopy126Row" localSheetId="4" hidden="1">#REF!</definedName>
    <definedName name="XRefCopy126Row" hidden="1">#REF!</definedName>
    <definedName name="XRefCopy127" localSheetId="2" hidden="1">#REF!</definedName>
    <definedName name="XRefCopy127" localSheetId="4" hidden="1">#REF!</definedName>
    <definedName name="XRefCopy127" hidden="1">#REF!</definedName>
    <definedName name="XRefCopy127Row" localSheetId="2" hidden="1">#REF!</definedName>
    <definedName name="XRefCopy127Row" localSheetId="4" hidden="1">#REF!</definedName>
    <definedName name="XRefCopy127Row" hidden="1">#REF!</definedName>
    <definedName name="XRefCopy128" localSheetId="2" hidden="1">#REF!</definedName>
    <definedName name="XRefCopy128" localSheetId="4" hidden="1">#REF!</definedName>
    <definedName name="XRefCopy128" hidden="1">#REF!</definedName>
    <definedName name="XRefCopy128Row" localSheetId="2" hidden="1">[401]XREF!#REF!</definedName>
    <definedName name="XRefCopy128Row" localSheetId="4" hidden="1">[401]XREF!#REF!</definedName>
    <definedName name="XRefCopy128Row" hidden="1">[401]XREF!#REF!</definedName>
    <definedName name="XRefCopy129" localSheetId="2" hidden="1">#REF!</definedName>
    <definedName name="XRefCopy129" localSheetId="4" hidden="1">#REF!</definedName>
    <definedName name="XRefCopy129" hidden="1">#REF!</definedName>
    <definedName name="XRefCopy129Row" localSheetId="2" hidden="1">#REF!</definedName>
    <definedName name="XRefCopy129Row" localSheetId="4" hidden="1">#REF!</definedName>
    <definedName name="XRefCopy129Row" hidden="1">#REF!</definedName>
    <definedName name="XRefCopy12Row" localSheetId="2" hidden="1">#REF!</definedName>
    <definedName name="XRefCopy12Row" localSheetId="4" hidden="1">#REF!</definedName>
    <definedName name="XRefCopy12Row" hidden="1">#REF!</definedName>
    <definedName name="XRefCopy13" localSheetId="2" hidden="1">[406]Aguinaldos!#REF!</definedName>
    <definedName name="XRefCopy13" localSheetId="4" hidden="1">[406]Aguinaldos!#REF!</definedName>
    <definedName name="XRefCopy13" hidden="1">[406]Aguinaldos!#REF!</definedName>
    <definedName name="XRefCopy130" localSheetId="2" hidden="1">#REF!</definedName>
    <definedName name="XRefCopy130" localSheetId="4" hidden="1">#REF!</definedName>
    <definedName name="XRefCopy130" hidden="1">#REF!</definedName>
    <definedName name="XRefCopy130Row" localSheetId="2" hidden="1">#REF!</definedName>
    <definedName name="XRefCopy130Row" localSheetId="4" hidden="1">#REF!</definedName>
    <definedName name="XRefCopy130Row" hidden="1">#REF!</definedName>
    <definedName name="XRefCopy131" localSheetId="2" hidden="1">#REF!</definedName>
    <definedName name="XRefCopy131" localSheetId="4" hidden="1">#REF!</definedName>
    <definedName name="XRefCopy131" hidden="1">#REF!</definedName>
    <definedName name="XRefCopy131Row" localSheetId="2" hidden="1">#REF!</definedName>
    <definedName name="XRefCopy131Row" localSheetId="4" hidden="1">#REF!</definedName>
    <definedName name="XRefCopy131Row" hidden="1">#REF!</definedName>
    <definedName name="XRefCopy132" localSheetId="2" hidden="1">#REF!</definedName>
    <definedName name="XRefCopy132" localSheetId="4" hidden="1">#REF!</definedName>
    <definedName name="XRefCopy132" hidden="1">#REF!</definedName>
    <definedName name="XRefCopy132Row" localSheetId="2" hidden="1">#REF!</definedName>
    <definedName name="XRefCopy132Row" localSheetId="4" hidden="1">#REF!</definedName>
    <definedName name="XRefCopy132Row" hidden="1">#REF!</definedName>
    <definedName name="XRefCopy133" localSheetId="2" hidden="1">#REF!</definedName>
    <definedName name="XRefCopy133" localSheetId="4" hidden="1">#REF!</definedName>
    <definedName name="XRefCopy133" hidden="1">#REF!</definedName>
    <definedName name="XRefCopy133Row" localSheetId="2" hidden="1">#REF!</definedName>
    <definedName name="XRefCopy133Row" localSheetId="4" hidden="1">#REF!</definedName>
    <definedName name="XRefCopy133Row" hidden="1">#REF!</definedName>
    <definedName name="XRefCopy134" localSheetId="2" hidden="1">#REF!</definedName>
    <definedName name="XRefCopy134" localSheetId="4" hidden="1">#REF!</definedName>
    <definedName name="XRefCopy134" hidden="1">#REF!</definedName>
    <definedName name="XRefCopy134Row" localSheetId="2" hidden="1">#REF!</definedName>
    <definedName name="XRefCopy134Row" localSheetId="4" hidden="1">#REF!</definedName>
    <definedName name="XRefCopy134Row" hidden="1">#REF!</definedName>
    <definedName name="XRefCopy135" localSheetId="2" hidden="1">#REF!</definedName>
    <definedName name="XRefCopy135" localSheetId="4" hidden="1">#REF!</definedName>
    <definedName name="XRefCopy135" hidden="1">#REF!</definedName>
    <definedName name="XRefCopy135Row" localSheetId="2" hidden="1">#REF!</definedName>
    <definedName name="XRefCopy135Row" localSheetId="4" hidden="1">#REF!</definedName>
    <definedName name="XRefCopy135Row" hidden="1">#REF!</definedName>
    <definedName name="XRefCopy136" localSheetId="2" hidden="1">#REF!</definedName>
    <definedName name="XRefCopy136" localSheetId="4" hidden="1">#REF!</definedName>
    <definedName name="XRefCopy136" hidden="1">#REF!</definedName>
    <definedName name="XRefCopy136Row" localSheetId="2" hidden="1">#REF!</definedName>
    <definedName name="XRefCopy136Row" localSheetId="4" hidden="1">#REF!</definedName>
    <definedName name="XRefCopy136Row" hidden="1">#REF!</definedName>
    <definedName name="XRefCopy137" localSheetId="2" hidden="1">#REF!</definedName>
    <definedName name="XRefCopy137" localSheetId="4" hidden="1">#REF!</definedName>
    <definedName name="XRefCopy137" hidden="1">#REF!</definedName>
    <definedName name="XRefCopy137Row" localSheetId="2" hidden="1">#REF!</definedName>
    <definedName name="XRefCopy137Row" localSheetId="4" hidden="1">#REF!</definedName>
    <definedName name="XRefCopy137Row" hidden="1">#REF!</definedName>
    <definedName name="XRefCopy138" localSheetId="2" hidden="1">#REF!</definedName>
    <definedName name="XRefCopy138" localSheetId="4" hidden="1">#REF!</definedName>
    <definedName name="XRefCopy138" hidden="1">#REF!</definedName>
    <definedName name="XRefCopy138Row" localSheetId="2" hidden="1">#REF!</definedName>
    <definedName name="XRefCopy138Row" localSheetId="4" hidden="1">#REF!</definedName>
    <definedName name="XRefCopy138Row" hidden="1">#REF!</definedName>
    <definedName name="XRefCopy139" localSheetId="2" hidden="1">#REF!</definedName>
    <definedName name="XRefCopy139" localSheetId="4" hidden="1">#REF!</definedName>
    <definedName name="XRefCopy139" hidden="1">#REF!</definedName>
    <definedName name="XRefCopy139Row" localSheetId="2" hidden="1">#REF!</definedName>
    <definedName name="XRefCopy139Row" localSheetId="4" hidden="1">#REF!</definedName>
    <definedName name="XRefCopy139Row" hidden="1">#REF!</definedName>
    <definedName name="XRefCopy13Row" localSheetId="2" hidden="1">#REF!</definedName>
    <definedName name="XRefCopy13Row" localSheetId="4" hidden="1">#REF!</definedName>
    <definedName name="XRefCopy13Row" hidden="1">#REF!</definedName>
    <definedName name="XRefCopy14" localSheetId="2" hidden="1">[406]Aguinaldos!#REF!</definedName>
    <definedName name="XRefCopy14" localSheetId="4" hidden="1">[406]Aguinaldos!#REF!</definedName>
    <definedName name="XRefCopy14" hidden="1">[406]Aguinaldos!#REF!</definedName>
    <definedName name="XRefCopy140" localSheetId="2" hidden="1">#REF!</definedName>
    <definedName name="XRefCopy140" localSheetId="4" hidden="1">#REF!</definedName>
    <definedName name="XRefCopy140" hidden="1">#REF!</definedName>
    <definedName name="XRefCopy140Row" localSheetId="2" hidden="1">#REF!</definedName>
    <definedName name="XRefCopy140Row" localSheetId="4" hidden="1">#REF!</definedName>
    <definedName name="XRefCopy140Row" hidden="1">#REF!</definedName>
    <definedName name="XRefCopy141" localSheetId="2" hidden="1">'[275]Test de Ventas'!#REF!</definedName>
    <definedName name="XRefCopy141" localSheetId="4" hidden="1">'[275]Test de Ventas'!#REF!</definedName>
    <definedName name="XRefCopy141" hidden="1">'[275]Test de Ventas'!#REF!</definedName>
    <definedName name="XRefCopy141Row" localSheetId="2" hidden="1">#REF!</definedName>
    <definedName name="XRefCopy141Row" localSheetId="4" hidden="1">#REF!</definedName>
    <definedName name="XRefCopy141Row" hidden="1">#REF!</definedName>
    <definedName name="XRefCopy142" localSheetId="2" hidden="1">'[275]Test de Ventas'!#REF!</definedName>
    <definedName name="XRefCopy142" localSheetId="4" hidden="1">'[275]Test de Ventas'!#REF!</definedName>
    <definedName name="XRefCopy142" hidden="1">'[275]Test de Ventas'!#REF!</definedName>
    <definedName name="XRefCopy142Row" localSheetId="2" hidden="1">#REF!</definedName>
    <definedName name="XRefCopy142Row" localSheetId="4" hidden="1">#REF!</definedName>
    <definedName name="XRefCopy142Row" hidden="1">#REF!</definedName>
    <definedName name="XRefCopy143" localSheetId="2" hidden="1">'[275]Test de Ventas'!#REF!</definedName>
    <definedName name="XRefCopy143" localSheetId="4" hidden="1">'[275]Test de Ventas'!#REF!</definedName>
    <definedName name="XRefCopy143" hidden="1">'[275]Test de Ventas'!#REF!</definedName>
    <definedName name="XRefCopy143Row" localSheetId="2" hidden="1">#REF!</definedName>
    <definedName name="XRefCopy143Row" localSheetId="4" hidden="1">#REF!</definedName>
    <definedName name="XRefCopy143Row" hidden="1">#REF!</definedName>
    <definedName name="XRefCopy144" localSheetId="2" hidden="1">'[275]Test de Ventas'!#REF!</definedName>
    <definedName name="XRefCopy144" localSheetId="4" hidden="1">'[275]Test de Ventas'!#REF!</definedName>
    <definedName name="XRefCopy144" hidden="1">'[275]Test de Ventas'!#REF!</definedName>
    <definedName name="XRefCopy144Row" localSheetId="2" hidden="1">#REF!</definedName>
    <definedName name="XRefCopy144Row" localSheetId="4" hidden="1">#REF!</definedName>
    <definedName name="XRefCopy144Row" hidden="1">#REF!</definedName>
    <definedName name="XRefCopy145" localSheetId="2" hidden="1">'[275]Test de Ventas'!#REF!</definedName>
    <definedName name="XRefCopy145" localSheetId="4" hidden="1">'[275]Test de Ventas'!#REF!</definedName>
    <definedName name="XRefCopy145" hidden="1">'[275]Test de Ventas'!#REF!</definedName>
    <definedName name="XRefCopy145Row" localSheetId="2" hidden="1">#REF!</definedName>
    <definedName name="XRefCopy145Row" localSheetId="4" hidden="1">#REF!</definedName>
    <definedName name="XRefCopy145Row" hidden="1">#REF!</definedName>
    <definedName name="XRefCopy146" localSheetId="2" hidden="1">'[275]Test de Ventas'!#REF!</definedName>
    <definedName name="XRefCopy146" localSheetId="4" hidden="1">'[275]Test de Ventas'!#REF!</definedName>
    <definedName name="XRefCopy146" hidden="1">'[275]Test de Ventas'!#REF!</definedName>
    <definedName name="XRefCopy146Row" localSheetId="2" hidden="1">#REF!</definedName>
    <definedName name="XRefCopy146Row" localSheetId="4" hidden="1">#REF!</definedName>
    <definedName name="XRefCopy146Row" hidden="1">#REF!</definedName>
    <definedName name="XRefCopy147" localSheetId="2" hidden="1">'[275]Test de Ventas'!#REF!</definedName>
    <definedName name="XRefCopy147" localSheetId="4" hidden="1">'[275]Test de Ventas'!#REF!</definedName>
    <definedName name="XRefCopy147" hidden="1">'[275]Test de Ventas'!#REF!</definedName>
    <definedName name="XRefCopy147Row" localSheetId="2" hidden="1">#REF!</definedName>
    <definedName name="XRefCopy147Row" localSheetId="4" hidden="1">#REF!</definedName>
    <definedName name="XRefCopy147Row" hidden="1">#REF!</definedName>
    <definedName name="XRefCopy148" localSheetId="2" hidden="1">'[275]Test de Ventas'!#REF!</definedName>
    <definedName name="XRefCopy148" localSheetId="4" hidden="1">'[275]Test de Ventas'!#REF!</definedName>
    <definedName name="XRefCopy148" hidden="1">'[275]Test de Ventas'!#REF!</definedName>
    <definedName name="XRefCopy148Row" localSheetId="2" hidden="1">#REF!</definedName>
    <definedName name="XRefCopy148Row" localSheetId="4" hidden="1">#REF!</definedName>
    <definedName name="XRefCopy148Row" hidden="1">#REF!</definedName>
    <definedName name="XRefCopy149" localSheetId="2" hidden="1">#REF!</definedName>
    <definedName name="XRefCopy149" localSheetId="4" hidden="1">#REF!</definedName>
    <definedName name="XRefCopy149" hidden="1">#REF!</definedName>
    <definedName name="XRefCopy149Row" localSheetId="2" hidden="1">#REF!</definedName>
    <definedName name="XRefCopy149Row" localSheetId="4" hidden="1">#REF!</definedName>
    <definedName name="XRefCopy149Row" hidden="1">#REF!</definedName>
    <definedName name="XRefCopy14Row" localSheetId="2" hidden="1">#REF!</definedName>
    <definedName name="XRefCopy14Row" localSheetId="4" hidden="1">#REF!</definedName>
    <definedName name="XRefCopy14Row" hidden="1">#REF!</definedName>
    <definedName name="XRefCopy15" localSheetId="2" hidden="1">'[407]Prov. Circularizados'!#REF!</definedName>
    <definedName name="XRefCopy15" localSheetId="4" hidden="1">'[407]Prov. Circularizados'!#REF!</definedName>
    <definedName name="XRefCopy15" hidden="1">'[407]Prov. Circularizados'!#REF!</definedName>
    <definedName name="XRefCopy150" localSheetId="2" hidden="1">#REF!</definedName>
    <definedName name="XRefCopy150" localSheetId="4" hidden="1">#REF!</definedName>
    <definedName name="XRefCopy150" hidden="1">#REF!</definedName>
    <definedName name="XRefCopy150Row" localSheetId="2" hidden="1">#REF!</definedName>
    <definedName name="XRefCopy150Row" localSheetId="4" hidden="1">#REF!</definedName>
    <definedName name="XRefCopy150Row" hidden="1">#REF!</definedName>
    <definedName name="XRefCopy151" localSheetId="2" hidden="1">#REF!</definedName>
    <definedName name="XRefCopy151" localSheetId="4" hidden="1">#REF!</definedName>
    <definedName name="XRefCopy151" hidden="1">#REF!</definedName>
    <definedName name="XRefCopy151Row" localSheetId="2" hidden="1">#REF!</definedName>
    <definedName name="XRefCopy151Row" localSheetId="4" hidden="1">#REF!</definedName>
    <definedName name="XRefCopy151Row" hidden="1">#REF!</definedName>
    <definedName name="XRefCopy152" localSheetId="2" hidden="1">#REF!</definedName>
    <definedName name="XRefCopy152" localSheetId="4" hidden="1">#REF!</definedName>
    <definedName name="XRefCopy152" hidden="1">#REF!</definedName>
    <definedName name="XRefCopy152Row" localSheetId="2" hidden="1">#REF!</definedName>
    <definedName name="XRefCopy152Row" localSheetId="4" hidden="1">#REF!</definedName>
    <definedName name="XRefCopy152Row" hidden="1">#REF!</definedName>
    <definedName name="XRefCopy153" localSheetId="2" hidden="1">#REF!</definedName>
    <definedName name="XRefCopy153" localSheetId="4" hidden="1">#REF!</definedName>
    <definedName name="XRefCopy153" hidden="1">#REF!</definedName>
    <definedName name="XRefCopy153Row" localSheetId="2" hidden="1">#REF!</definedName>
    <definedName name="XRefCopy153Row" localSheetId="4" hidden="1">#REF!</definedName>
    <definedName name="XRefCopy153Row" hidden="1">#REF!</definedName>
    <definedName name="XRefCopy154" localSheetId="2" hidden="1">#REF!</definedName>
    <definedName name="XRefCopy154" localSheetId="4" hidden="1">#REF!</definedName>
    <definedName name="XRefCopy154" hidden="1">#REF!</definedName>
    <definedName name="XRefCopy154Row" localSheetId="2" hidden="1">#REF!</definedName>
    <definedName name="XRefCopy154Row" localSheetId="4" hidden="1">#REF!</definedName>
    <definedName name="XRefCopy154Row" hidden="1">#REF!</definedName>
    <definedName name="XRefCopy155" localSheetId="2" hidden="1">#REF!</definedName>
    <definedName name="XRefCopy155" localSheetId="4" hidden="1">#REF!</definedName>
    <definedName name="XRefCopy155" hidden="1">#REF!</definedName>
    <definedName name="XRefCopy155Row" localSheetId="2" hidden="1">#REF!</definedName>
    <definedName name="XRefCopy155Row" localSheetId="4" hidden="1">#REF!</definedName>
    <definedName name="XRefCopy155Row" hidden="1">#REF!</definedName>
    <definedName name="XRefCopy156" localSheetId="2" hidden="1">#REF!</definedName>
    <definedName name="XRefCopy156" localSheetId="4" hidden="1">#REF!</definedName>
    <definedName name="XRefCopy156" hidden="1">#REF!</definedName>
    <definedName name="XRefCopy156Row" localSheetId="2" hidden="1">#REF!</definedName>
    <definedName name="XRefCopy156Row" localSheetId="4" hidden="1">#REF!</definedName>
    <definedName name="XRefCopy156Row" hidden="1">#REF!</definedName>
    <definedName name="XRefCopy157" localSheetId="2" hidden="1">#REF!</definedName>
    <definedName name="XRefCopy157" localSheetId="4" hidden="1">#REF!</definedName>
    <definedName name="XRefCopy157" hidden="1">#REF!</definedName>
    <definedName name="XRefCopy157Row" localSheetId="2" hidden="1">#REF!</definedName>
    <definedName name="XRefCopy157Row" localSheetId="4" hidden="1">#REF!</definedName>
    <definedName name="XRefCopy157Row" hidden="1">#REF!</definedName>
    <definedName name="XRefCopy158" localSheetId="2" hidden="1">#REF!</definedName>
    <definedName name="XRefCopy158" localSheetId="4" hidden="1">#REF!</definedName>
    <definedName name="XRefCopy158" hidden="1">#REF!</definedName>
    <definedName name="XRefCopy158Row" localSheetId="2" hidden="1">#REF!</definedName>
    <definedName name="XRefCopy158Row" localSheetId="4" hidden="1">#REF!</definedName>
    <definedName name="XRefCopy158Row" hidden="1">#REF!</definedName>
    <definedName name="XRefCopy159" localSheetId="2" hidden="1">#REF!</definedName>
    <definedName name="XRefCopy159" localSheetId="4" hidden="1">#REF!</definedName>
    <definedName name="XRefCopy159" hidden="1">#REF!</definedName>
    <definedName name="XRefCopy159Row" localSheetId="2" hidden="1">#REF!</definedName>
    <definedName name="XRefCopy159Row" localSheetId="4" hidden="1">#REF!</definedName>
    <definedName name="XRefCopy159Row" hidden="1">#REF!</definedName>
    <definedName name="XRefCopy15Row" localSheetId="2" hidden="1">[172]XREF!#REF!</definedName>
    <definedName name="XRefCopy15Row" localSheetId="4" hidden="1">[172]XREF!#REF!</definedName>
    <definedName name="XRefCopy15Row" hidden="1">[172]XREF!#REF!</definedName>
    <definedName name="XRefCopy16" localSheetId="2" hidden="1">'[407]Prov. Circularizados'!#REF!</definedName>
    <definedName name="XRefCopy16" localSheetId="4" hidden="1">'[407]Prov. Circularizados'!#REF!</definedName>
    <definedName name="XRefCopy16" hidden="1">'[407]Prov. Circularizados'!#REF!</definedName>
    <definedName name="XRefCopy160" localSheetId="2" hidden="1">#REF!</definedName>
    <definedName name="XRefCopy160" localSheetId="4" hidden="1">#REF!</definedName>
    <definedName name="XRefCopy160" hidden="1">#REF!</definedName>
    <definedName name="XRefCopy160Row" localSheetId="2" hidden="1">#REF!</definedName>
    <definedName name="XRefCopy160Row" localSheetId="4" hidden="1">#REF!</definedName>
    <definedName name="XRefCopy160Row" hidden="1">#REF!</definedName>
    <definedName name="XRefCopy161" localSheetId="2" hidden="1">#REF!</definedName>
    <definedName name="XRefCopy161" localSheetId="4" hidden="1">#REF!</definedName>
    <definedName name="XRefCopy161" hidden="1">#REF!</definedName>
    <definedName name="XRefCopy161Row" localSheetId="2" hidden="1">#REF!</definedName>
    <definedName name="XRefCopy161Row" localSheetId="4" hidden="1">#REF!</definedName>
    <definedName name="XRefCopy161Row" hidden="1">#REF!</definedName>
    <definedName name="XRefCopy162" localSheetId="2" hidden="1">#REF!</definedName>
    <definedName name="XRefCopy162" localSheetId="4" hidden="1">#REF!</definedName>
    <definedName name="XRefCopy162" hidden="1">#REF!</definedName>
    <definedName name="XRefCopy162Row" localSheetId="2" hidden="1">#REF!</definedName>
    <definedName name="XRefCopy162Row" localSheetId="4" hidden="1">#REF!</definedName>
    <definedName name="XRefCopy162Row" hidden="1">#REF!</definedName>
    <definedName name="XRefCopy163" localSheetId="2" hidden="1">#REF!</definedName>
    <definedName name="XRefCopy163" localSheetId="4" hidden="1">#REF!</definedName>
    <definedName name="XRefCopy163" hidden="1">#REF!</definedName>
    <definedName name="XRefCopy163Row" localSheetId="2" hidden="1">#REF!</definedName>
    <definedName name="XRefCopy163Row" localSheetId="4" hidden="1">#REF!</definedName>
    <definedName name="XRefCopy163Row" hidden="1">#REF!</definedName>
    <definedName name="XRefCopy164" localSheetId="2" hidden="1">#REF!</definedName>
    <definedName name="XRefCopy164" localSheetId="4" hidden="1">#REF!</definedName>
    <definedName name="XRefCopy164" hidden="1">#REF!</definedName>
    <definedName name="XRefCopy164Row" localSheetId="2" hidden="1">#REF!</definedName>
    <definedName name="XRefCopy164Row" localSheetId="4" hidden="1">#REF!</definedName>
    <definedName name="XRefCopy164Row" hidden="1">#REF!</definedName>
    <definedName name="XRefCopy165" localSheetId="2" hidden="1">#REF!</definedName>
    <definedName name="XRefCopy165" localSheetId="4" hidden="1">#REF!</definedName>
    <definedName name="XRefCopy165" hidden="1">#REF!</definedName>
    <definedName name="XRefCopy165Row" localSheetId="2" hidden="1">#REF!</definedName>
    <definedName name="XRefCopy165Row" localSheetId="4" hidden="1">#REF!</definedName>
    <definedName name="XRefCopy165Row" hidden="1">#REF!</definedName>
    <definedName name="XRefCopy166" localSheetId="2" hidden="1">#REF!</definedName>
    <definedName name="XRefCopy166" localSheetId="4" hidden="1">#REF!</definedName>
    <definedName name="XRefCopy166" hidden="1">#REF!</definedName>
    <definedName name="XRefCopy166Row" localSheetId="2" hidden="1">#REF!</definedName>
    <definedName name="XRefCopy166Row" localSheetId="4" hidden="1">#REF!</definedName>
    <definedName name="XRefCopy166Row" hidden="1">#REF!</definedName>
    <definedName name="XRefCopy167" localSheetId="2" hidden="1">#REF!</definedName>
    <definedName name="XRefCopy167" localSheetId="4" hidden="1">#REF!</definedName>
    <definedName name="XRefCopy167" hidden="1">#REF!</definedName>
    <definedName name="XRefCopy167Row" localSheetId="2" hidden="1">#REF!</definedName>
    <definedName name="XRefCopy167Row" localSheetId="4" hidden="1">#REF!</definedName>
    <definedName name="XRefCopy167Row" hidden="1">#REF!</definedName>
    <definedName name="XRefCopy168" localSheetId="2" hidden="1">#REF!</definedName>
    <definedName name="XRefCopy168" localSheetId="4" hidden="1">#REF!</definedName>
    <definedName name="XRefCopy168" hidden="1">#REF!</definedName>
    <definedName name="XRefCopy168Row" localSheetId="2" hidden="1">#REF!</definedName>
    <definedName name="XRefCopy168Row" localSheetId="4" hidden="1">#REF!</definedName>
    <definedName name="XRefCopy168Row" hidden="1">#REF!</definedName>
    <definedName name="XRefCopy169" localSheetId="2" hidden="1">#REF!</definedName>
    <definedName name="XRefCopy169" localSheetId="4" hidden="1">#REF!</definedName>
    <definedName name="XRefCopy169" hidden="1">#REF!</definedName>
    <definedName name="XRefCopy169Row" localSheetId="2" hidden="1">#REF!</definedName>
    <definedName name="XRefCopy169Row" localSheetId="4" hidden="1">#REF!</definedName>
    <definedName name="XRefCopy169Row" hidden="1">#REF!</definedName>
    <definedName name="XRefCopy16Row" localSheetId="2" hidden="1">#REF!</definedName>
    <definedName name="XRefCopy16Row" localSheetId="4" hidden="1">#REF!</definedName>
    <definedName name="XRefCopy16Row" hidden="1">#REF!</definedName>
    <definedName name="XRefCopy17" localSheetId="2" hidden="1">#REF!</definedName>
    <definedName name="XRefCopy17" localSheetId="4" hidden="1">#REF!</definedName>
    <definedName name="XRefCopy17" hidden="1">#REF!</definedName>
    <definedName name="XRefCopy170" localSheetId="2" hidden="1">#REF!</definedName>
    <definedName name="XRefCopy170" localSheetId="4" hidden="1">#REF!</definedName>
    <definedName name="XRefCopy170" hidden="1">#REF!</definedName>
    <definedName name="XRefCopy170Row" localSheetId="2" hidden="1">#REF!</definedName>
    <definedName name="XRefCopy170Row" localSheetId="4" hidden="1">#REF!</definedName>
    <definedName name="XRefCopy170Row" hidden="1">#REF!</definedName>
    <definedName name="XRefCopy171" localSheetId="2" hidden="1">#REF!</definedName>
    <definedName name="XRefCopy171" localSheetId="4" hidden="1">#REF!</definedName>
    <definedName name="XRefCopy171" hidden="1">#REF!</definedName>
    <definedName name="XRefCopy171Row" localSheetId="2" hidden="1">#REF!</definedName>
    <definedName name="XRefCopy171Row" localSheetId="4" hidden="1">#REF!</definedName>
    <definedName name="XRefCopy171Row" hidden="1">#REF!</definedName>
    <definedName name="XRefCopy172" localSheetId="2" hidden="1">#REF!</definedName>
    <definedName name="XRefCopy172" localSheetId="4" hidden="1">#REF!</definedName>
    <definedName name="XRefCopy172" hidden="1">#REF!</definedName>
    <definedName name="XRefCopy172Row" localSheetId="2" hidden="1">#REF!</definedName>
    <definedName name="XRefCopy172Row" localSheetId="4" hidden="1">#REF!</definedName>
    <definedName name="XRefCopy172Row" hidden="1">#REF!</definedName>
    <definedName name="XRefCopy173" localSheetId="2" hidden="1">#REF!</definedName>
    <definedName name="XRefCopy173" localSheetId="4" hidden="1">#REF!</definedName>
    <definedName name="XRefCopy173" hidden="1">#REF!</definedName>
    <definedName name="XRefCopy173Row" localSheetId="2" hidden="1">#REF!</definedName>
    <definedName name="XRefCopy173Row" localSheetId="4" hidden="1">#REF!</definedName>
    <definedName name="XRefCopy173Row" hidden="1">#REF!</definedName>
    <definedName name="XRefCopy174" localSheetId="2" hidden="1">#REF!</definedName>
    <definedName name="XRefCopy174" localSheetId="4" hidden="1">#REF!</definedName>
    <definedName name="XRefCopy174" hidden="1">#REF!</definedName>
    <definedName name="XRefCopy174Row" localSheetId="2" hidden="1">#REF!</definedName>
    <definedName name="XRefCopy174Row" localSheetId="4" hidden="1">#REF!</definedName>
    <definedName name="XRefCopy174Row" hidden="1">#REF!</definedName>
    <definedName name="XRefCopy175" localSheetId="2" hidden="1">#REF!</definedName>
    <definedName name="XRefCopy175" localSheetId="4" hidden="1">#REF!</definedName>
    <definedName name="XRefCopy175" hidden="1">#REF!</definedName>
    <definedName name="XRefCopy175Row" localSheetId="2" hidden="1">#REF!</definedName>
    <definedName name="XRefCopy175Row" localSheetId="4" hidden="1">#REF!</definedName>
    <definedName name="XRefCopy175Row" hidden="1">#REF!</definedName>
    <definedName name="XRefCopy176" localSheetId="2" hidden="1">#REF!</definedName>
    <definedName name="XRefCopy176" localSheetId="4" hidden="1">#REF!</definedName>
    <definedName name="XRefCopy176" hidden="1">#REF!</definedName>
    <definedName name="XRefCopy176Row" localSheetId="2" hidden="1">#REF!</definedName>
    <definedName name="XRefCopy176Row" localSheetId="4" hidden="1">#REF!</definedName>
    <definedName name="XRefCopy176Row" hidden="1">#REF!</definedName>
    <definedName name="XRefCopy177" localSheetId="2" hidden="1">#REF!</definedName>
    <definedName name="XRefCopy177" localSheetId="4" hidden="1">#REF!</definedName>
    <definedName name="XRefCopy177" hidden="1">#REF!</definedName>
    <definedName name="XRefCopy177Row" localSheetId="2" hidden="1">#REF!</definedName>
    <definedName name="XRefCopy177Row" localSheetId="4" hidden="1">#REF!</definedName>
    <definedName name="XRefCopy177Row" hidden="1">#REF!</definedName>
    <definedName name="XRefCopy178" localSheetId="2" hidden="1">#REF!</definedName>
    <definedName name="XRefCopy178" localSheetId="4" hidden="1">#REF!</definedName>
    <definedName name="XRefCopy178" hidden="1">#REF!</definedName>
    <definedName name="XRefCopy178Row" localSheetId="2" hidden="1">#REF!</definedName>
    <definedName name="XRefCopy178Row" localSheetId="4" hidden="1">#REF!</definedName>
    <definedName name="XRefCopy178Row" hidden="1">#REF!</definedName>
    <definedName name="XRefCopy179" localSheetId="2" hidden="1">#REF!</definedName>
    <definedName name="XRefCopy179" localSheetId="4" hidden="1">#REF!</definedName>
    <definedName name="XRefCopy179" hidden="1">#REF!</definedName>
    <definedName name="XRefCopy179Row" localSheetId="2" hidden="1">#REF!</definedName>
    <definedName name="XRefCopy179Row" localSheetId="4" hidden="1">#REF!</definedName>
    <definedName name="XRefCopy179Row" hidden="1">#REF!</definedName>
    <definedName name="XRefCopy17Row" localSheetId="2" hidden="1">#REF!</definedName>
    <definedName name="XRefCopy17Row" localSheetId="4" hidden="1">#REF!</definedName>
    <definedName name="XRefCopy17Row" hidden="1">#REF!</definedName>
    <definedName name="XRefCopy18" localSheetId="2" hidden="1">'[408]Selección de Cuentas'!#REF!</definedName>
    <definedName name="XRefCopy18" localSheetId="4" hidden="1">'[408]Selección de Cuentas'!#REF!</definedName>
    <definedName name="XRefCopy18" hidden="1">'[408]Selección de Cuentas'!#REF!</definedName>
    <definedName name="XRefCopy180" localSheetId="2" hidden="1">#REF!</definedName>
    <definedName name="XRefCopy180" localSheetId="4" hidden="1">#REF!</definedName>
    <definedName name="XRefCopy180" hidden="1">#REF!</definedName>
    <definedName name="XRefCopy180Row" localSheetId="2" hidden="1">#REF!</definedName>
    <definedName name="XRefCopy180Row" localSheetId="4" hidden="1">#REF!</definedName>
    <definedName name="XRefCopy180Row" hidden="1">#REF!</definedName>
    <definedName name="XRefCopy181" localSheetId="2" hidden="1">#REF!</definedName>
    <definedName name="XRefCopy181" localSheetId="4" hidden="1">#REF!</definedName>
    <definedName name="XRefCopy181" hidden="1">#REF!</definedName>
    <definedName name="XRefCopy181Row" localSheetId="2" hidden="1">#REF!</definedName>
    <definedName name="XRefCopy181Row" localSheetId="4" hidden="1">#REF!</definedName>
    <definedName name="XRefCopy181Row" hidden="1">#REF!</definedName>
    <definedName name="XRefCopy182" localSheetId="2" hidden="1">#REF!</definedName>
    <definedName name="XRefCopy182" localSheetId="4" hidden="1">#REF!</definedName>
    <definedName name="XRefCopy182" hidden="1">#REF!</definedName>
    <definedName name="XRefCopy182Row" localSheetId="2" hidden="1">#REF!</definedName>
    <definedName name="XRefCopy182Row" localSheetId="4" hidden="1">#REF!</definedName>
    <definedName name="XRefCopy182Row" hidden="1">#REF!</definedName>
    <definedName name="XRefCopy183" localSheetId="2" hidden="1">#REF!</definedName>
    <definedName name="XRefCopy183" localSheetId="4" hidden="1">#REF!</definedName>
    <definedName name="XRefCopy183" hidden="1">#REF!</definedName>
    <definedName name="XRefCopy183Row" localSheetId="2" hidden="1">#REF!</definedName>
    <definedName name="XRefCopy183Row" localSheetId="4" hidden="1">#REF!</definedName>
    <definedName name="XRefCopy183Row" hidden="1">#REF!</definedName>
    <definedName name="XRefCopy184" localSheetId="2" hidden="1">#REF!</definedName>
    <definedName name="XRefCopy184" localSheetId="4" hidden="1">#REF!</definedName>
    <definedName name="XRefCopy184" hidden="1">#REF!</definedName>
    <definedName name="XRefCopy184Row" localSheetId="2" hidden="1">#REF!</definedName>
    <definedName name="XRefCopy184Row" localSheetId="4" hidden="1">#REF!</definedName>
    <definedName name="XRefCopy184Row" hidden="1">#REF!</definedName>
    <definedName name="XRefCopy185" localSheetId="2" hidden="1">#REF!</definedName>
    <definedName name="XRefCopy185" localSheetId="4" hidden="1">#REF!</definedName>
    <definedName name="XRefCopy185" hidden="1">#REF!</definedName>
    <definedName name="XRefCopy185Row" localSheetId="2" hidden="1">#REF!</definedName>
    <definedName name="XRefCopy185Row" localSheetId="4" hidden="1">#REF!</definedName>
    <definedName name="XRefCopy185Row" hidden="1">#REF!</definedName>
    <definedName name="XRefCopy186" localSheetId="2" hidden="1">#REF!</definedName>
    <definedName name="XRefCopy186" localSheetId="4" hidden="1">#REF!</definedName>
    <definedName name="XRefCopy186" hidden="1">#REF!</definedName>
    <definedName name="XRefCopy186Row" localSheetId="2" hidden="1">#REF!</definedName>
    <definedName name="XRefCopy186Row" localSheetId="4" hidden="1">#REF!</definedName>
    <definedName name="XRefCopy186Row" hidden="1">#REF!</definedName>
    <definedName name="XRefCopy187" localSheetId="2" hidden="1">#REF!</definedName>
    <definedName name="XRefCopy187" localSheetId="4" hidden="1">#REF!</definedName>
    <definedName name="XRefCopy187" hidden="1">#REF!</definedName>
    <definedName name="XRefCopy187Row" localSheetId="2" hidden="1">#REF!</definedName>
    <definedName name="XRefCopy187Row" localSheetId="4" hidden="1">#REF!</definedName>
    <definedName name="XRefCopy187Row" hidden="1">#REF!</definedName>
    <definedName name="XRefCopy188" localSheetId="2" hidden="1">#REF!</definedName>
    <definedName name="XRefCopy188" localSheetId="4" hidden="1">#REF!</definedName>
    <definedName name="XRefCopy188" hidden="1">#REF!</definedName>
    <definedName name="XRefCopy188Row" localSheetId="2" hidden="1">#REF!</definedName>
    <definedName name="XRefCopy188Row" localSheetId="4" hidden="1">#REF!</definedName>
    <definedName name="XRefCopy188Row" hidden="1">#REF!</definedName>
    <definedName name="XRefCopy189" localSheetId="2" hidden="1">#REF!</definedName>
    <definedName name="XRefCopy189" localSheetId="4" hidden="1">#REF!</definedName>
    <definedName name="XRefCopy189" hidden="1">#REF!</definedName>
    <definedName name="XRefCopy189Row" localSheetId="2" hidden="1">#REF!</definedName>
    <definedName name="XRefCopy189Row" localSheetId="4" hidden="1">#REF!</definedName>
    <definedName name="XRefCopy189Row" hidden="1">#REF!</definedName>
    <definedName name="XRefCopy18Row" localSheetId="2" hidden="1">[172]XREF!#REF!</definedName>
    <definedName name="XRefCopy18Row" localSheetId="4" hidden="1">[172]XREF!#REF!</definedName>
    <definedName name="XRefCopy18Row" hidden="1">[172]XREF!#REF!</definedName>
    <definedName name="XRefCopy19" localSheetId="2" hidden="1">'[407]Prov. Circularizados'!#REF!</definedName>
    <definedName name="XRefCopy19" localSheetId="4" hidden="1">'[407]Prov. Circularizados'!#REF!</definedName>
    <definedName name="XRefCopy19" hidden="1">'[407]Prov. Circularizados'!#REF!</definedName>
    <definedName name="XRefCopy190" localSheetId="2" hidden="1">#REF!</definedName>
    <definedName name="XRefCopy190" localSheetId="4" hidden="1">#REF!</definedName>
    <definedName name="XRefCopy190" hidden="1">#REF!</definedName>
    <definedName name="XRefCopy190Row" localSheetId="2" hidden="1">#REF!</definedName>
    <definedName name="XRefCopy190Row" localSheetId="4" hidden="1">#REF!</definedName>
    <definedName name="XRefCopy190Row" hidden="1">#REF!</definedName>
    <definedName name="XRefCopy191" localSheetId="2" hidden="1">#REF!</definedName>
    <definedName name="XRefCopy191" localSheetId="4" hidden="1">#REF!</definedName>
    <definedName name="XRefCopy191" hidden="1">#REF!</definedName>
    <definedName name="XRefCopy191Row" localSheetId="2" hidden="1">#REF!</definedName>
    <definedName name="XRefCopy191Row" localSheetId="4" hidden="1">#REF!</definedName>
    <definedName name="XRefCopy191Row" hidden="1">#REF!</definedName>
    <definedName name="XRefCopy192" localSheetId="2" hidden="1">#REF!</definedName>
    <definedName name="XRefCopy192" localSheetId="4" hidden="1">#REF!</definedName>
    <definedName name="XRefCopy192" hidden="1">#REF!</definedName>
    <definedName name="XRefCopy192Row" localSheetId="2" hidden="1">#REF!</definedName>
    <definedName name="XRefCopy192Row" localSheetId="4" hidden="1">#REF!</definedName>
    <definedName name="XRefCopy192Row" hidden="1">#REF!</definedName>
    <definedName name="XRefCopy193" localSheetId="2" hidden="1">#REF!</definedName>
    <definedName name="XRefCopy193" localSheetId="4" hidden="1">#REF!</definedName>
    <definedName name="XRefCopy193" hidden="1">#REF!</definedName>
    <definedName name="XRefCopy193Row" localSheetId="2" hidden="1">#REF!</definedName>
    <definedName name="XRefCopy193Row" localSheetId="4" hidden="1">#REF!</definedName>
    <definedName name="XRefCopy193Row" hidden="1">#REF!</definedName>
    <definedName name="XRefCopy194" localSheetId="2" hidden="1">#REF!</definedName>
    <definedName name="XRefCopy194" localSheetId="4" hidden="1">#REF!</definedName>
    <definedName name="XRefCopy194" hidden="1">#REF!</definedName>
    <definedName name="XRefCopy194Row" localSheetId="2" hidden="1">#REF!</definedName>
    <definedName name="XRefCopy194Row" localSheetId="4" hidden="1">#REF!</definedName>
    <definedName name="XRefCopy194Row" hidden="1">#REF!</definedName>
    <definedName name="XRefCopy195" localSheetId="2" hidden="1">#REF!</definedName>
    <definedName name="XRefCopy195" localSheetId="4" hidden="1">#REF!</definedName>
    <definedName name="XRefCopy195" hidden="1">#REF!</definedName>
    <definedName name="XRefCopy195Row" localSheetId="2" hidden="1">#REF!</definedName>
    <definedName name="XRefCopy195Row" localSheetId="4" hidden="1">#REF!</definedName>
    <definedName name="XRefCopy195Row" hidden="1">#REF!</definedName>
    <definedName name="XRefCopy196" localSheetId="2" hidden="1">#REF!</definedName>
    <definedName name="XRefCopy196" localSheetId="4" hidden="1">#REF!</definedName>
    <definedName name="XRefCopy196" hidden="1">#REF!</definedName>
    <definedName name="XRefCopy196Row" localSheetId="2" hidden="1">#REF!</definedName>
    <definedName name="XRefCopy196Row" localSheetId="4" hidden="1">#REF!</definedName>
    <definedName name="XRefCopy196Row" hidden="1">#REF!</definedName>
    <definedName name="XRefCopy197" localSheetId="2" hidden="1">#REF!</definedName>
    <definedName name="XRefCopy197" localSheetId="4" hidden="1">#REF!</definedName>
    <definedName name="XRefCopy197" hidden="1">#REF!</definedName>
    <definedName name="XRefCopy197Row" localSheetId="2" hidden="1">#REF!</definedName>
    <definedName name="XRefCopy197Row" localSheetId="4" hidden="1">#REF!</definedName>
    <definedName name="XRefCopy197Row" hidden="1">#REF!</definedName>
    <definedName name="XRefCopy198" localSheetId="2" hidden="1">#REF!</definedName>
    <definedName name="XRefCopy198" localSheetId="4" hidden="1">#REF!</definedName>
    <definedName name="XRefCopy198" hidden="1">#REF!</definedName>
    <definedName name="XRefCopy198Row" localSheetId="2" hidden="1">#REF!</definedName>
    <definedName name="XRefCopy198Row" localSheetId="4" hidden="1">#REF!</definedName>
    <definedName name="XRefCopy198Row" hidden="1">#REF!</definedName>
    <definedName name="XRefCopy199" localSheetId="2" hidden="1">#REF!</definedName>
    <definedName name="XRefCopy199" localSheetId="4" hidden="1">#REF!</definedName>
    <definedName name="XRefCopy199" hidden="1">#REF!</definedName>
    <definedName name="XRefCopy199Row" localSheetId="2" hidden="1">#REF!</definedName>
    <definedName name="XRefCopy199Row" localSheetId="4" hidden="1">#REF!</definedName>
    <definedName name="XRefCopy199Row" hidden="1">#REF!</definedName>
    <definedName name="XRefCopy19Row" localSheetId="2" hidden="1">#REF!</definedName>
    <definedName name="XRefCopy19Row" localSheetId="4" hidden="1">#REF!</definedName>
    <definedName name="XRefCopy19Row" hidden="1">#REF!</definedName>
    <definedName name="XRefCopy1Row" localSheetId="2" hidden="1">#REF!</definedName>
    <definedName name="XRefCopy1Row" localSheetId="4" hidden="1">#REF!</definedName>
    <definedName name="XRefCopy1Row" hidden="1">#REF!</definedName>
    <definedName name="XRefCopy2" localSheetId="2" hidden="1">#REF!</definedName>
    <definedName name="XRefCopy2" localSheetId="4" hidden="1">#REF!</definedName>
    <definedName name="XRefCopy2" hidden="1">#REF!</definedName>
    <definedName name="XRefCopy20" localSheetId="2" hidden="1">'[409]Selección de Cuentas'!#REF!</definedName>
    <definedName name="XRefCopy20" localSheetId="4" hidden="1">'[409]Selección de Cuentas'!#REF!</definedName>
    <definedName name="XRefCopy20" hidden="1">'[409]Selección de Cuentas'!#REF!</definedName>
    <definedName name="XRefCopy200" localSheetId="2" hidden="1">#REF!</definedName>
    <definedName name="XRefCopy200" localSheetId="4" hidden="1">#REF!</definedName>
    <definedName name="XRefCopy200" hidden="1">#REF!</definedName>
    <definedName name="XRefCopy200Row" localSheetId="2" hidden="1">#REF!</definedName>
    <definedName name="XRefCopy200Row" localSheetId="4" hidden="1">#REF!</definedName>
    <definedName name="XRefCopy200Row" hidden="1">#REF!</definedName>
    <definedName name="XRefCopy201" localSheetId="2" hidden="1">#REF!</definedName>
    <definedName name="XRefCopy201" localSheetId="4" hidden="1">#REF!</definedName>
    <definedName name="XRefCopy201" hidden="1">#REF!</definedName>
    <definedName name="XRefCopy201Row" localSheetId="2" hidden="1">#REF!</definedName>
    <definedName name="XRefCopy201Row" localSheetId="4" hidden="1">#REF!</definedName>
    <definedName name="XRefCopy201Row" hidden="1">#REF!</definedName>
    <definedName name="XRefCopy202" localSheetId="2" hidden="1">#REF!</definedName>
    <definedName name="XRefCopy202" localSheetId="4" hidden="1">#REF!</definedName>
    <definedName name="XRefCopy202" hidden="1">#REF!</definedName>
    <definedName name="XRefCopy202Row" localSheetId="2" hidden="1">#REF!</definedName>
    <definedName name="XRefCopy202Row" localSheetId="4" hidden="1">#REF!</definedName>
    <definedName name="XRefCopy202Row" hidden="1">#REF!</definedName>
    <definedName name="XRefCopy203" localSheetId="2" hidden="1">#REF!</definedName>
    <definedName name="XRefCopy203" localSheetId="4" hidden="1">#REF!</definedName>
    <definedName name="XRefCopy203" hidden="1">#REF!</definedName>
    <definedName name="XRefCopy203Row" localSheetId="2" hidden="1">#REF!</definedName>
    <definedName name="XRefCopy203Row" localSheetId="4" hidden="1">#REF!</definedName>
    <definedName name="XRefCopy203Row" hidden="1">#REF!</definedName>
    <definedName name="XRefCopy204" localSheetId="2" hidden="1">#REF!</definedName>
    <definedName name="XRefCopy204" localSheetId="4" hidden="1">#REF!</definedName>
    <definedName name="XRefCopy204" hidden="1">#REF!</definedName>
    <definedName name="XRefCopy204Row" localSheetId="2" hidden="1">#REF!</definedName>
    <definedName name="XRefCopy204Row" localSheetId="4" hidden="1">#REF!</definedName>
    <definedName name="XRefCopy204Row" hidden="1">#REF!</definedName>
    <definedName name="XRefCopy205" localSheetId="2" hidden="1">#REF!</definedName>
    <definedName name="XRefCopy205" localSheetId="4" hidden="1">#REF!</definedName>
    <definedName name="XRefCopy205" hidden="1">#REF!</definedName>
    <definedName name="XRefCopy205Row" localSheetId="2" hidden="1">#REF!</definedName>
    <definedName name="XRefCopy205Row" localSheetId="4" hidden="1">#REF!</definedName>
    <definedName name="XRefCopy205Row" hidden="1">#REF!</definedName>
    <definedName name="XRefCopy206" localSheetId="2" hidden="1">#REF!</definedName>
    <definedName name="XRefCopy206" localSheetId="4" hidden="1">#REF!</definedName>
    <definedName name="XRefCopy206" hidden="1">#REF!</definedName>
    <definedName name="XRefCopy206Row" localSheetId="2" hidden="1">#REF!</definedName>
    <definedName name="XRefCopy206Row" localSheetId="4" hidden="1">#REF!</definedName>
    <definedName name="XRefCopy206Row" hidden="1">#REF!</definedName>
    <definedName name="XRefCopy207" localSheetId="2" hidden="1">#REF!</definedName>
    <definedName name="XRefCopy207" localSheetId="4" hidden="1">#REF!</definedName>
    <definedName name="XRefCopy207" hidden="1">#REF!</definedName>
    <definedName name="XRefCopy207Row" localSheetId="2" hidden="1">#REF!</definedName>
    <definedName name="XRefCopy207Row" localSheetId="4" hidden="1">#REF!</definedName>
    <definedName name="XRefCopy207Row" hidden="1">#REF!</definedName>
    <definedName name="XRefCopy208" localSheetId="2" hidden="1">#REF!</definedName>
    <definedName name="XRefCopy208" localSheetId="4" hidden="1">#REF!</definedName>
    <definedName name="XRefCopy208" hidden="1">#REF!</definedName>
    <definedName name="XRefCopy208Row" localSheetId="2" hidden="1">#REF!</definedName>
    <definedName name="XRefCopy208Row" localSheetId="4" hidden="1">#REF!</definedName>
    <definedName name="XRefCopy208Row" hidden="1">#REF!</definedName>
    <definedName name="XRefCopy209" localSheetId="2" hidden="1">#REF!</definedName>
    <definedName name="XRefCopy209" localSheetId="4" hidden="1">#REF!</definedName>
    <definedName name="XRefCopy209" hidden="1">#REF!</definedName>
    <definedName name="XRefCopy209Row" localSheetId="2" hidden="1">#REF!</definedName>
    <definedName name="XRefCopy209Row" localSheetId="4" hidden="1">#REF!</definedName>
    <definedName name="XRefCopy209Row" hidden="1">#REF!</definedName>
    <definedName name="XRefCopy20Row" localSheetId="2" hidden="1">#REF!</definedName>
    <definedName name="XRefCopy20Row" localSheetId="4" hidden="1">#REF!</definedName>
    <definedName name="XRefCopy20Row" hidden="1">#REF!</definedName>
    <definedName name="XRefCopy21" localSheetId="2" hidden="1">'[408]Selección de Cuentas'!#REF!</definedName>
    <definedName name="XRefCopy21" localSheetId="4" hidden="1">'[408]Selección de Cuentas'!#REF!</definedName>
    <definedName name="XRefCopy21" hidden="1">'[408]Selección de Cuentas'!#REF!</definedName>
    <definedName name="XRefCopy210" localSheetId="2" hidden="1">#REF!</definedName>
    <definedName name="XRefCopy210" localSheetId="4" hidden="1">#REF!</definedName>
    <definedName name="XRefCopy210" hidden="1">#REF!</definedName>
    <definedName name="XRefCopy210Row" localSheetId="2" hidden="1">#REF!</definedName>
    <definedName name="XRefCopy210Row" localSheetId="4" hidden="1">#REF!</definedName>
    <definedName name="XRefCopy210Row" hidden="1">#REF!</definedName>
    <definedName name="XRefCopy211" localSheetId="2" hidden="1">#REF!</definedName>
    <definedName name="XRefCopy211" localSheetId="4" hidden="1">#REF!</definedName>
    <definedName name="XRefCopy211" hidden="1">#REF!</definedName>
    <definedName name="XRefCopy211Row" localSheetId="2" hidden="1">#REF!</definedName>
    <definedName name="XRefCopy211Row" localSheetId="4" hidden="1">#REF!</definedName>
    <definedName name="XRefCopy211Row" hidden="1">#REF!</definedName>
    <definedName name="XRefCopy212" localSheetId="2" hidden="1">#REF!</definedName>
    <definedName name="XRefCopy212" localSheetId="4" hidden="1">#REF!</definedName>
    <definedName name="XRefCopy212" hidden="1">#REF!</definedName>
    <definedName name="XRefCopy212Row" localSheetId="2" hidden="1">#REF!</definedName>
    <definedName name="XRefCopy212Row" localSheetId="4" hidden="1">#REF!</definedName>
    <definedName name="XRefCopy212Row" hidden="1">#REF!</definedName>
    <definedName name="XRefCopy213" localSheetId="2" hidden="1">#REF!</definedName>
    <definedName name="XRefCopy213" localSheetId="4" hidden="1">#REF!</definedName>
    <definedName name="XRefCopy213" hidden="1">#REF!</definedName>
    <definedName name="XRefCopy213Row" localSheetId="2" hidden="1">#REF!</definedName>
    <definedName name="XRefCopy213Row" localSheetId="4" hidden="1">#REF!</definedName>
    <definedName name="XRefCopy213Row" hidden="1">#REF!</definedName>
    <definedName name="XRefCopy214" localSheetId="2" hidden="1">#REF!</definedName>
    <definedName name="XRefCopy214" localSheetId="4" hidden="1">#REF!</definedName>
    <definedName name="XRefCopy214" hidden="1">#REF!</definedName>
    <definedName name="XRefCopy214Row" localSheetId="2" hidden="1">#REF!</definedName>
    <definedName name="XRefCopy214Row" localSheetId="4" hidden="1">#REF!</definedName>
    <definedName name="XRefCopy214Row" hidden="1">#REF!</definedName>
    <definedName name="XRefCopy215" localSheetId="2" hidden="1">#REF!</definedName>
    <definedName name="XRefCopy215" localSheetId="4" hidden="1">#REF!</definedName>
    <definedName name="XRefCopy215" hidden="1">#REF!</definedName>
    <definedName name="XRefCopy215Row" localSheetId="2" hidden="1">#REF!</definedName>
    <definedName name="XRefCopy215Row" localSheetId="4" hidden="1">#REF!</definedName>
    <definedName name="XRefCopy215Row" hidden="1">#REF!</definedName>
    <definedName name="XRefCopy216" localSheetId="2" hidden="1">#REF!</definedName>
    <definedName name="XRefCopy216" localSheetId="4" hidden="1">#REF!</definedName>
    <definedName name="XRefCopy216" hidden="1">#REF!</definedName>
    <definedName name="XRefCopy216Row" localSheetId="2" hidden="1">#REF!</definedName>
    <definedName name="XRefCopy216Row" localSheetId="4" hidden="1">#REF!</definedName>
    <definedName name="XRefCopy216Row" hidden="1">#REF!</definedName>
    <definedName name="XRefCopy217" localSheetId="2" hidden="1">#REF!</definedName>
    <definedName name="XRefCopy217" localSheetId="4" hidden="1">#REF!</definedName>
    <definedName name="XRefCopy217" hidden="1">#REF!</definedName>
    <definedName name="XRefCopy217Row" localSheetId="2" hidden="1">#REF!</definedName>
    <definedName name="XRefCopy217Row" localSheetId="4" hidden="1">#REF!</definedName>
    <definedName name="XRefCopy217Row" hidden="1">#REF!</definedName>
    <definedName name="XRefCopy218" localSheetId="2" hidden="1">#REF!</definedName>
    <definedName name="XRefCopy218" localSheetId="4" hidden="1">#REF!</definedName>
    <definedName name="XRefCopy218" hidden="1">#REF!</definedName>
    <definedName name="XRefCopy218Row" localSheetId="2" hidden="1">#REF!</definedName>
    <definedName name="XRefCopy218Row" localSheetId="4" hidden="1">#REF!</definedName>
    <definedName name="XRefCopy218Row" hidden="1">#REF!</definedName>
    <definedName name="XRefCopy219" localSheetId="2" hidden="1">#REF!</definedName>
    <definedName name="XRefCopy219" localSheetId="4" hidden="1">#REF!</definedName>
    <definedName name="XRefCopy219" hidden="1">#REF!</definedName>
    <definedName name="XRefCopy219Row" localSheetId="2" hidden="1">#REF!</definedName>
    <definedName name="XRefCopy219Row" localSheetId="4" hidden="1">#REF!</definedName>
    <definedName name="XRefCopy219Row" hidden="1">#REF!</definedName>
    <definedName name="XRefCopy21Row" localSheetId="2" hidden="1">#REF!</definedName>
    <definedName name="XRefCopy21Row" localSheetId="4" hidden="1">#REF!</definedName>
    <definedName name="XRefCopy21Row" hidden="1">#REF!</definedName>
    <definedName name="XRefCopy22" localSheetId="2" hidden="1">'[408]Selección de Cuentas'!#REF!</definedName>
    <definedName name="XRefCopy22" localSheetId="4" hidden="1">'[408]Selección de Cuentas'!#REF!</definedName>
    <definedName name="XRefCopy22" hidden="1">'[408]Selección de Cuentas'!#REF!</definedName>
    <definedName name="XRefCopy220" localSheetId="2" hidden="1">#REF!</definedName>
    <definedName name="XRefCopy220" localSheetId="4" hidden="1">#REF!</definedName>
    <definedName name="XRefCopy220" hidden="1">#REF!</definedName>
    <definedName name="XRefCopy220Row" localSheetId="2" hidden="1">#REF!</definedName>
    <definedName name="XRefCopy220Row" localSheetId="4" hidden="1">#REF!</definedName>
    <definedName name="XRefCopy220Row" hidden="1">#REF!</definedName>
    <definedName name="XRefCopy221" localSheetId="2" hidden="1">#REF!</definedName>
    <definedName name="XRefCopy221" localSheetId="4" hidden="1">#REF!</definedName>
    <definedName name="XRefCopy221" hidden="1">#REF!</definedName>
    <definedName name="XRefCopy221Row" localSheetId="2" hidden="1">#REF!</definedName>
    <definedName name="XRefCopy221Row" localSheetId="4" hidden="1">#REF!</definedName>
    <definedName name="XRefCopy221Row" hidden="1">#REF!</definedName>
    <definedName name="XRefCopy222" localSheetId="2" hidden="1">#REF!</definedName>
    <definedName name="XRefCopy222" localSheetId="4" hidden="1">#REF!</definedName>
    <definedName name="XRefCopy222" hidden="1">#REF!</definedName>
    <definedName name="XRefCopy222Row" localSheetId="2" hidden="1">#REF!</definedName>
    <definedName name="XRefCopy222Row" localSheetId="4" hidden="1">#REF!</definedName>
    <definedName name="XRefCopy222Row" hidden="1">#REF!</definedName>
    <definedName name="XRefCopy223" localSheetId="2" hidden="1">#REF!</definedName>
    <definedName name="XRefCopy223" localSheetId="4" hidden="1">#REF!</definedName>
    <definedName name="XRefCopy223" hidden="1">#REF!</definedName>
    <definedName name="XRefCopy224" localSheetId="2" hidden="1">#REF!</definedName>
    <definedName name="XRefCopy224" localSheetId="4" hidden="1">#REF!</definedName>
    <definedName name="XRefCopy224" hidden="1">#REF!</definedName>
    <definedName name="XRefCopy224Row" localSheetId="2" hidden="1">#REF!</definedName>
    <definedName name="XRefCopy224Row" localSheetId="4" hidden="1">#REF!</definedName>
    <definedName name="XRefCopy224Row" hidden="1">#REF!</definedName>
    <definedName name="XRefCopy225" localSheetId="2" hidden="1">#REF!</definedName>
    <definedName name="XRefCopy225" localSheetId="4" hidden="1">#REF!</definedName>
    <definedName name="XRefCopy225" hidden="1">#REF!</definedName>
    <definedName name="XRefCopy225Row" localSheetId="2" hidden="1">#REF!</definedName>
    <definedName name="XRefCopy225Row" localSheetId="4" hidden="1">#REF!</definedName>
    <definedName name="XRefCopy225Row" hidden="1">#REF!</definedName>
    <definedName name="XRefCopy226" localSheetId="2" hidden="1">#REF!</definedName>
    <definedName name="XRefCopy226" localSheetId="4" hidden="1">#REF!</definedName>
    <definedName name="XRefCopy226" hidden="1">#REF!</definedName>
    <definedName name="XRefCopy226Row" localSheetId="2" hidden="1">#REF!</definedName>
    <definedName name="XRefCopy226Row" localSheetId="4" hidden="1">#REF!</definedName>
    <definedName name="XRefCopy226Row" hidden="1">#REF!</definedName>
    <definedName name="XRefCopy227" localSheetId="2" hidden="1">#REF!</definedName>
    <definedName name="XRefCopy227" localSheetId="4" hidden="1">#REF!</definedName>
    <definedName name="XRefCopy227" hidden="1">#REF!</definedName>
    <definedName name="XRefCopy227Row" localSheetId="2" hidden="1">#REF!</definedName>
    <definedName name="XRefCopy227Row" localSheetId="4" hidden="1">#REF!</definedName>
    <definedName name="XRefCopy227Row" hidden="1">#REF!</definedName>
    <definedName name="XRefCopy228" localSheetId="2" hidden="1">#REF!</definedName>
    <definedName name="XRefCopy228" localSheetId="4" hidden="1">#REF!</definedName>
    <definedName name="XRefCopy228" hidden="1">#REF!</definedName>
    <definedName name="XRefCopy228Row" localSheetId="2" hidden="1">#REF!</definedName>
    <definedName name="XRefCopy228Row" localSheetId="4" hidden="1">#REF!</definedName>
    <definedName name="XRefCopy228Row" hidden="1">#REF!</definedName>
    <definedName name="XRefCopy229" localSheetId="2" hidden="1">#REF!</definedName>
    <definedName name="XRefCopy229" localSheetId="4" hidden="1">#REF!</definedName>
    <definedName name="XRefCopy229" hidden="1">#REF!</definedName>
    <definedName name="XRefCopy229Row" localSheetId="2" hidden="1">#REF!</definedName>
    <definedName name="XRefCopy229Row" localSheetId="4" hidden="1">#REF!</definedName>
    <definedName name="XRefCopy229Row" hidden="1">#REF!</definedName>
    <definedName name="XRefCopy22Row" localSheetId="2" hidden="1">#REF!</definedName>
    <definedName name="XRefCopy22Row" localSheetId="4" hidden="1">#REF!</definedName>
    <definedName name="XRefCopy22Row" hidden="1">#REF!</definedName>
    <definedName name="XRefCopy23" localSheetId="2" hidden="1">'[408]Selección de Cuentas'!#REF!</definedName>
    <definedName name="XRefCopy23" localSheetId="4" hidden="1">'[408]Selección de Cuentas'!#REF!</definedName>
    <definedName name="XRefCopy23" hidden="1">'[408]Selección de Cuentas'!#REF!</definedName>
    <definedName name="XRefCopy230" localSheetId="2" hidden="1">#REF!</definedName>
    <definedName name="XRefCopy230" localSheetId="4" hidden="1">#REF!</definedName>
    <definedName name="XRefCopy230" hidden="1">#REF!</definedName>
    <definedName name="XRefCopy230Row" localSheetId="2" hidden="1">#REF!</definedName>
    <definedName name="XRefCopy230Row" localSheetId="4" hidden="1">#REF!</definedName>
    <definedName name="XRefCopy230Row" hidden="1">#REF!</definedName>
    <definedName name="XRefCopy231" localSheetId="2" hidden="1">#REF!</definedName>
    <definedName name="XRefCopy231" localSheetId="4" hidden="1">#REF!</definedName>
    <definedName name="XRefCopy231" hidden="1">#REF!</definedName>
    <definedName name="XRefCopy231Row" localSheetId="2" hidden="1">#REF!</definedName>
    <definedName name="XRefCopy231Row" localSheetId="4" hidden="1">#REF!</definedName>
    <definedName name="XRefCopy231Row" hidden="1">#REF!</definedName>
    <definedName name="XRefCopy232" localSheetId="2" hidden="1">#REF!</definedName>
    <definedName name="XRefCopy232" localSheetId="4" hidden="1">#REF!</definedName>
    <definedName name="XRefCopy232" hidden="1">#REF!</definedName>
    <definedName name="XRefCopy232Row" localSheetId="2" hidden="1">#REF!</definedName>
    <definedName name="XRefCopy232Row" localSheetId="4" hidden="1">#REF!</definedName>
    <definedName name="XRefCopy232Row" hidden="1">#REF!</definedName>
    <definedName name="XRefCopy233" localSheetId="2" hidden="1">#REF!</definedName>
    <definedName name="XRefCopy233" localSheetId="4" hidden="1">#REF!</definedName>
    <definedName name="XRefCopy233" hidden="1">#REF!</definedName>
    <definedName name="XRefCopy233Row" localSheetId="2" hidden="1">#REF!</definedName>
    <definedName name="XRefCopy233Row" localSheetId="4" hidden="1">#REF!</definedName>
    <definedName name="XRefCopy233Row" hidden="1">#REF!</definedName>
    <definedName name="XRefCopy234" localSheetId="2" hidden="1">#REF!</definedName>
    <definedName name="XRefCopy234" localSheetId="4" hidden="1">#REF!</definedName>
    <definedName name="XRefCopy234" hidden="1">#REF!</definedName>
    <definedName name="XRefCopy234Row" localSheetId="2" hidden="1">#REF!</definedName>
    <definedName name="XRefCopy234Row" localSheetId="4" hidden="1">#REF!</definedName>
    <definedName name="XRefCopy234Row" hidden="1">#REF!</definedName>
    <definedName name="XRefCopy235" localSheetId="2" hidden="1">#REF!</definedName>
    <definedName name="XRefCopy235" localSheetId="4" hidden="1">#REF!</definedName>
    <definedName name="XRefCopy235" hidden="1">#REF!</definedName>
    <definedName name="XRefCopy235Row" localSheetId="2" hidden="1">#REF!</definedName>
    <definedName name="XRefCopy235Row" localSheetId="4" hidden="1">#REF!</definedName>
    <definedName name="XRefCopy235Row" hidden="1">#REF!</definedName>
    <definedName name="XRefCopy236" localSheetId="2" hidden="1">#REF!</definedName>
    <definedName name="XRefCopy236" localSheetId="4" hidden="1">#REF!</definedName>
    <definedName name="XRefCopy236" hidden="1">#REF!</definedName>
    <definedName name="XRefCopy236Row" localSheetId="2" hidden="1">#REF!</definedName>
    <definedName name="XRefCopy236Row" localSheetId="4" hidden="1">#REF!</definedName>
    <definedName name="XRefCopy236Row" hidden="1">#REF!</definedName>
    <definedName name="XRefCopy237" localSheetId="2" hidden="1">#REF!</definedName>
    <definedName name="XRefCopy237" localSheetId="4" hidden="1">#REF!</definedName>
    <definedName name="XRefCopy237" hidden="1">#REF!</definedName>
    <definedName name="XRefCopy237Row" localSheetId="2" hidden="1">#REF!</definedName>
    <definedName name="XRefCopy237Row" localSheetId="4" hidden="1">#REF!</definedName>
    <definedName name="XRefCopy237Row" hidden="1">#REF!</definedName>
    <definedName name="XRefCopy238" localSheetId="2" hidden="1">#REF!</definedName>
    <definedName name="XRefCopy238" localSheetId="4" hidden="1">#REF!</definedName>
    <definedName name="XRefCopy238" hidden="1">#REF!</definedName>
    <definedName name="XRefCopy238Row" localSheetId="2" hidden="1">#REF!</definedName>
    <definedName name="XRefCopy238Row" localSheetId="4" hidden="1">#REF!</definedName>
    <definedName name="XRefCopy238Row" hidden="1">#REF!</definedName>
    <definedName name="XRefCopy239" localSheetId="2" hidden="1">#REF!</definedName>
    <definedName name="XRefCopy239" localSheetId="4" hidden="1">#REF!</definedName>
    <definedName name="XRefCopy239" hidden="1">#REF!</definedName>
    <definedName name="XRefCopy239Row" localSheetId="2" hidden="1">#REF!</definedName>
    <definedName name="XRefCopy239Row" localSheetId="4" hidden="1">#REF!</definedName>
    <definedName name="XRefCopy239Row" hidden="1">#REF!</definedName>
    <definedName name="XRefCopy23Row" localSheetId="2" hidden="1">#REF!</definedName>
    <definedName name="XRefCopy23Row" localSheetId="4" hidden="1">#REF!</definedName>
    <definedName name="XRefCopy23Row" hidden="1">#REF!</definedName>
    <definedName name="XRefCopy24" localSheetId="2" hidden="1">'[408]Selección de Cuentas'!#REF!</definedName>
    <definedName name="XRefCopy24" localSheetId="4" hidden="1">'[408]Selección de Cuentas'!#REF!</definedName>
    <definedName name="XRefCopy24" hidden="1">'[408]Selección de Cuentas'!#REF!</definedName>
    <definedName name="XRefCopy240" localSheetId="2" hidden="1">#REF!</definedName>
    <definedName name="XRefCopy240" localSheetId="4" hidden="1">#REF!</definedName>
    <definedName name="XRefCopy240" hidden="1">#REF!</definedName>
    <definedName name="XRefCopy240Row" localSheetId="2" hidden="1">#REF!</definedName>
    <definedName name="XRefCopy240Row" localSheetId="4" hidden="1">#REF!</definedName>
    <definedName name="XRefCopy240Row" hidden="1">#REF!</definedName>
    <definedName name="XRefCopy241" localSheetId="2" hidden="1">#REF!</definedName>
    <definedName name="XRefCopy241" localSheetId="4" hidden="1">#REF!</definedName>
    <definedName name="XRefCopy241" hidden="1">#REF!</definedName>
    <definedName name="XRefCopy241Row" localSheetId="2" hidden="1">#REF!</definedName>
    <definedName name="XRefCopy241Row" localSheetId="4" hidden="1">#REF!</definedName>
    <definedName name="XRefCopy241Row" hidden="1">#REF!</definedName>
    <definedName name="XRefCopy242" localSheetId="2" hidden="1">#REF!</definedName>
    <definedName name="XRefCopy242" localSheetId="4" hidden="1">#REF!</definedName>
    <definedName name="XRefCopy242" hidden="1">#REF!</definedName>
    <definedName name="XRefCopy242Row" localSheetId="2" hidden="1">#REF!</definedName>
    <definedName name="XRefCopy242Row" localSheetId="4" hidden="1">#REF!</definedName>
    <definedName name="XRefCopy242Row" hidden="1">#REF!</definedName>
    <definedName name="XRefCopy243" localSheetId="2" hidden="1">#REF!</definedName>
    <definedName name="XRefCopy243" localSheetId="4" hidden="1">#REF!</definedName>
    <definedName name="XRefCopy243" hidden="1">#REF!</definedName>
    <definedName name="XRefCopy243Row" localSheetId="2" hidden="1">#REF!</definedName>
    <definedName name="XRefCopy243Row" localSheetId="4" hidden="1">#REF!</definedName>
    <definedName name="XRefCopy243Row" hidden="1">#REF!</definedName>
    <definedName name="XRefCopy244" localSheetId="2" hidden="1">#REF!</definedName>
    <definedName name="XRefCopy244" localSheetId="4" hidden="1">#REF!</definedName>
    <definedName name="XRefCopy244" hidden="1">#REF!</definedName>
    <definedName name="XRefCopy244Row" localSheetId="2" hidden="1">#REF!</definedName>
    <definedName name="XRefCopy244Row" localSheetId="4" hidden="1">#REF!</definedName>
    <definedName name="XRefCopy244Row" hidden="1">#REF!</definedName>
    <definedName name="XRefCopy245" localSheetId="2" hidden="1">#REF!</definedName>
    <definedName name="XRefCopy245" localSheetId="4" hidden="1">#REF!</definedName>
    <definedName name="XRefCopy245" hidden="1">#REF!</definedName>
    <definedName name="XRefCopy245Row" localSheetId="2" hidden="1">#REF!</definedName>
    <definedName name="XRefCopy245Row" localSheetId="4" hidden="1">#REF!</definedName>
    <definedName name="XRefCopy245Row" hidden="1">#REF!</definedName>
    <definedName name="XRefCopy246" localSheetId="2" hidden="1">#REF!</definedName>
    <definedName name="XRefCopy246" localSheetId="4" hidden="1">#REF!</definedName>
    <definedName name="XRefCopy246" hidden="1">#REF!</definedName>
    <definedName name="XRefCopy246Row" localSheetId="2" hidden="1">#REF!</definedName>
    <definedName name="XRefCopy246Row" localSheetId="4" hidden="1">#REF!</definedName>
    <definedName name="XRefCopy246Row" hidden="1">#REF!</definedName>
    <definedName name="XRefCopy247" localSheetId="2" hidden="1">#REF!</definedName>
    <definedName name="XRefCopy247" localSheetId="4" hidden="1">#REF!</definedName>
    <definedName name="XRefCopy247" hidden="1">#REF!</definedName>
    <definedName name="XRefCopy247Row" localSheetId="2" hidden="1">#REF!</definedName>
    <definedName name="XRefCopy247Row" localSheetId="4" hidden="1">#REF!</definedName>
    <definedName name="XRefCopy247Row" hidden="1">#REF!</definedName>
    <definedName name="XRefCopy248" localSheetId="2" hidden="1">#REF!</definedName>
    <definedName name="XRefCopy248" localSheetId="4" hidden="1">#REF!</definedName>
    <definedName name="XRefCopy248" hidden="1">#REF!</definedName>
    <definedName name="XRefCopy248Row" localSheetId="2" hidden="1">#REF!</definedName>
    <definedName name="XRefCopy248Row" localSheetId="4" hidden="1">#REF!</definedName>
    <definedName name="XRefCopy248Row" hidden="1">#REF!</definedName>
    <definedName name="XRefCopy249" localSheetId="2" hidden="1">#REF!</definedName>
    <definedName name="XRefCopy249" localSheetId="4" hidden="1">#REF!</definedName>
    <definedName name="XRefCopy249" hidden="1">#REF!</definedName>
    <definedName name="XRefCopy249Row" localSheetId="2" hidden="1">#REF!</definedName>
    <definedName name="XRefCopy249Row" localSheetId="4" hidden="1">#REF!</definedName>
    <definedName name="XRefCopy249Row" hidden="1">#REF!</definedName>
    <definedName name="XRefCopy24Row" localSheetId="2" hidden="1">#REF!</definedName>
    <definedName name="XRefCopy24Row" localSheetId="4" hidden="1">#REF!</definedName>
    <definedName name="XRefCopy24Row" hidden="1">#REF!</definedName>
    <definedName name="XRefCopy25" localSheetId="2" hidden="1">'[408]Selección de Cuentas'!#REF!</definedName>
    <definedName name="XRefCopy25" localSheetId="4" hidden="1">'[408]Selección de Cuentas'!#REF!</definedName>
    <definedName name="XRefCopy25" hidden="1">'[408]Selección de Cuentas'!#REF!</definedName>
    <definedName name="XRefCopy250" localSheetId="2" hidden="1">#REF!</definedName>
    <definedName name="XRefCopy250" localSheetId="4" hidden="1">#REF!</definedName>
    <definedName name="XRefCopy250" hidden="1">#REF!</definedName>
    <definedName name="XRefCopy250Row" localSheetId="2" hidden="1">#REF!</definedName>
    <definedName name="XRefCopy250Row" localSheetId="4" hidden="1">#REF!</definedName>
    <definedName name="XRefCopy250Row" hidden="1">#REF!</definedName>
    <definedName name="XRefCopy251" localSheetId="2" hidden="1">#REF!</definedName>
    <definedName name="XRefCopy251" localSheetId="4" hidden="1">#REF!</definedName>
    <definedName name="XRefCopy251" hidden="1">#REF!</definedName>
    <definedName name="XRefCopy251Row" localSheetId="2" hidden="1">#REF!</definedName>
    <definedName name="XRefCopy251Row" localSheetId="4" hidden="1">#REF!</definedName>
    <definedName name="XRefCopy251Row" hidden="1">#REF!</definedName>
    <definedName name="XRefCopy252" localSheetId="2" hidden="1">#REF!</definedName>
    <definedName name="XRefCopy252" localSheetId="4" hidden="1">#REF!</definedName>
    <definedName name="XRefCopy252" hidden="1">#REF!</definedName>
    <definedName name="XRefCopy252Row" localSheetId="2" hidden="1">#REF!</definedName>
    <definedName name="XRefCopy252Row" localSheetId="4" hidden="1">#REF!</definedName>
    <definedName name="XRefCopy252Row" hidden="1">#REF!</definedName>
    <definedName name="XRefCopy253" localSheetId="2" hidden="1">#REF!</definedName>
    <definedName name="XRefCopy253" localSheetId="4" hidden="1">#REF!</definedName>
    <definedName name="XRefCopy253" hidden="1">#REF!</definedName>
    <definedName name="XRefCopy253Row" localSheetId="2" hidden="1">#REF!</definedName>
    <definedName name="XRefCopy253Row" localSheetId="4" hidden="1">#REF!</definedName>
    <definedName name="XRefCopy253Row" hidden="1">#REF!</definedName>
    <definedName name="XRefCopy254" localSheetId="2" hidden="1">#REF!</definedName>
    <definedName name="XRefCopy254" localSheetId="4" hidden="1">#REF!</definedName>
    <definedName name="XRefCopy254" hidden="1">#REF!</definedName>
    <definedName name="XRefCopy254Row" localSheetId="2" hidden="1">#REF!</definedName>
    <definedName name="XRefCopy254Row" localSheetId="4" hidden="1">#REF!</definedName>
    <definedName name="XRefCopy254Row" hidden="1">#REF!</definedName>
    <definedName name="XRefCopy255" localSheetId="2" hidden="1">#REF!</definedName>
    <definedName name="XRefCopy255" localSheetId="4" hidden="1">#REF!</definedName>
    <definedName name="XRefCopy255" hidden="1">#REF!</definedName>
    <definedName name="XRefCopy255Row" localSheetId="2" hidden="1">#REF!</definedName>
    <definedName name="XRefCopy255Row" localSheetId="4" hidden="1">#REF!</definedName>
    <definedName name="XRefCopy255Row" hidden="1">#REF!</definedName>
    <definedName name="XRefCopy256" localSheetId="2" hidden="1">#REF!</definedName>
    <definedName name="XRefCopy256" localSheetId="4" hidden="1">#REF!</definedName>
    <definedName name="XRefCopy256" hidden="1">#REF!</definedName>
    <definedName name="XRefCopy256Row" localSheetId="2" hidden="1">#REF!</definedName>
    <definedName name="XRefCopy256Row" localSheetId="4" hidden="1">#REF!</definedName>
    <definedName name="XRefCopy256Row" hidden="1">#REF!</definedName>
    <definedName name="XRefCopy257" localSheetId="2" hidden="1">#REF!</definedName>
    <definedName name="XRefCopy257" localSheetId="4" hidden="1">#REF!</definedName>
    <definedName name="XRefCopy257" hidden="1">#REF!</definedName>
    <definedName name="XRefCopy257Row" localSheetId="2" hidden="1">#REF!</definedName>
    <definedName name="XRefCopy257Row" localSheetId="4" hidden="1">#REF!</definedName>
    <definedName name="XRefCopy257Row" hidden="1">#REF!</definedName>
    <definedName name="XRefCopy258" localSheetId="2" hidden="1">#REF!</definedName>
    <definedName name="XRefCopy258" localSheetId="4" hidden="1">#REF!</definedName>
    <definedName name="XRefCopy258" hidden="1">#REF!</definedName>
    <definedName name="XRefCopy258Row" localSheetId="2" hidden="1">#REF!</definedName>
    <definedName name="XRefCopy258Row" localSheetId="4" hidden="1">#REF!</definedName>
    <definedName name="XRefCopy258Row" hidden="1">#REF!</definedName>
    <definedName name="XRefCopy259" localSheetId="2" hidden="1">#REF!</definedName>
    <definedName name="XRefCopy259" localSheetId="4" hidden="1">#REF!</definedName>
    <definedName name="XRefCopy259" hidden="1">#REF!</definedName>
    <definedName name="XRefCopy259Row" localSheetId="2" hidden="1">#REF!</definedName>
    <definedName name="XRefCopy259Row" localSheetId="4" hidden="1">#REF!</definedName>
    <definedName name="XRefCopy259Row" hidden="1">#REF!</definedName>
    <definedName name="XRefCopy25Row" localSheetId="2" hidden="1">#REF!</definedName>
    <definedName name="XRefCopy25Row" localSheetId="4" hidden="1">#REF!</definedName>
    <definedName name="XRefCopy25Row" hidden="1">#REF!</definedName>
    <definedName name="XRefCopy26" localSheetId="2" hidden="1">'[408]Selección de Cuentas'!#REF!</definedName>
    <definedName name="XRefCopy26" localSheetId="4" hidden="1">'[408]Selección de Cuentas'!#REF!</definedName>
    <definedName name="XRefCopy26" hidden="1">'[408]Selección de Cuentas'!#REF!</definedName>
    <definedName name="XRefCopy260" localSheetId="2" hidden="1">#REF!</definedName>
    <definedName name="XRefCopy260" localSheetId="4" hidden="1">#REF!</definedName>
    <definedName name="XRefCopy260" hidden="1">#REF!</definedName>
    <definedName name="XRefCopy260Row" localSheetId="2" hidden="1">#REF!</definedName>
    <definedName name="XRefCopy260Row" localSheetId="4" hidden="1">#REF!</definedName>
    <definedName name="XRefCopy260Row" hidden="1">#REF!</definedName>
    <definedName name="XRefCopy261" localSheetId="2" hidden="1">#REF!</definedName>
    <definedName name="XRefCopy261" localSheetId="4" hidden="1">#REF!</definedName>
    <definedName name="XRefCopy261" hidden="1">#REF!</definedName>
    <definedName name="XRefCopy261Row" localSheetId="2" hidden="1">#REF!</definedName>
    <definedName name="XRefCopy261Row" localSheetId="4" hidden="1">#REF!</definedName>
    <definedName name="XRefCopy261Row" hidden="1">#REF!</definedName>
    <definedName name="XRefCopy262" localSheetId="2" hidden="1">#REF!</definedName>
    <definedName name="XRefCopy262" localSheetId="4" hidden="1">#REF!</definedName>
    <definedName name="XRefCopy262" hidden="1">#REF!</definedName>
    <definedName name="XRefCopy262Row" localSheetId="2" hidden="1">#REF!</definedName>
    <definedName name="XRefCopy262Row" localSheetId="4" hidden="1">#REF!</definedName>
    <definedName name="XRefCopy262Row" hidden="1">#REF!</definedName>
    <definedName name="XRefCopy263" localSheetId="2" hidden="1">#REF!</definedName>
    <definedName name="XRefCopy263" localSheetId="4" hidden="1">#REF!</definedName>
    <definedName name="XRefCopy263" hidden="1">#REF!</definedName>
    <definedName name="XRefCopy263Row" localSheetId="2" hidden="1">#REF!</definedName>
    <definedName name="XRefCopy263Row" localSheetId="4" hidden="1">#REF!</definedName>
    <definedName name="XRefCopy263Row" hidden="1">#REF!</definedName>
    <definedName name="XRefCopy264" localSheetId="2" hidden="1">#REF!</definedName>
    <definedName name="XRefCopy264" localSheetId="4" hidden="1">#REF!</definedName>
    <definedName name="XRefCopy264" hidden="1">#REF!</definedName>
    <definedName name="XRefCopy264Row" localSheetId="2" hidden="1">#REF!</definedName>
    <definedName name="XRefCopy264Row" localSheetId="4" hidden="1">#REF!</definedName>
    <definedName name="XRefCopy264Row" hidden="1">#REF!</definedName>
    <definedName name="XRefCopy265" localSheetId="2" hidden="1">#REF!</definedName>
    <definedName name="XRefCopy265" localSheetId="4" hidden="1">#REF!</definedName>
    <definedName name="XRefCopy265" hidden="1">#REF!</definedName>
    <definedName name="XRefCopy265Row" localSheetId="2" hidden="1">#REF!</definedName>
    <definedName name="XRefCopy265Row" localSheetId="4" hidden="1">#REF!</definedName>
    <definedName name="XRefCopy265Row" hidden="1">#REF!</definedName>
    <definedName name="XRefCopy266" localSheetId="2" hidden="1">#REF!</definedName>
    <definedName name="XRefCopy266" localSheetId="4" hidden="1">#REF!</definedName>
    <definedName name="XRefCopy266" hidden="1">#REF!</definedName>
    <definedName name="XRefCopy266Row" localSheetId="2" hidden="1">#REF!</definedName>
    <definedName name="XRefCopy266Row" localSheetId="4" hidden="1">#REF!</definedName>
    <definedName name="XRefCopy266Row" hidden="1">#REF!</definedName>
    <definedName name="XRefCopy267" localSheetId="2" hidden="1">#REF!</definedName>
    <definedName name="XRefCopy267" localSheetId="4" hidden="1">#REF!</definedName>
    <definedName name="XRefCopy267" hidden="1">#REF!</definedName>
    <definedName name="XRefCopy267Row" localSheetId="2" hidden="1">#REF!</definedName>
    <definedName name="XRefCopy267Row" localSheetId="4" hidden="1">#REF!</definedName>
    <definedName name="XRefCopy267Row" hidden="1">#REF!</definedName>
    <definedName name="XRefCopy268" localSheetId="2" hidden="1">#REF!</definedName>
    <definedName name="XRefCopy268" localSheetId="4" hidden="1">#REF!</definedName>
    <definedName name="XRefCopy268" hidden="1">#REF!</definedName>
    <definedName name="XRefCopy268Row" localSheetId="2" hidden="1">#REF!</definedName>
    <definedName name="XRefCopy268Row" localSheetId="4" hidden="1">#REF!</definedName>
    <definedName name="XRefCopy268Row" hidden="1">#REF!</definedName>
    <definedName name="XRefCopy269" localSheetId="2" hidden="1">#REF!</definedName>
    <definedName name="XRefCopy269" localSheetId="4" hidden="1">#REF!</definedName>
    <definedName name="XRefCopy269" hidden="1">#REF!</definedName>
    <definedName name="XRefCopy269Row" localSheetId="2" hidden="1">#REF!</definedName>
    <definedName name="XRefCopy269Row" localSheetId="4" hidden="1">#REF!</definedName>
    <definedName name="XRefCopy269Row" hidden="1">#REF!</definedName>
    <definedName name="XRefCopy26Row" localSheetId="2" hidden="1">#REF!</definedName>
    <definedName name="XRefCopy26Row" localSheetId="4" hidden="1">#REF!</definedName>
    <definedName name="XRefCopy26Row" hidden="1">#REF!</definedName>
    <definedName name="XRefCopy27" localSheetId="2" hidden="1">'[408]Selección de Cuentas'!#REF!</definedName>
    <definedName name="XRefCopy27" localSheetId="4" hidden="1">'[408]Selección de Cuentas'!#REF!</definedName>
    <definedName name="XRefCopy27" hidden="1">'[408]Selección de Cuentas'!#REF!</definedName>
    <definedName name="XRefCopy270" localSheetId="2" hidden="1">#REF!</definedName>
    <definedName name="XRefCopy270" localSheetId="4" hidden="1">#REF!</definedName>
    <definedName name="XRefCopy270" hidden="1">#REF!</definedName>
    <definedName name="XRefCopy270Row" localSheetId="2" hidden="1">#REF!</definedName>
    <definedName name="XRefCopy270Row" localSheetId="4" hidden="1">#REF!</definedName>
    <definedName name="XRefCopy270Row" hidden="1">#REF!</definedName>
    <definedName name="XRefCopy271" localSheetId="2" hidden="1">#REF!</definedName>
    <definedName name="XRefCopy271" localSheetId="4" hidden="1">#REF!</definedName>
    <definedName name="XRefCopy271" hidden="1">#REF!</definedName>
    <definedName name="XRefCopy271Row" localSheetId="2" hidden="1">#REF!</definedName>
    <definedName name="XRefCopy271Row" localSheetId="4" hidden="1">#REF!</definedName>
    <definedName name="XRefCopy271Row" hidden="1">#REF!</definedName>
    <definedName name="XRefCopy272" localSheetId="2" hidden="1">#REF!</definedName>
    <definedName name="XRefCopy272" localSheetId="4" hidden="1">#REF!</definedName>
    <definedName name="XRefCopy272" hidden="1">#REF!</definedName>
    <definedName name="XRefCopy272Row" localSheetId="2" hidden="1">#REF!</definedName>
    <definedName name="XRefCopy272Row" localSheetId="4" hidden="1">#REF!</definedName>
    <definedName name="XRefCopy272Row" hidden="1">#REF!</definedName>
    <definedName name="XRefCopy273" localSheetId="2" hidden="1">#REF!</definedName>
    <definedName name="XRefCopy273" localSheetId="4" hidden="1">#REF!</definedName>
    <definedName name="XRefCopy273" hidden="1">#REF!</definedName>
    <definedName name="XRefCopy273Row" localSheetId="2" hidden="1">#REF!</definedName>
    <definedName name="XRefCopy273Row" localSheetId="4" hidden="1">#REF!</definedName>
    <definedName name="XRefCopy273Row" hidden="1">#REF!</definedName>
    <definedName name="XRefCopy274" localSheetId="2" hidden="1">#REF!</definedName>
    <definedName name="XRefCopy274" localSheetId="4" hidden="1">#REF!</definedName>
    <definedName name="XRefCopy274" hidden="1">#REF!</definedName>
    <definedName name="XRefCopy274Row" localSheetId="2" hidden="1">#REF!</definedName>
    <definedName name="XRefCopy274Row" localSheetId="4" hidden="1">#REF!</definedName>
    <definedName name="XRefCopy274Row" hidden="1">#REF!</definedName>
    <definedName name="XRefCopy275" localSheetId="2" hidden="1">#REF!</definedName>
    <definedName name="XRefCopy275" localSheetId="4" hidden="1">#REF!</definedName>
    <definedName name="XRefCopy275" hidden="1">#REF!</definedName>
    <definedName name="XRefCopy275Row" localSheetId="2" hidden="1">#REF!</definedName>
    <definedName name="XRefCopy275Row" localSheetId="4" hidden="1">#REF!</definedName>
    <definedName name="XRefCopy275Row" hidden="1">#REF!</definedName>
    <definedName name="XRefCopy276" localSheetId="2" hidden="1">#REF!</definedName>
    <definedName name="XRefCopy276" localSheetId="4" hidden="1">#REF!</definedName>
    <definedName name="XRefCopy276" hidden="1">#REF!</definedName>
    <definedName name="XRefCopy276Row" localSheetId="2" hidden="1">#REF!</definedName>
    <definedName name="XRefCopy276Row" localSheetId="4" hidden="1">#REF!</definedName>
    <definedName name="XRefCopy276Row" hidden="1">#REF!</definedName>
    <definedName name="XRefCopy277" localSheetId="2" hidden="1">#REF!</definedName>
    <definedName name="XRefCopy277" localSheetId="4" hidden="1">#REF!</definedName>
    <definedName name="XRefCopy277" hidden="1">#REF!</definedName>
    <definedName name="XRefCopy277Row" localSheetId="2" hidden="1">#REF!</definedName>
    <definedName name="XRefCopy277Row" localSheetId="4" hidden="1">#REF!</definedName>
    <definedName name="XRefCopy277Row" hidden="1">#REF!</definedName>
    <definedName name="XRefCopy278" localSheetId="2" hidden="1">#REF!</definedName>
    <definedName name="XRefCopy278" localSheetId="4" hidden="1">#REF!</definedName>
    <definedName name="XRefCopy278" hidden="1">#REF!</definedName>
    <definedName name="XRefCopy278Row" localSheetId="2" hidden="1">#REF!</definedName>
    <definedName name="XRefCopy278Row" localSheetId="4" hidden="1">#REF!</definedName>
    <definedName name="XRefCopy278Row" hidden="1">#REF!</definedName>
    <definedName name="XRefCopy279" localSheetId="2" hidden="1">#REF!</definedName>
    <definedName name="XRefCopy279" localSheetId="4" hidden="1">#REF!</definedName>
    <definedName name="XRefCopy279" hidden="1">#REF!</definedName>
    <definedName name="XRefCopy279Row" localSheetId="2" hidden="1">#REF!</definedName>
    <definedName name="XRefCopy279Row" localSheetId="4" hidden="1">#REF!</definedName>
    <definedName name="XRefCopy279Row" hidden="1">#REF!</definedName>
    <definedName name="XRefCopy27Row" localSheetId="2" hidden="1">#REF!</definedName>
    <definedName name="XRefCopy27Row" localSheetId="4" hidden="1">#REF!</definedName>
    <definedName name="XRefCopy27Row" hidden="1">#REF!</definedName>
    <definedName name="XRefCopy28" localSheetId="2" hidden="1">'[408]Selección de Cuentas'!#REF!</definedName>
    <definedName name="XRefCopy28" localSheetId="4" hidden="1">'[408]Selección de Cuentas'!#REF!</definedName>
    <definedName name="XRefCopy28" hidden="1">'[408]Selección de Cuentas'!#REF!</definedName>
    <definedName name="XRefCopy280" localSheetId="2" hidden="1">#REF!</definedName>
    <definedName name="XRefCopy280" localSheetId="4" hidden="1">#REF!</definedName>
    <definedName name="XRefCopy280" hidden="1">#REF!</definedName>
    <definedName name="XRefCopy280Row" localSheetId="2" hidden="1">#REF!</definedName>
    <definedName name="XRefCopy280Row" localSheetId="4" hidden="1">#REF!</definedName>
    <definedName name="XRefCopy280Row" hidden="1">#REF!</definedName>
    <definedName name="XRefCopy281" localSheetId="2" hidden="1">#REF!</definedName>
    <definedName name="XRefCopy281" localSheetId="4" hidden="1">#REF!</definedName>
    <definedName name="XRefCopy281" hidden="1">#REF!</definedName>
    <definedName name="XRefCopy281Row" localSheetId="2" hidden="1">#REF!</definedName>
    <definedName name="XRefCopy281Row" localSheetId="4" hidden="1">#REF!</definedName>
    <definedName name="XRefCopy281Row" hidden="1">#REF!</definedName>
    <definedName name="XRefCopy282" localSheetId="2" hidden="1">#REF!</definedName>
    <definedName name="XRefCopy282" localSheetId="4" hidden="1">#REF!</definedName>
    <definedName name="XRefCopy282" hidden="1">#REF!</definedName>
    <definedName name="XRefCopy282Row" localSheetId="2" hidden="1">#REF!</definedName>
    <definedName name="XRefCopy282Row" localSheetId="4" hidden="1">#REF!</definedName>
    <definedName name="XRefCopy282Row" hidden="1">#REF!</definedName>
    <definedName name="XRefCopy283" localSheetId="2" hidden="1">#REF!</definedName>
    <definedName name="XRefCopy283" localSheetId="4" hidden="1">#REF!</definedName>
    <definedName name="XRefCopy283" hidden="1">#REF!</definedName>
    <definedName name="XRefCopy283Row" localSheetId="2" hidden="1">#REF!</definedName>
    <definedName name="XRefCopy283Row" localSheetId="4" hidden="1">#REF!</definedName>
    <definedName name="XRefCopy283Row" hidden="1">#REF!</definedName>
    <definedName name="XRefCopy284" localSheetId="2" hidden="1">#REF!</definedName>
    <definedName name="XRefCopy284" localSheetId="4" hidden="1">#REF!</definedName>
    <definedName name="XRefCopy284" hidden="1">#REF!</definedName>
    <definedName name="XRefCopy284Row" localSheetId="2" hidden="1">#REF!</definedName>
    <definedName name="XRefCopy284Row" localSheetId="4" hidden="1">#REF!</definedName>
    <definedName name="XRefCopy284Row" hidden="1">#REF!</definedName>
    <definedName name="XRefCopy285" localSheetId="2" hidden="1">#REF!</definedName>
    <definedName name="XRefCopy285" localSheetId="4" hidden="1">#REF!</definedName>
    <definedName name="XRefCopy285" hidden="1">#REF!</definedName>
    <definedName name="XRefCopy285Row" localSheetId="2" hidden="1">#REF!</definedName>
    <definedName name="XRefCopy285Row" localSheetId="4" hidden="1">#REF!</definedName>
    <definedName name="XRefCopy285Row" hidden="1">#REF!</definedName>
    <definedName name="XRefCopy286" localSheetId="2" hidden="1">#REF!</definedName>
    <definedName name="XRefCopy286" localSheetId="4" hidden="1">#REF!</definedName>
    <definedName name="XRefCopy286" hidden="1">#REF!</definedName>
    <definedName name="XRefCopy286Row" localSheetId="2" hidden="1">#REF!</definedName>
    <definedName name="XRefCopy286Row" localSheetId="4" hidden="1">#REF!</definedName>
    <definedName name="XRefCopy286Row" hidden="1">#REF!</definedName>
    <definedName name="XRefCopy287" localSheetId="2" hidden="1">#REF!</definedName>
    <definedName name="XRefCopy287" localSheetId="4" hidden="1">#REF!</definedName>
    <definedName name="XRefCopy287" hidden="1">#REF!</definedName>
    <definedName name="XRefCopy287Row" localSheetId="2" hidden="1">#REF!</definedName>
    <definedName name="XRefCopy287Row" localSheetId="4" hidden="1">#REF!</definedName>
    <definedName name="XRefCopy287Row" hidden="1">#REF!</definedName>
    <definedName name="XRefCopy288" localSheetId="2" hidden="1">#REF!</definedName>
    <definedName name="XRefCopy288" localSheetId="4" hidden="1">#REF!</definedName>
    <definedName name="XRefCopy288" hidden="1">#REF!</definedName>
    <definedName name="XRefCopy288Row" localSheetId="2" hidden="1">#REF!</definedName>
    <definedName name="XRefCopy288Row" localSheetId="4" hidden="1">#REF!</definedName>
    <definedName name="XRefCopy288Row" hidden="1">#REF!</definedName>
    <definedName name="XRefCopy289" localSheetId="2" hidden="1">#REF!</definedName>
    <definedName name="XRefCopy289" localSheetId="4" hidden="1">#REF!</definedName>
    <definedName name="XRefCopy289" hidden="1">#REF!</definedName>
    <definedName name="XRefCopy289Row" localSheetId="2" hidden="1">#REF!</definedName>
    <definedName name="XRefCopy289Row" localSheetId="4" hidden="1">#REF!</definedName>
    <definedName name="XRefCopy289Row" hidden="1">#REF!</definedName>
    <definedName name="XRefCopy28Row" localSheetId="2" hidden="1">#REF!</definedName>
    <definedName name="XRefCopy28Row" localSheetId="4" hidden="1">#REF!</definedName>
    <definedName name="XRefCopy28Row" hidden="1">#REF!</definedName>
    <definedName name="XRefCopy29" localSheetId="2" hidden="1">'[408]Selección de Cuentas'!#REF!</definedName>
    <definedName name="XRefCopy29" localSheetId="4" hidden="1">'[408]Selección de Cuentas'!#REF!</definedName>
    <definedName name="XRefCopy29" hidden="1">'[408]Selección de Cuentas'!#REF!</definedName>
    <definedName name="XRefCopy290" localSheetId="2" hidden="1">#REF!</definedName>
    <definedName name="XRefCopy290" localSheetId="4" hidden="1">#REF!</definedName>
    <definedName name="XRefCopy290" hidden="1">#REF!</definedName>
    <definedName name="XRefCopy290Row" localSheetId="2" hidden="1">#REF!</definedName>
    <definedName name="XRefCopy290Row" localSheetId="4" hidden="1">#REF!</definedName>
    <definedName name="XRefCopy290Row" hidden="1">#REF!</definedName>
    <definedName name="XRefCopy291" localSheetId="2" hidden="1">#REF!</definedName>
    <definedName name="XRefCopy291" localSheetId="4" hidden="1">#REF!</definedName>
    <definedName name="XRefCopy291" hidden="1">#REF!</definedName>
    <definedName name="XRefCopy291Row" localSheetId="2" hidden="1">#REF!</definedName>
    <definedName name="XRefCopy291Row" localSheetId="4" hidden="1">#REF!</definedName>
    <definedName name="XRefCopy291Row" hidden="1">#REF!</definedName>
    <definedName name="XRefCopy292" localSheetId="2" hidden="1">#REF!</definedName>
    <definedName name="XRefCopy292" localSheetId="4" hidden="1">#REF!</definedName>
    <definedName name="XRefCopy292" hidden="1">#REF!</definedName>
    <definedName name="XRefCopy292Row" localSheetId="2" hidden="1">#REF!</definedName>
    <definedName name="XRefCopy292Row" localSheetId="4" hidden="1">#REF!</definedName>
    <definedName name="XRefCopy292Row" hidden="1">#REF!</definedName>
    <definedName name="XRefCopy29Row" localSheetId="2" hidden="1">#REF!</definedName>
    <definedName name="XRefCopy29Row" localSheetId="4" hidden="1">#REF!</definedName>
    <definedName name="XRefCopy29Row" hidden="1">#REF!</definedName>
    <definedName name="XRefCopy2Row" localSheetId="2" hidden="1">#REF!</definedName>
    <definedName name="XRefCopy2Row" localSheetId="4" hidden="1">#REF!</definedName>
    <definedName name="XRefCopy2Row" hidden="1">#REF!</definedName>
    <definedName name="XRefCopy3" hidden="1">'[208]Ventas vs Costo EERR'!$C$19</definedName>
    <definedName name="XRefCopy30" localSheetId="2" hidden="1">'[408]Selección de Cuentas'!#REF!</definedName>
    <definedName name="XRefCopy30" localSheetId="4" hidden="1">'[408]Selección de Cuentas'!#REF!</definedName>
    <definedName name="XRefCopy30" hidden="1">'[408]Selección de Cuentas'!#REF!</definedName>
    <definedName name="XRefCopy30Row" localSheetId="2" hidden="1">#REF!</definedName>
    <definedName name="XRefCopy30Row" localSheetId="4" hidden="1">#REF!</definedName>
    <definedName name="XRefCopy30Row" hidden="1">#REF!</definedName>
    <definedName name="XRefCopy31" localSheetId="2" hidden="1">'[408]Selección de Cuentas'!#REF!</definedName>
    <definedName name="XRefCopy31" localSheetId="4" hidden="1">'[408]Selección de Cuentas'!#REF!</definedName>
    <definedName name="XRefCopy31" hidden="1">'[408]Selección de Cuentas'!#REF!</definedName>
    <definedName name="XRefCopy31Row" localSheetId="2" hidden="1">#REF!</definedName>
    <definedName name="XRefCopy31Row" localSheetId="4" hidden="1">#REF!</definedName>
    <definedName name="XRefCopy31Row" hidden="1">#REF!</definedName>
    <definedName name="XRefCopy32" localSheetId="2" hidden="1">'[408]Selección de Cuentas'!#REF!</definedName>
    <definedName name="XRefCopy32" localSheetId="4" hidden="1">'[408]Selección de Cuentas'!#REF!</definedName>
    <definedName name="XRefCopy32" hidden="1">'[408]Selección de Cuentas'!#REF!</definedName>
    <definedName name="XRefCopy32Row" localSheetId="2" hidden="1">#REF!</definedName>
    <definedName name="XRefCopy32Row" localSheetId="4" hidden="1">#REF!</definedName>
    <definedName name="XRefCopy32Row" hidden="1">#REF!</definedName>
    <definedName name="XRefCopy33" localSheetId="2" hidden="1">'[408]Selección de Cuentas'!#REF!</definedName>
    <definedName name="XRefCopy33" localSheetId="4" hidden="1">'[408]Selección de Cuentas'!#REF!</definedName>
    <definedName name="XRefCopy33" hidden="1">'[408]Selección de Cuentas'!#REF!</definedName>
    <definedName name="XRefCopy33Row" localSheetId="2" hidden="1">#REF!</definedName>
    <definedName name="XRefCopy33Row" localSheetId="4" hidden="1">#REF!</definedName>
    <definedName name="XRefCopy33Row" hidden="1">#REF!</definedName>
    <definedName name="XRefCopy34" localSheetId="2" hidden="1">'[408]Selección de Cuentas'!#REF!</definedName>
    <definedName name="XRefCopy34" localSheetId="4" hidden="1">'[408]Selección de Cuentas'!#REF!</definedName>
    <definedName name="XRefCopy34" hidden="1">'[408]Selección de Cuentas'!#REF!</definedName>
    <definedName name="XRefCopy34Row" localSheetId="2" hidden="1">#REF!</definedName>
    <definedName name="XRefCopy34Row" localSheetId="4" hidden="1">#REF!</definedName>
    <definedName name="XRefCopy34Row" hidden="1">#REF!</definedName>
    <definedName name="XRefCopy35" localSheetId="2" hidden="1">'[408]Selección de Cuentas'!#REF!</definedName>
    <definedName name="XRefCopy35" localSheetId="4" hidden="1">'[408]Selección de Cuentas'!#REF!</definedName>
    <definedName name="XRefCopy35" hidden="1">'[408]Selección de Cuentas'!#REF!</definedName>
    <definedName name="XRefCopy35Row" localSheetId="2" hidden="1">#REF!</definedName>
    <definedName name="XRefCopy35Row" localSheetId="4" hidden="1">#REF!</definedName>
    <definedName name="XRefCopy35Row" hidden="1">#REF!</definedName>
    <definedName name="XRefCopy36" localSheetId="2" hidden="1">'[408]Selección de Cuentas'!#REF!</definedName>
    <definedName name="XRefCopy36" localSheetId="4" hidden="1">'[408]Selección de Cuentas'!#REF!</definedName>
    <definedName name="XRefCopy36" hidden="1">'[408]Selección de Cuentas'!#REF!</definedName>
    <definedName name="XRefCopy36Row" localSheetId="2" hidden="1">#REF!</definedName>
    <definedName name="XRefCopy36Row" localSheetId="4" hidden="1">#REF!</definedName>
    <definedName name="XRefCopy36Row" hidden="1">#REF!</definedName>
    <definedName name="XRefCopy37" localSheetId="2" hidden="1">'[408]Selección de Cuentas'!#REF!</definedName>
    <definedName name="XRefCopy37" localSheetId="4" hidden="1">'[408]Selección de Cuentas'!#REF!</definedName>
    <definedName name="XRefCopy37" hidden="1">'[408]Selección de Cuentas'!#REF!</definedName>
    <definedName name="XRefCopy37Row" localSheetId="2" hidden="1">#REF!</definedName>
    <definedName name="XRefCopy37Row" localSheetId="4" hidden="1">#REF!</definedName>
    <definedName name="XRefCopy37Row" hidden="1">#REF!</definedName>
    <definedName name="XRefCopy38" localSheetId="2" hidden="1">'[408]Selección de Cuentas'!#REF!</definedName>
    <definedName name="XRefCopy38" localSheetId="4" hidden="1">'[408]Selección de Cuentas'!#REF!</definedName>
    <definedName name="XRefCopy38" hidden="1">'[408]Selección de Cuentas'!#REF!</definedName>
    <definedName name="XRefCopy38Row" localSheetId="2" hidden="1">#REF!</definedName>
    <definedName name="XRefCopy38Row" localSheetId="4" hidden="1">#REF!</definedName>
    <definedName name="XRefCopy38Row" hidden="1">#REF!</definedName>
    <definedName name="XRefCopy39" localSheetId="2" hidden="1">'[408]Selección de Cuentas'!#REF!</definedName>
    <definedName name="XRefCopy39" localSheetId="4" hidden="1">'[408]Selección de Cuentas'!#REF!</definedName>
    <definedName name="XRefCopy39" hidden="1">'[408]Selección de Cuentas'!#REF!</definedName>
    <definedName name="XRefCopy39Row" localSheetId="2" hidden="1">#REF!</definedName>
    <definedName name="XRefCopy39Row" localSheetId="4" hidden="1">#REF!</definedName>
    <definedName name="XRefCopy39Row" hidden="1">#REF!</definedName>
    <definedName name="XRefCopy3Row" hidden="1">[208]XREF!$A$2:$IV$2</definedName>
    <definedName name="XRefCopy4" hidden="1">'[208]Ventas vs Costo EERR'!$C$28</definedName>
    <definedName name="XRefCopy40" localSheetId="2" hidden="1">'[408]Selección de Cuentas'!#REF!</definedName>
    <definedName name="XRefCopy40" localSheetId="4" hidden="1">'[408]Selección de Cuentas'!#REF!</definedName>
    <definedName name="XRefCopy40" hidden="1">'[408]Selección de Cuentas'!#REF!</definedName>
    <definedName name="XRefCopy40Row" localSheetId="2" hidden="1">#REF!</definedName>
    <definedName name="XRefCopy40Row" localSheetId="4" hidden="1">#REF!</definedName>
    <definedName name="XRefCopy40Row" hidden="1">#REF!</definedName>
    <definedName name="XRefCopy41" localSheetId="2" hidden="1">'[408]Selección de Cuentas'!#REF!</definedName>
    <definedName name="XRefCopy41" localSheetId="4" hidden="1">'[408]Selección de Cuentas'!#REF!</definedName>
    <definedName name="XRefCopy41" hidden="1">'[408]Selección de Cuentas'!#REF!</definedName>
    <definedName name="XRefCopy41Row" localSheetId="2" hidden="1">#REF!</definedName>
    <definedName name="XRefCopy41Row" localSheetId="4" hidden="1">#REF!</definedName>
    <definedName name="XRefCopy41Row" hidden="1">#REF!</definedName>
    <definedName name="XRefCopy42" localSheetId="2" hidden="1">'[408]Selección de Cuentas'!#REF!</definedName>
    <definedName name="XRefCopy42" localSheetId="4" hidden="1">'[408]Selección de Cuentas'!#REF!</definedName>
    <definedName name="XRefCopy42" hidden="1">'[408]Selección de Cuentas'!#REF!</definedName>
    <definedName name="XRefCopy42Row" localSheetId="2" hidden="1">#REF!</definedName>
    <definedName name="XRefCopy42Row" localSheetId="4" hidden="1">#REF!</definedName>
    <definedName name="XRefCopy42Row" hidden="1">#REF!</definedName>
    <definedName name="XRefCopy43" localSheetId="2" hidden="1">'[409]Selección de Cuentas'!#REF!</definedName>
    <definedName name="XRefCopy43" localSheetId="4" hidden="1">'[409]Selección de Cuentas'!#REF!</definedName>
    <definedName name="XRefCopy43" hidden="1">'[409]Selección de Cuentas'!#REF!</definedName>
    <definedName name="XRefCopy43Row" localSheetId="2" hidden="1">#REF!</definedName>
    <definedName name="XRefCopy43Row" localSheetId="4" hidden="1">#REF!</definedName>
    <definedName name="XRefCopy43Row" hidden="1">#REF!</definedName>
    <definedName name="XRefCopy44" localSheetId="2" hidden="1">'[409]Selección de Cuentas'!#REF!</definedName>
    <definedName name="XRefCopy44" localSheetId="4" hidden="1">'[409]Selección de Cuentas'!#REF!</definedName>
    <definedName name="XRefCopy44" hidden="1">'[409]Selección de Cuentas'!#REF!</definedName>
    <definedName name="XRefCopy44Row" localSheetId="2" hidden="1">#REF!</definedName>
    <definedName name="XRefCopy44Row" localSheetId="4" hidden="1">#REF!</definedName>
    <definedName name="XRefCopy44Row" hidden="1">#REF!</definedName>
    <definedName name="XRefCopy45" localSheetId="2" hidden="1">'[409]Selección de Cuentas'!#REF!</definedName>
    <definedName name="XRefCopy45" localSheetId="4" hidden="1">'[409]Selección de Cuentas'!#REF!</definedName>
    <definedName name="XRefCopy45" hidden="1">'[409]Selección de Cuentas'!#REF!</definedName>
    <definedName name="XRefCopy45Row" localSheetId="2" hidden="1">#REF!</definedName>
    <definedName name="XRefCopy45Row" localSheetId="4" hidden="1">#REF!</definedName>
    <definedName name="XRefCopy45Row" hidden="1">#REF!</definedName>
    <definedName name="XRefCopy46" localSheetId="2" hidden="1">'[408]Selección de Cuentas'!#REF!</definedName>
    <definedName name="XRefCopy46" localSheetId="4" hidden="1">'[408]Selección de Cuentas'!#REF!</definedName>
    <definedName name="XRefCopy46" hidden="1">'[408]Selección de Cuentas'!#REF!</definedName>
    <definedName name="XRefCopy46Row" localSheetId="2" hidden="1">#REF!</definedName>
    <definedName name="XRefCopy46Row" localSheetId="4" hidden="1">#REF!</definedName>
    <definedName name="XRefCopy46Row" hidden="1">#REF!</definedName>
    <definedName name="XRefCopy47" localSheetId="2" hidden="1">'[408]Selección de Cuentas'!#REF!</definedName>
    <definedName name="XRefCopy47" localSheetId="4" hidden="1">'[408]Selección de Cuentas'!#REF!</definedName>
    <definedName name="XRefCopy47" hidden="1">'[408]Selección de Cuentas'!#REF!</definedName>
    <definedName name="XRefCopy47Row" localSheetId="2" hidden="1">#REF!</definedName>
    <definedName name="XRefCopy47Row" localSheetId="4" hidden="1">#REF!</definedName>
    <definedName name="XRefCopy47Row" hidden="1">#REF!</definedName>
    <definedName name="XRefCopy48" localSheetId="2" hidden="1">'[408]Selección de Cuentas'!#REF!</definedName>
    <definedName name="XRefCopy48" localSheetId="4" hidden="1">'[408]Selección de Cuentas'!#REF!</definedName>
    <definedName name="XRefCopy48" hidden="1">'[408]Selección de Cuentas'!#REF!</definedName>
    <definedName name="XRefCopy48Row" localSheetId="2" hidden="1">#REF!</definedName>
    <definedName name="XRefCopy48Row" localSheetId="4" hidden="1">#REF!</definedName>
    <definedName name="XRefCopy48Row" hidden="1">#REF!</definedName>
    <definedName name="XRefCopy49" localSheetId="2" hidden="1">'[408]Selección de Cuentas'!#REF!</definedName>
    <definedName name="XRefCopy49" localSheetId="4" hidden="1">'[408]Selección de Cuentas'!#REF!</definedName>
    <definedName name="XRefCopy49" hidden="1">'[408]Selección de Cuentas'!#REF!</definedName>
    <definedName name="XRefCopy49Row" localSheetId="2" hidden="1">#REF!</definedName>
    <definedName name="XRefCopy49Row" localSheetId="4" hidden="1">#REF!</definedName>
    <definedName name="XRefCopy49Row" hidden="1">#REF!</definedName>
    <definedName name="XRefCopy4Row" hidden="1">[208]XREF!$A$3:$IV$3</definedName>
    <definedName name="XRefCopy5" hidden="1">'[399]Ventas vs Costo EERR'!$D$34</definedName>
    <definedName name="XRefCopy50" localSheetId="2" hidden="1">'[408]Selección de Cuentas'!#REF!</definedName>
    <definedName name="XRefCopy50" localSheetId="4" hidden="1">'[408]Selección de Cuentas'!#REF!</definedName>
    <definedName name="XRefCopy50" hidden="1">'[408]Selección de Cuentas'!#REF!</definedName>
    <definedName name="XRefCopy50Row" localSheetId="2" hidden="1">#REF!</definedName>
    <definedName name="XRefCopy50Row" localSheetId="4" hidden="1">#REF!</definedName>
    <definedName name="XRefCopy50Row" hidden="1">#REF!</definedName>
    <definedName name="XRefCopy51" localSheetId="2" hidden="1">'[408]Selección de Cuentas'!#REF!</definedName>
    <definedName name="XRefCopy51" localSheetId="4" hidden="1">'[408]Selección de Cuentas'!#REF!</definedName>
    <definedName name="XRefCopy51" hidden="1">'[408]Selección de Cuentas'!#REF!</definedName>
    <definedName name="XRefCopy51Row" localSheetId="2" hidden="1">#REF!</definedName>
    <definedName name="XRefCopy51Row" localSheetId="4" hidden="1">#REF!</definedName>
    <definedName name="XRefCopy51Row" hidden="1">#REF!</definedName>
    <definedName name="XRefCopy52" localSheetId="2" hidden="1">'[408]Selección de Cuentas'!#REF!</definedName>
    <definedName name="XRefCopy52" localSheetId="4" hidden="1">'[408]Selección de Cuentas'!#REF!</definedName>
    <definedName name="XRefCopy52" hidden="1">'[408]Selección de Cuentas'!#REF!</definedName>
    <definedName name="XRefCopy52Row" localSheetId="2" hidden="1">#REF!</definedName>
    <definedName name="XRefCopy52Row" localSheetId="4" hidden="1">#REF!</definedName>
    <definedName name="XRefCopy52Row" hidden="1">#REF!</definedName>
    <definedName name="XRefCopy53" localSheetId="2" hidden="1">#REF!</definedName>
    <definedName name="XRefCopy53" localSheetId="4" hidden="1">#REF!</definedName>
    <definedName name="XRefCopy53" hidden="1">#REF!</definedName>
    <definedName name="XRefCopy53Row" localSheetId="2" hidden="1">#REF!</definedName>
    <definedName name="XRefCopy53Row" localSheetId="4" hidden="1">#REF!</definedName>
    <definedName name="XRefCopy53Row" hidden="1">#REF!</definedName>
    <definedName name="XRefCopy54" localSheetId="2" hidden="1">#REF!</definedName>
    <definedName name="XRefCopy54" localSheetId="4" hidden="1">#REF!</definedName>
    <definedName name="XRefCopy54" hidden="1">#REF!</definedName>
    <definedName name="XRefCopy54Row" localSheetId="2" hidden="1">#REF!</definedName>
    <definedName name="XRefCopy54Row" localSheetId="4" hidden="1">#REF!</definedName>
    <definedName name="XRefCopy54Row" hidden="1">#REF!</definedName>
    <definedName name="XRefCopy55" localSheetId="2" hidden="1">#REF!</definedName>
    <definedName name="XRefCopy55" localSheetId="4" hidden="1">#REF!</definedName>
    <definedName name="XRefCopy55" hidden="1">#REF!</definedName>
    <definedName name="XRefCopy55Row" localSheetId="2" hidden="1">#REF!</definedName>
    <definedName name="XRefCopy55Row" localSheetId="4" hidden="1">#REF!</definedName>
    <definedName name="XRefCopy55Row" hidden="1">#REF!</definedName>
    <definedName name="XRefCopy56" localSheetId="2" hidden="1">#REF!</definedName>
    <definedName name="XRefCopy56" localSheetId="4" hidden="1">#REF!</definedName>
    <definedName name="XRefCopy56" hidden="1">#REF!</definedName>
    <definedName name="XRefCopy56Row" localSheetId="2" hidden="1">#REF!</definedName>
    <definedName name="XRefCopy56Row" localSheetId="4" hidden="1">#REF!</definedName>
    <definedName name="XRefCopy56Row" hidden="1">#REF!</definedName>
    <definedName name="XRefCopy57" localSheetId="2" hidden="1">#REF!</definedName>
    <definedName name="XRefCopy57" localSheetId="4" hidden="1">#REF!</definedName>
    <definedName name="XRefCopy57" hidden="1">#REF!</definedName>
    <definedName name="XRefCopy57Row" localSheetId="2" hidden="1">#REF!</definedName>
    <definedName name="XRefCopy57Row" localSheetId="4" hidden="1">#REF!</definedName>
    <definedName name="XRefCopy57Row" hidden="1">#REF!</definedName>
    <definedName name="XRefCopy58" localSheetId="2" hidden="1">#REF!</definedName>
    <definedName name="XRefCopy58" localSheetId="4" hidden="1">#REF!</definedName>
    <definedName name="XRefCopy58" hidden="1">#REF!</definedName>
    <definedName name="XRefCopy58Row" localSheetId="2" hidden="1">#REF!</definedName>
    <definedName name="XRefCopy58Row" localSheetId="4" hidden="1">#REF!</definedName>
    <definedName name="XRefCopy58Row" hidden="1">#REF!</definedName>
    <definedName name="XRefCopy59" localSheetId="2" hidden="1">#REF!</definedName>
    <definedName name="XRefCopy59" localSheetId="4" hidden="1">#REF!</definedName>
    <definedName name="XRefCopy59" hidden="1">#REF!</definedName>
    <definedName name="XRefCopy59Row" localSheetId="2" hidden="1">#REF!</definedName>
    <definedName name="XRefCopy59Row" localSheetId="4" hidden="1">#REF!</definedName>
    <definedName name="XRefCopy59Row" hidden="1">#REF!</definedName>
    <definedName name="XRefCopy5Row" localSheetId="2" hidden="1">[399]XREF!#REF!</definedName>
    <definedName name="XRefCopy5Row" localSheetId="4" hidden="1">[399]XREF!#REF!</definedName>
    <definedName name="XRefCopy5Row" hidden="1">[399]XREF!#REF!</definedName>
    <definedName name="XRefCopy6" hidden="1">'[399]Ventas vs Costo EERR'!$D$26</definedName>
    <definedName name="XRefCopy60" localSheetId="2" hidden="1">#REF!</definedName>
    <definedName name="XRefCopy60" localSheetId="4" hidden="1">#REF!</definedName>
    <definedName name="XRefCopy60" hidden="1">#REF!</definedName>
    <definedName name="XRefCopy60Row" localSheetId="2" hidden="1">#REF!</definedName>
    <definedName name="XRefCopy60Row" localSheetId="4" hidden="1">#REF!</definedName>
    <definedName name="XRefCopy60Row" hidden="1">#REF!</definedName>
    <definedName name="XRefCopy61" localSheetId="2" hidden="1">#REF!</definedName>
    <definedName name="XRefCopy61" localSheetId="4" hidden="1">#REF!</definedName>
    <definedName name="XRefCopy61" hidden="1">#REF!</definedName>
    <definedName name="XRefCopy61Row" localSheetId="2" hidden="1">#REF!</definedName>
    <definedName name="XRefCopy61Row" localSheetId="4" hidden="1">#REF!</definedName>
    <definedName name="XRefCopy61Row" hidden="1">#REF!</definedName>
    <definedName name="XRefCopy62" localSheetId="2" hidden="1">#REF!</definedName>
    <definedName name="XRefCopy62" localSheetId="4" hidden="1">#REF!</definedName>
    <definedName name="XRefCopy62" hidden="1">#REF!</definedName>
    <definedName name="XRefCopy62Row" localSheetId="2" hidden="1">#REF!</definedName>
    <definedName name="XRefCopy62Row" localSheetId="4" hidden="1">#REF!</definedName>
    <definedName name="XRefCopy62Row" hidden="1">#REF!</definedName>
    <definedName name="XRefCopy63" localSheetId="2" hidden="1">#REF!</definedName>
    <definedName name="XRefCopy63" localSheetId="4" hidden="1">#REF!</definedName>
    <definedName name="XRefCopy63" hidden="1">#REF!</definedName>
    <definedName name="XRefCopy63Row" localSheetId="2" hidden="1">#REF!</definedName>
    <definedName name="XRefCopy63Row" localSheetId="4" hidden="1">#REF!</definedName>
    <definedName name="XRefCopy63Row" hidden="1">#REF!</definedName>
    <definedName name="XRefCopy64" localSheetId="2" hidden="1">#REF!</definedName>
    <definedName name="XRefCopy64" localSheetId="4" hidden="1">#REF!</definedName>
    <definedName name="XRefCopy64" hidden="1">#REF!</definedName>
    <definedName name="XRefCopy64Row" localSheetId="2" hidden="1">#REF!</definedName>
    <definedName name="XRefCopy64Row" localSheetId="4" hidden="1">#REF!</definedName>
    <definedName name="XRefCopy64Row" hidden="1">#REF!</definedName>
    <definedName name="XRefCopy65" localSheetId="2" hidden="1">#REF!</definedName>
    <definedName name="XRefCopy65" localSheetId="4" hidden="1">#REF!</definedName>
    <definedName name="XRefCopy65" hidden="1">#REF!</definedName>
    <definedName name="XRefCopy65Row" localSheetId="2" hidden="1">#REF!</definedName>
    <definedName name="XRefCopy65Row" localSheetId="4" hidden="1">#REF!</definedName>
    <definedName name="XRefCopy65Row" hidden="1">#REF!</definedName>
    <definedName name="XRefCopy66" localSheetId="2" hidden="1">#REF!</definedName>
    <definedName name="XRefCopy66" localSheetId="4" hidden="1">#REF!</definedName>
    <definedName name="XRefCopy66" hidden="1">#REF!</definedName>
    <definedName name="XRefCopy66Row" localSheetId="2" hidden="1">#REF!</definedName>
    <definedName name="XRefCopy66Row" localSheetId="4" hidden="1">#REF!</definedName>
    <definedName name="XRefCopy66Row" hidden="1">#REF!</definedName>
    <definedName name="XRefCopy67" localSheetId="2" hidden="1">#REF!</definedName>
    <definedName name="XRefCopy67" localSheetId="4" hidden="1">#REF!</definedName>
    <definedName name="XRefCopy67" hidden="1">#REF!</definedName>
    <definedName name="XRefCopy67Row" localSheetId="2" hidden="1">#REF!</definedName>
    <definedName name="XRefCopy67Row" localSheetId="4" hidden="1">#REF!</definedName>
    <definedName name="XRefCopy67Row" hidden="1">#REF!</definedName>
    <definedName name="XRefCopy68" localSheetId="2" hidden="1">#REF!</definedName>
    <definedName name="XRefCopy68" localSheetId="4" hidden="1">#REF!</definedName>
    <definedName name="XRefCopy68" hidden="1">#REF!</definedName>
    <definedName name="XRefCopy68Row" localSheetId="2" hidden="1">#REF!</definedName>
    <definedName name="XRefCopy68Row" localSheetId="4" hidden="1">#REF!</definedName>
    <definedName name="XRefCopy68Row" hidden="1">#REF!</definedName>
    <definedName name="XRefCopy69" localSheetId="2" hidden="1">#REF!</definedName>
    <definedName name="XRefCopy69" localSheetId="4" hidden="1">#REF!</definedName>
    <definedName name="XRefCopy69" hidden="1">#REF!</definedName>
    <definedName name="XRefCopy69Row" localSheetId="2" hidden="1">#REF!</definedName>
    <definedName name="XRefCopy69Row" localSheetId="4" hidden="1">#REF!</definedName>
    <definedName name="XRefCopy69Row" hidden="1">#REF!</definedName>
    <definedName name="XRefCopy6Row" localSheetId="2" hidden="1">[399]XREF!#REF!</definedName>
    <definedName name="XRefCopy6Row" localSheetId="4" hidden="1">[399]XREF!#REF!</definedName>
    <definedName name="XRefCopy6Row" hidden="1">[399]XREF!#REF!</definedName>
    <definedName name="XRefCopy7" hidden="1">'[399]Ventas vs Costo EERR'!$D$35</definedName>
    <definedName name="XRefCopy70" localSheetId="2" hidden="1">#REF!</definedName>
    <definedName name="XRefCopy70" localSheetId="4" hidden="1">#REF!</definedName>
    <definedName name="XRefCopy70" hidden="1">#REF!</definedName>
    <definedName name="XRefCopy70Row" localSheetId="2" hidden="1">#REF!</definedName>
    <definedName name="XRefCopy70Row" localSheetId="4" hidden="1">#REF!</definedName>
    <definedName name="XRefCopy70Row" hidden="1">#REF!</definedName>
    <definedName name="XRefCopy71" localSheetId="2" hidden="1">#REF!</definedName>
    <definedName name="XRefCopy71" localSheetId="4" hidden="1">#REF!</definedName>
    <definedName name="XRefCopy71" hidden="1">#REF!</definedName>
    <definedName name="XRefCopy71Row" localSheetId="2" hidden="1">#REF!</definedName>
    <definedName name="XRefCopy71Row" localSheetId="4" hidden="1">#REF!</definedName>
    <definedName name="XRefCopy71Row" hidden="1">#REF!</definedName>
    <definedName name="XRefCopy72" localSheetId="2" hidden="1">#REF!</definedName>
    <definedName name="XRefCopy72" localSheetId="4" hidden="1">#REF!</definedName>
    <definedName name="XRefCopy72" hidden="1">#REF!</definedName>
    <definedName name="XRefCopy72Row" localSheetId="2" hidden="1">#REF!</definedName>
    <definedName name="XRefCopy72Row" localSheetId="4" hidden="1">#REF!</definedName>
    <definedName name="XRefCopy72Row" hidden="1">#REF!</definedName>
    <definedName name="XRefCopy73" localSheetId="2" hidden="1">#REF!</definedName>
    <definedName name="XRefCopy73" localSheetId="4" hidden="1">#REF!</definedName>
    <definedName name="XRefCopy73" hidden="1">#REF!</definedName>
    <definedName name="XRefCopy73Row" localSheetId="2" hidden="1">#REF!</definedName>
    <definedName name="XRefCopy73Row" localSheetId="4" hidden="1">#REF!</definedName>
    <definedName name="XRefCopy73Row" hidden="1">#REF!</definedName>
    <definedName name="XRefCopy74" localSheetId="2" hidden="1">#REF!</definedName>
    <definedName name="XRefCopy74" localSheetId="4" hidden="1">#REF!</definedName>
    <definedName name="XRefCopy74" hidden="1">#REF!</definedName>
    <definedName name="XRefCopy74Row" localSheetId="2" hidden="1">#REF!</definedName>
    <definedName name="XRefCopy74Row" localSheetId="4" hidden="1">#REF!</definedName>
    <definedName name="XRefCopy74Row" hidden="1">#REF!</definedName>
    <definedName name="XRefCopy75" localSheetId="2" hidden="1">#REF!</definedName>
    <definedName name="XRefCopy75" localSheetId="4" hidden="1">#REF!</definedName>
    <definedName name="XRefCopy75" hidden="1">#REF!</definedName>
    <definedName name="XRefCopy75Row" localSheetId="2" hidden="1">#REF!</definedName>
    <definedName name="XRefCopy75Row" localSheetId="4" hidden="1">#REF!</definedName>
    <definedName name="XRefCopy75Row" hidden="1">#REF!</definedName>
    <definedName name="XRefCopy76" localSheetId="2" hidden="1">#REF!</definedName>
    <definedName name="XRefCopy76" localSheetId="4" hidden="1">#REF!</definedName>
    <definedName name="XRefCopy76" hidden="1">#REF!</definedName>
    <definedName name="XRefCopy76Row" localSheetId="2" hidden="1">#REF!</definedName>
    <definedName name="XRefCopy76Row" localSheetId="4" hidden="1">#REF!</definedName>
    <definedName name="XRefCopy76Row" hidden="1">#REF!</definedName>
    <definedName name="XRefCopy77" localSheetId="2" hidden="1">#REF!</definedName>
    <definedName name="XRefCopy77" localSheetId="4" hidden="1">#REF!</definedName>
    <definedName name="XRefCopy77" hidden="1">#REF!</definedName>
    <definedName name="XRefCopy77Row" localSheetId="2" hidden="1">#REF!</definedName>
    <definedName name="XRefCopy77Row" localSheetId="4" hidden="1">#REF!</definedName>
    <definedName name="XRefCopy77Row" hidden="1">#REF!</definedName>
    <definedName name="XRefCopy78" localSheetId="2" hidden="1">#REF!</definedName>
    <definedName name="XRefCopy78" localSheetId="4" hidden="1">#REF!</definedName>
    <definedName name="XRefCopy78" hidden="1">#REF!</definedName>
    <definedName name="XRefCopy78Row" localSheetId="2" hidden="1">#REF!</definedName>
    <definedName name="XRefCopy78Row" localSheetId="4" hidden="1">#REF!</definedName>
    <definedName name="XRefCopy78Row" hidden="1">#REF!</definedName>
    <definedName name="XRefCopy79" localSheetId="2" hidden="1">#REF!</definedName>
    <definedName name="XRefCopy79" localSheetId="4" hidden="1">#REF!</definedName>
    <definedName name="XRefCopy79" hidden="1">#REF!</definedName>
    <definedName name="XRefCopy79Row" localSheetId="2" hidden="1">#REF!</definedName>
    <definedName name="XRefCopy79Row" localSheetId="4" hidden="1">#REF!</definedName>
    <definedName name="XRefCopy79Row" hidden="1">#REF!</definedName>
    <definedName name="XRefCopy7Row" localSheetId="2" hidden="1">#REF!</definedName>
    <definedName name="XRefCopy7Row" localSheetId="4" hidden="1">#REF!</definedName>
    <definedName name="XRefCopy7Row" hidden="1">#REF!</definedName>
    <definedName name="XRefCopy8" localSheetId="2" hidden="1">'[405] Movimiento AF'!#REF!</definedName>
    <definedName name="XRefCopy8" localSheetId="4" hidden="1">'[405] Movimiento AF'!#REF!</definedName>
    <definedName name="XRefCopy8" hidden="1">'[405] Movimiento AF'!#REF!</definedName>
    <definedName name="XRefCopy80" localSheetId="2" hidden="1">'[275]Test de Ventas'!#REF!</definedName>
    <definedName name="XRefCopy80" localSheetId="4" hidden="1">'[275]Test de Ventas'!#REF!</definedName>
    <definedName name="XRefCopy80" hidden="1">'[275]Test de Ventas'!#REF!</definedName>
    <definedName name="XRefCopy80Row" localSheetId="2" hidden="1">#REF!</definedName>
    <definedName name="XRefCopy80Row" localSheetId="4" hidden="1">#REF!</definedName>
    <definedName name="XRefCopy80Row" hidden="1">#REF!</definedName>
    <definedName name="XRefCopy81" localSheetId="2" hidden="1">'[275]Test de Ventas'!#REF!</definedName>
    <definedName name="XRefCopy81" localSheetId="4" hidden="1">'[275]Test de Ventas'!#REF!</definedName>
    <definedName name="XRefCopy81" hidden="1">'[275]Test de Ventas'!#REF!</definedName>
    <definedName name="XRefCopy81Row" localSheetId="2" hidden="1">#REF!</definedName>
    <definedName name="XRefCopy81Row" localSheetId="4" hidden="1">#REF!</definedName>
    <definedName name="XRefCopy81Row" hidden="1">#REF!</definedName>
    <definedName name="XRefCopy82" localSheetId="2" hidden="1">'[275]Test de Ventas'!#REF!</definedName>
    <definedName name="XRefCopy82" localSheetId="4" hidden="1">'[275]Test de Ventas'!#REF!</definedName>
    <definedName name="XRefCopy82" hidden="1">'[275]Test de Ventas'!#REF!</definedName>
    <definedName name="XRefCopy82Row" localSheetId="2" hidden="1">#REF!</definedName>
    <definedName name="XRefCopy82Row" localSheetId="4" hidden="1">#REF!</definedName>
    <definedName name="XRefCopy82Row" hidden="1">#REF!</definedName>
    <definedName name="XRefCopy83" localSheetId="2" hidden="1">'[275]Test de Ventas'!#REF!</definedName>
    <definedName name="XRefCopy83" localSheetId="4" hidden="1">'[275]Test de Ventas'!#REF!</definedName>
    <definedName name="XRefCopy83" hidden="1">'[275]Test de Ventas'!#REF!</definedName>
    <definedName name="XRefCopy83Row" localSheetId="2" hidden="1">#REF!</definedName>
    <definedName name="XRefCopy83Row" localSheetId="4" hidden="1">#REF!</definedName>
    <definedName name="XRefCopy83Row" hidden="1">#REF!</definedName>
    <definedName name="XRefCopy84" localSheetId="2" hidden="1">'[275]Test de Ventas'!#REF!</definedName>
    <definedName name="XRefCopy84" localSheetId="4" hidden="1">'[275]Test de Ventas'!#REF!</definedName>
    <definedName name="XRefCopy84" hidden="1">'[275]Test de Ventas'!#REF!</definedName>
    <definedName name="XRefCopy84Row" localSheetId="2" hidden="1">#REF!</definedName>
    <definedName name="XRefCopy84Row" localSheetId="4" hidden="1">#REF!</definedName>
    <definedName name="XRefCopy84Row" hidden="1">#REF!</definedName>
    <definedName name="XRefCopy85" localSheetId="2" hidden="1">#REF!</definedName>
    <definedName name="XRefCopy85" localSheetId="4" hidden="1">#REF!</definedName>
    <definedName name="XRefCopy85" hidden="1">#REF!</definedName>
    <definedName name="XRefCopy85Row" localSheetId="2" hidden="1">#REF!</definedName>
    <definedName name="XRefCopy85Row" localSheetId="4" hidden="1">#REF!</definedName>
    <definedName name="XRefCopy85Row" hidden="1">#REF!</definedName>
    <definedName name="XRefCopy86" localSheetId="2" hidden="1">#REF!</definedName>
    <definedName name="XRefCopy86" localSheetId="4" hidden="1">#REF!</definedName>
    <definedName name="XRefCopy86" hidden="1">#REF!</definedName>
    <definedName name="XRefCopy86Row" localSheetId="2" hidden="1">#REF!</definedName>
    <definedName name="XRefCopy86Row" localSheetId="4" hidden="1">#REF!</definedName>
    <definedName name="XRefCopy86Row" hidden="1">#REF!</definedName>
    <definedName name="XRefCopy87" localSheetId="2" hidden="1">#REF!</definedName>
    <definedName name="XRefCopy87" localSheetId="4" hidden="1">#REF!</definedName>
    <definedName name="XRefCopy87" hidden="1">#REF!</definedName>
    <definedName name="XRefCopy87Row" localSheetId="2" hidden="1">#REF!</definedName>
    <definedName name="XRefCopy87Row" localSheetId="4" hidden="1">#REF!</definedName>
    <definedName name="XRefCopy87Row" hidden="1">#REF!</definedName>
    <definedName name="XRefCopy88" localSheetId="2" hidden="1">#REF!</definedName>
    <definedName name="XRefCopy88" localSheetId="4" hidden="1">#REF!</definedName>
    <definedName name="XRefCopy88" hidden="1">#REF!</definedName>
    <definedName name="XRefCopy88Row" localSheetId="2" hidden="1">#REF!</definedName>
    <definedName name="XRefCopy88Row" localSheetId="4" hidden="1">#REF!</definedName>
    <definedName name="XRefCopy88Row" hidden="1">#REF!</definedName>
    <definedName name="XRefCopy89" localSheetId="2" hidden="1">#REF!</definedName>
    <definedName name="XRefCopy89" localSheetId="4" hidden="1">#REF!</definedName>
    <definedName name="XRefCopy89" hidden="1">#REF!</definedName>
    <definedName name="XRefCopy89Row" localSheetId="2" hidden="1">#REF!</definedName>
    <definedName name="XRefCopy89Row" localSheetId="4" hidden="1">#REF!</definedName>
    <definedName name="XRefCopy89Row" hidden="1">#REF!</definedName>
    <definedName name="XRefCopy8Row" localSheetId="2" hidden="1">#REF!</definedName>
    <definedName name="XRefCopy8Row" localSheetId="4" hidden="1">#REF!</definedName>
    <definedName name="XRefCopy8Row" hidden="1">#REF!</definedName>
    <definedName name="XRefCopy9" localSheetId="2" hidden="1">'[405] Movimiento AF'!#REF!</definedName>
    <definedName name="XRefCopy9" localSheetId="4" hidden="1">'[405] Movimiento AF'!#REF!</definedName>
    <definedName name="XRefCopy9" hidden="1">'[405] Movimiento AF'!#REF!</definedName>
    <definedName name="XRefCopy90" localSheetId="2" hidden="1">#REF!</definedName>
    <definedName name="XRefCopy90" localSheetId="4" hidden="1">#REF!</definedName>
    <definedName name="XRefCopy90" hidden="1">#REF!</definedName>
    <definedName name="XRefCopy90Row" localSheetId="2" hidden="1">#REF!</definedName>
    <definedName name="XRefCopy90Row" localSheetId="4" hidden="1">#REF!</definedName>
    <definedName name="XRefCopy90Row" hidden="1">#REF!</definedName>
    <definedName name="XRefCopy91" localSheetId="2" hidden="1">#REF!</definedName>
    <definedName name="XRefCopy91" localSheetId="4" hidden="1">#REF!</definedName>
    <definedName name="XRefCopy91" hidden="1">#REF!</definedName>
    <definedName name="XRefCopy91Row" localSheetId="2" hidden="1">#REF!</definedName>
    <definedName name="XRefCopy91Row" localSheetId="4" hidden="1">#REF!</definedName>
    <definedName name="XRefCopy91Row" hidden="1">#REF!</definedName>
    <definedName name="XRefCopy92" localSheetId="2" hidden="1">#REF!</definedName>
    <definedName name="XRefCopy92" localSheetId="4" hidden="1">#REF!</definedName>
    <definedName name="XRefCopy92" hidden="1">#REF!</definedName>
    <definedName name="XRefCopy92Row" localSheetId="2" hidden="1">#REF!</definedName>
    <definedName name="XRefCopy92Row" localSheetId="4" hidden="1">#REF!</definedName>
    <definedName name="XRefCopy92Row" hidden="1">#REF!</definedName>
    <definedName name="XRefCopy93" localSheetId="2" hidden="1">#REF!</definedName>
    <definedName name="XRefCopy93" localSheetId="4" hidden="1">#REF!</definedName>
    <definedName name="XRefCopy93" hidden="1">#REF!</definedName>
    <definedName name="XRefCopy93Row" localSheetId="2" hidden="1">#REF!</definedName>
    <definedName name="XRefCopy93Row" localSheetId="4" hidden="1">#REF!</definedName>
    <definedName name="XRefCopy93Row" hidden="1">#REF!</definedName>
    <definedName name="XRefCopy94" localSheetId="2" hidden="1">#REF!</definedName>
    <definedName name="XRefCopy94" localSheetId="4" hidden="1">#REF!</definedName>
    <definedName name="XRefCopy94" hidden="1">#REF!</definedName>
    <definedName name="XRefCopy94Row" localSheetId="2" hidden="1">#REF!</definedName>
    <definedName name="XRefCopy94Row" localSheetId="4" hidden="1">#REF!</definedName>
    <definedName name="XRefCopy94Row" hidden="1">#REF!</definedName>
    <definedName name="XRefCopy95" localSheetId="2" hidden="1">#REF!</definedName>
    <definedName name="XRefCopy95" localSheetId="4" hidden="1">#REF!</definedName>
    <definedName name="XRefCopy95" hidden="1">#REF!</definedName>
    <definedName name="XRefCopy95Row" localSheetId="2" hidden="1">#REF!</definedName>
    <definedName name="XRefCopy95Row" localSheetId="4" hidden="1">#REF!</definedName>
    <definedName name="XRefCopy95Row" hidden="1">#REF!</definedName>
    <definedName name="XRefCopy96" localSheetId="2" hidden="1">#REF!</definedName>
    <definedName name="XRefCopy96" localSheetId="4" hidden="1">#REF!</definedName>
    <definedName name="XRefCopy96" hidden="1">#REF!</definedName>
    <definedName name="XRefCopy96Row" localSheetId="2" hidden="1">#REF!</definedName>
    <definedName name="XRefCopy96Row" localSheetId="4" hidden="1">#REF!</definedName>
    <definedName name="XRefCopy96Row" hidden="1">#REF!</definedName>
    <definedName name="XRefCopy97" localSheetId="2" hidden="1">#REF!</definedName>
    <definedName name="XRefCopy97" localSheetId="4" hidden="1">#REF!</definedName>
    <definedName name="XRefCopy97" hidden="1">#REF!</definedName>
    <definedName name="XRefCopy97Row" localSheetId="2" hidden="1">#REF!</definedName>
    <definedName name="XRefCopy97Row" localSheetId="4" hidden="1">#REF!</definedName>
    <definedName name="XRefCopy97Row" hidden="1">#REF!</definedName>
    <definedName name="XRefCopy98" localSheetId="2" hidden="1">#REF!</definedName>
    <definedName name="XRefCopy98" localSheetId="4" hidden="1">#REF!</definedName>
    <definedName name="XRefCopy98" hidden="1">#REF!</definedName>
    <definedName name="XRefCopy98Row" localSheetId="2" hidden="1">#REF!</definedName>
    <definedName name="XRefCopy98Row" localSheetId="4" hidden="1">#REF!</definedName>
    <definedName name="XRefCopy98Row" hidden="1">#REF!</definedName>
    <definedName name="XRefCopy99" localSheetId="2" hidden="1">#REF!</definedName>
    <definedName name="XRefCopy99" localSheetId="4" hidden="1">#REF!</definedName>
    <definedName name="XRefCopy99" hidden="1">#REF!</definedName>
    <definedName name="XRefCopy99Row" localSheetId="2" hidden="1">#REF!</definedName>
    <definedName name="XRefCopy99Row" localSheetId="4" hidden="1">#REF!</definedName>
    <definedName name="XRefCopy99Row" hidden="1">#REF!</definedName>
    <definedName name="XRefCopy9Row" localSheetId="2" hidden="1">#REF!</definedName>
    <definedName name="XRefCopy9Row" localSheetId="4" hidden="1">#REF!</definedName>
    <definedName name="XRefCopy9Row" hidden="1">#REF!</definedName>
    <definedName name="XRefCopyRangeCount" hidden="1">4</definedName>
    <definedName name="XRefCopyRangeCount_1" hidden="1">2</definedName>
    <definedName name="XRefPaste1" localSheetId="2" hidden="1">#REF!</definedName>
    <definedName name="XRefPaste1" localSheetId="4" hidden="1">#REF!</definedName>
    <definedName name="XRefPaste1" hidden="1">#REF!</definedName>
    <definedName name="XRefPaste10" localSheetId="2" hidden="1">#REF!</definedName>
    <definedName name="XRefPaste10" localSheetId="4" hidden="1">#REF!</definedName>
    <definedName name="XRefPaste10" hidden="1">#REF!</definedName>
    <definedName name="XRefPaste100" localSheetId="2" hidden="1">#REF!</definedName>
    <definedName name="XRefPaste100" localSheetId="4" hidden="1">#REF!</definedName>
    <definedName name="XRefPaste100" hidden="1">#REF!</definedName>
    <definedName name="XRefPaste100Row" localSheetId="2" hidden="1">#REF!</definedName>
    <definedName name="XRefPaste100Row" localSheetId="4" hidden="1">#REF!</definedName>
    <definedName name="XRefPaste100Row" hidden="1">#REF!</definedName>
    <definedName name="XRefPaste101" localSheetId="2" hidden="1">#REF!</definedName>
    <definedName name="XRefPaste101" localSheetId="4" hidden="1">#REF!</definedName>
    <definedName name="XRefPaste101" hidden="1">#REF!</definedName>
    <definedName name="XRefPaste101Row" localSheetId="2" hidden="1">#REF!</definedName>
    <definedName name="XRefPaste101Row" localSheetId="4" hidden="1">#REF!</definedName>
    <definedName name="XRefPaste101Row" hidden="1">#REF!</definedName>
    <definedName name="XRefPaste102" localSheetId="2" hidden="1">#REF!</definedName>
    <definedName name="XRefPaste102" localSheetId="4" hidden="1">#REF!</definedName>
    <definedName name="XRefPaste102" hidden="1">#REF!</definedName>
    <definedName name="XRefPaste102Row" localSheetId="2" hidden="1">#REF!</definedName>
    <definedName name="XRefPaste102Row" localSheetId="4" hidden="1">#REF!</definedName>
    <definedName name="XRefPaste102Row" hidden="1">#REF!</definedName>
    <definedName name="XRefPaste103" localSheetId="2" hidden="1">#REF!</definedName>
    <definedName name="XRefPaste103" localSheetId="4" hidden="1">#REF!</definedName>
    <definedName name="XRefPaste103" hidden="1">#REF!</definedName>
    <definedName name="XRefPaste103Row" localSheetId="2" hidden="1">#REF!</definedName>
    <definedName name="XRefPaste103Row" localSheetId="4" hidden="1">#REF!</definedName>
    <definedName name="XRefPaste103Row" hidden="1">#REF!</definedName>
    <definedName name="XRefPaste104" localSheetId="2" hidden="1">#REF!</definedName>
    <definedName name="XRefPaste104" localSheetId="4" hidden="1">#REF!</definedName>
    <definedName name="XRefPaste104" hidden="1">#REF!</definedName>
    <definedName name="XRefPaste104Row" localSheetId="2" hidden="1">#REF!</definedName>
    <definedName name="XRefPaste104Row" localSheetId="4" hidden="1">#REF!</definedName>
    <definedName name="XRefPaste104Row" hidden="1">#REF!</definedName>
    <definedName name="XRefPaste105" localSheetId="2" hidden="1">#REF!</definedName>
    <definedName name="XRefPaste105" localSheetId="4" hidden="1">#REF!</definedName>
    <definedName name="XRefPaste105" hidden="1">#REF!</definedName>
    <definedName name="XRefPaste105Row" localSheetId="2" hidden="1">#REF!</definedName>
    <definedName name="XRefPaste105Row" localSheetId="4" hidden="1">#REF!</definedName>
    <definedName name="XRefPaste105Row" hidden="1">#REF!</definedName>
    <definedName name="XRefPaste106" localSheetId="2" hidden="1">#REF!</definedName>
    <definedName name="XRefPaste106" localSheetId="4" hidden="1">#REF!</definedName>
    <definedName name="XRefPaste106" hidden="1">#REF!</definedName>
    <definedName name="XRefPaste106Row" localSheetId="2" hidden="1">#REF!</definedName>
    <definedName name="XRefPaste106Row" localSheetId="4" hidden="1">#REF!</definedName>
    <definedName name="XRefPaste106Row" hidden="1">#REF!</definedName>
    <definedName name="XRefPaste107" localSheetId="2" hidden="1">#REF!</definedName>
    <definedName name="XRefPaste107" localSheetId="4" hidden="1">#REF!</definedName>
    <definedName name="XRefPaste107" hidden="1">#REF!</definedName>
    <definedName name="XRefPaste107Row" localSheetId="2" hidden="1">#REF!</definedName>
    <definedName name="XRefPaste107Row" localSheetId="4" hidden="1">#REF!</definedName>
    <definedName name="XRefPaste107Row" hidden="1">#REF!</definedName>
    <definedName name="XRefPaste108" localSheetId="2" hidden="1">#REF!</definedName>
    <definedName name="XRefPaste108" localSheetId="4" hidden="1">#REF!</definedName>
    <definedName name="XRefPaste108" hidden="1">#REF!</definedName>
    <definedName name="XRefPaste108Row" localSheetId="2" hidden="1">#REF!</definedName>
    <definedName name="XRefPaste108Row" localSheetId="4" hidden="1">#REF!</definedName>
    <definedName name="XRefPaste108Row" hidden="1">#REF!</definedName>
    <definedName name="XRefPaste109" localSheetId="2" hidden="1">#REF!</definedName>
    <definedName name="XRefPaste109" localSheetId="4" hidden="1">#REF!</definedName>
    <definedName name="XRefPaste109" hidden="1">#REF!</definedName>
    <definedName name="XRefPaste109Row" localSheetId="2" hidden="1">#REF!</definedName>
    <definedName name="XRefPaste109Row" localSheetId="4" hidden="1">#REF!</definedName>
    <definedName name="XRefPaste109Row" hidden="1">#REF!</definedName>
    <definedName name="XRefPaste10Row" localSheetId="2" hidden="1">#REF!</definedName>
    <definedName name="XRefPaste10Row" localSheetId="4" hidden="1">#REF!</definedName>
    <definedName name="XRefPaste10Row" hidden="1">#REF!</definedName>
    <definedName name="XRefPaste11" localSheetId="2" hidden="1">#REF!</definedName>
    <definedName name="XRefPaste11" localSheetId="4" hidden="1">#REF!</definedName>
    <definedName name="XRefPaste11" hidden="1">#REF!</definedName>
    <definedName name="XRefPaste110" localSheetId="2" hidden="1">#REF!</definedName>
    <definedName name="XRefPaste110" localSheetId="4" hidden="1">#REF!</definedName>
    <definedName name="XRefPaste110" hidden="1">#REF!</definedName>
    <definedName name="XRefPaste110Row" localSheetId="2" hidden="1">#REF!</definedName>
    <definedName name="XRefPaste110Row" localSheetId="4" hidden="1">#REF!</definedName>
    <definedName name="XRefPaste110Row" hidden="1">#REF!</definedName>
    <definedName name="XRefPaste111" localSheetId="2" hidden="1">#REF!</definedName>
    <definedName name="XRefPaste111" localSheetId="4" hidden="1">#REF!</definedName>
    <definedName name="XRefPaste111" hidden="1">#REF!</definedName>
    <definedName name="XRefPaste111Row" localSheetId="2" hidden="1">#REF!</definedName>
    <definedName name="XRefPaste111Row" localSheetId="4" hidden="1">#REF!</definedName>
    <definedName name="XRefPaste111Row" hidden="1">#REF!</definedName>
    <definedName name="XRefPaste112" localSheetId="2" hidden="1">#REF!</definedName>
    <definedName name="XRefPaste112" localSheetId="4" hidden="1">#REF!</definedName>
    <definedName name="XRefPaste112" hidden="1">#REF!</definedName>
    <definedName name="XRefPaste112Row" localSheetId="2" hidden="1">#REF!</definedName>
    <definedName name="XRefPaste112Row" localSheetId="4" hidden="1">#REF!</definedName>
    <definedName name="XRefPaste112Row" hidden="1">#REF!</definedName>
    <definedName name="XRefPaste113" localSheetId="2" hidden="1">#REF!</definedName>
    <definedName name="XRefPaste113" localSheetId="4" hidden="1">#REF!</definedName>
    <definedName name="XRefPaste113" hidden="1">#REF!</definedName>
    <definedName name="XRefPaste113Row" localSheetId="2" hidden="1">#REF!</definedName>
    <definedName name="XRefPaste113Row" localSheetId="4" hidden="1">#REF!</definedName>
    <definedName name="XRefPaste113Row" hidden="1">#REF!</definedName>
    <definedName name="XRefPaste114" localSheetId="2" hidden="1">#REF!</definedName>
    <definedName name="XRefPaste114" localSheetId="4" hidden="1">#REF!</definedName>
    <definedName name="XRefPaste114" hidden="1">#REF!</definedName>
    <definedName name="XRefPaste114Row" localSheetId="2" hidden="1">#REF!</definedName>
    <definedName name="XRefPaste114Row" localSheetId="4" hidden="1">#REF!</definedName>
    <definedName name="XRefPaste114Row" hidden="1">#REF!</definedName>
    <definedName name="XRefPaste115" localSheetId="2" hidden="1">#REF!</definedName>
    <definedName name="XRefPaste115" localSheetId="4" hidden="1">#REF!</definedName>
    <definedName name="XRefPaste115" hidden="1">#REF!</definedName>
    <definedName name="XRefPaste115Row" localSheetId="2" hidden="1">#REF!</definedName>
    <definedName name="XRefPaste115Row" localSheetId="4" hidden="1">#REF!</definedName>
    <definedName name="XRefPaste115Row" hidden="1">#REF!</definedName>
    <definedName name="XRefPaste116" localSheetId="2" hidden="1">#REF!</definedName>
    <definedName name="XRefPaste116" localSheetId="4" hidden="1">#REF!</definedName>
    <definedName name="XRefPaste116" hidden="1">#REF!</definedName>
    <definedName name="XRefPaste116Row" localSheetId="2" hidden="1">#REF!</definedName>
    <definedName name="XRefPaste116Row" localSheetId="4" hidden="1">#REF!</definedName>
    <definedName name="XRefPaste116Row" hidden="1">#REF!</definedName>
    <definedName name="XRefPaste117" localSheetId="2" hidden="1">#REF!</definedName>
    <definedName name="XRefPaste117" localSheetId="4" hidden="1">#REF!</definedName>
    <definedName name="XRefPaste117" hidden="1">#REF!</definedName>
    <definedName name="XRefPaste117Row" localSheetId="2" hidden="1">#REF!</definedName>
    <definedName name="XRefPaste117Row" localSheetId="4" hidden="1">#REF!</definedName>
    <definedName name="XRefPaste117Row" hidden="1">#REF!</definedName>
    <definedName name="XRefPaste118" localSheetId="2" hidden="1">#REF!</definedName>
    <definedName name="XRefPaste118" localSheetId="4" hidden="1">#REF!</definedName>
    <definedName name="XRefPaste118" hidden="1">#REF!</definedName>
    <definedName name="XRefPaste118Row" localSheetId="2" hidden="1">#REF!</definedName>
    <definedName name="XRefPaste118Row" localSheetId="4" hidden="1">#REF!</definedName>
    <definedName name="XRefPaste118Row" hidden="1">#REF!</definedName>
    <definedName name="XRefPaste119" localSheetId="2" hidden="1">#REF!</definedName>
    <definedName name="XRefPaste119" localSheetId="4" hidden="1">#REF!</definedName>
    <definedName name="XRefPaste119" hidden="1">#REF!</definedName>
    <definedName name="XRefPaste119Row" localSheetId="2" hidden="1">#REF!</definedName>
    <definedName name="XRefPaste119Row" localSheetId="4" hidden="1">#REF!</definedName>
    <definedName name="XRefPaste119Row" hidden="1">#REF!</definedName>
    <definedName name="XRefPaste11Row" localSheetId="2" hidden="1">#REF!</definedName>
    <definedName name="XRefPaste11Row" localSheetId="4" hidden="1">#REF!</definedName>
    <definedName name="XRefPaste11Row" hidden="1">#REF!</definedName>
    <definedName name="XRefPaste12" localSheetId="2" hidden="1">#REF!</definedName>
    <definedName name="XRefPaste12" localSheetId="4" hidden="1">#REF!</definedName>
    <definedName name="XRefPaste12" hidden="1">#REF!</definedName>
    <definedName name="XRefPaste120" localSheetId="2" hidden="1">#REF!</definedName>
    <definedName name="XRefPaste120" localSheetId="4" hidden="1">#REF!</definedName>
    <definedName name="XRefPaste120" hidden="1">#REF!</definedName>
    <definedName name="XRefPaste120Row" localSheetId="2" hidden="1">#REF!</definedName>
    <definedName name="XRefPaste120Row" localSheetId="4" hidden="1">#REF!</definedName>
    <definedName name="XRefPaste120Row" hidden="1">#REF!</definedName>
    <definedName name="XRefPaste121" localSheetId="2" hidden="1">#REF!</definedName>
    <definedName name="XRefPaste121" localSheetId="4" hidden="1">#REF!</definedName>
    <definedName name="XRefPaste121" hidden="1">#REF!</definedName>
    <definedName name="XRefPaste121Row" localSheetId="2" hidden="1">#REF!</definedName>
    <definedName name="XRefPaste121Row" localSheetId="4" hidden="1">#REF!</definedName>
    <definedName name="XRefPaste121Row" hidden="1">#REF!</definedName>
    <definedName name="XRefPaste122" localSheetId="2" hidden="1">#REF!</definedName>
    <definedName name="XRefPaste122" localSheetId="4" hidden="1">#REF!</definedName>
    <definedName name="XRefPaste122" hidden="1">#REF!</definedName>
    <definedName name="XRefPaste122Row" localSheetId="2" hidden="1">#REF!</definedName>
    <definedName name="XRefPaste122Row" localSheetId="4" hidden="1">#REF!</definedName>
    <definedName name="XRefPaste122Row" hidden="1">#REF!</definedName>
    <definedName name="XRefPaste123" localSheetId="2" hidden="1">#REF!</definedName>
    <definedName name="XRefPaste123" localSheetId="4" hidden="1">#REF!</definedName>
    <definedName name="XRefPaste123" hidden="1">#REF!</definedName>
    <definedName name="XRefPaste123Row" localSheetId="2" hidden="1">#REF!</definedName>
    <definedName name="XRefPaste123Row" localSheetId="4" hidden="1">#REF!</definedName>
    <definedName name="XRefPaste123Row" hidden="1">#REF!</definedName>
    <definedName name="XRefPaste124" localSheetId="2" hidden="1">#REF!</definedName>
    <definedName name="XRefPaste124" localSheetId="4" hidden="1">#REF!</definedName>
    <definedName name="XRefPaste124" hidden="1">#REF!</definedName>
    <definedName name="XRefPaste124Row" localSheetId="2" hidden="1">#REF!</definedName>
    <definedName name="XRefPaste124Row" localSheetId="4" hidden="1">#REF!</definedName>
    <definedName name="XRefPaste124Row" hidden="1">#REF!</definedName>
    <definedName name="XRefPaste125" localSheetId="2" hidden="1">#REF!</definedName>
    <definedName name="XRefPaste125" localSheetId="4" hidden="1">#REF!</definedName>
    <definedName name="XRefPaste125" hidden="1">#REF!</definedName>
    <definedName name="XRefPaste125Row" localSheetId="2" hidden="1">#REF!</definedName>
    <definedName name="XRefPaste125Row" localSheetId="4" hidden="1">#REF!</definedName>
    <definedName name="XRefPaste125Row" hidden="1">#REF!</definedName>
    <definedName name="XRefPaste126" localSheetId="2" hidden="1">#REF!</definedName>
    <definedName name="XRefPaste126" localSheetId="4" hidden="1">#REF!</definedName>
    <definedName name="XRefPaste126" hidden="1">#REF!</definedName>
    <definedName name="XRefPaste126Row" localSheetId="2" hidden="1">#REF!</definedName>
    <definedName name="XRefPaste126Row" localSheetId="4" hidden="1">#REF!</definedName>
    <definedName name="XRefPaste126Row" hidden="1">#REF!</definedName>
    <definedName name="XRefPaste127" localSheetId="2" hidden="1">#REF!</definedName>
    <definedName name="XRefPaste127" localSheetId="4" hidden="1">#REF!</definedName>
    <definedName name="XRefPaste127" hidden="1">#REF!</definedName>
    <definedName name="XRefPaste127Row" localSheetId="2" hidden="1">#REF!</definedName>
    <definedName name="XRefPaste127Row" localSheetId="4" hidden="1">#REF!</definedName>
    <definedName name="XRefPaste127Row" hidden="1">#REF!</definedName>
    <definedName name="XRefPaste128" localSheetId="2" hidden="1">#REF!</definedName>
    <definedName name="XRefPaste128" localSheetId="4" hidden="1">#REF!</definedName>
    <definedName name="XRefPaste128" hidden="1">#REF!</definedName>
    <definedName name="XRefPaste128Row" localSheetId="2" hidden="1">#REF!</definedName>
    <definedName name="XRefPaste128Row" localSheetId="4" hidden="1">#REF!</definedName>
    <definedName name="XRefPaste128Row" hidden="1">#REF!</definedName>
    <definedName name="XRefPaste129" localSheetId="2" hidden="1">#REF!</definedName>
    <definedName name="XRefPaste129" localSheetId="4" hidden="1">#REF!</definedName>
    <definedName name="XRefPaste129" hidden="1">#REF!</definedName>
    <definedName name="XRefPaste129Row" localSheetId="2" hidden="1">#REF!</definedName>
    <definedName name="XRefPaste129Row" localSheetId="4" hidden="1">#REF!</definedName>
    <definedName name="XRefPaste129Row" hidden="1">#REF!</definedName>
    <definedName name="XRefPaste12Row" localSheetId="2" hidden="1">#REF!</definedName>
    <definedName name="XRefPaste12Row" localSheetId="4" hidden="1">#REF!</definedName>
    <definedName name="XRefPaste12Row" hidden="1">#REF!</definedName>
    <definedName name="XRefPaste13" localSheetId="2" hidden="1">[406]Aguinaldos!#REF!</definedName>
    <definedName name="XRefPaste13" localSheetId="4" hidden="1">[406]Aguinaldos!#REF!</definedName>
    <definedName name="XRefPaste13" hidden="1">[406]Aguinaldos!#REF!</definedName>
    <definedName name="XRefPaste130" localSheetId="2" hidden="1">#REF!</definedName>
    <definedName name="XRefPaste130" localSheetId="4" hidden="1">#REF!</definedName>
    <definedName name="XRefPaste130" hidden="1">#REF!</definedName>
    <definedName name="XRefPaste130Row" localSheetId="2" hidden="1">#REF!</definedName>
    <definedName name="XRefPaste130Row" localSheetId="4" hidden="1">#REF!</definedName>
    <definedName name="XRefPaste130Row" hidden="1">#REF!</definedName>
    <definedName name="XRefPaste131" localSheetId="2" hidden="1">#REF!</definedName>
    <definedName name="XRefPaste131" localSheetId="4" hidden="1">#REF!</definedName>
    <definedName name="XRefPaste131" hidden="1">#REF!</definedName>
    <definedName name="XRefPaste131Row" localSheetId="2" hidden="1">#REF!</definedName>
    <definedName name="XRefPaste131Row" localSheetId="4" hidden="1">#REF!</definedName>
    <definedName name="XRefPaste131Row" hidden="1">#REF!</definedName>
    <definedName name="XRefPaste132" localSheetId="2" hidden="1">#REF!</definedName>
    <definedName name="XRefPaste132" localSheetId="4" hidden="1">#REF!</definedName>
    <definedName name="XRefPaste132" hidden="1">#REF!</definedName>
    <definedName name="XRefPaste132Row" localSheetId="2" hidden="1">#REF!</definedName>
    <definedName name="XRefPaste132Row" localSheetId="4" hidden="1">#REF!</definedName>
    <definedName name="XRefPaste132Row" hidden="1">#REF!</definedName>
    <definedName name="XRefPaste133" localSheetId="2" hidden="1">#REF!</definedName>
    <definedName name="XRefPaste133" localSheetId="4" hidden="1">#REF!</definedName>
    <definedName name="XRefPaste133" hidden="1">#REF!</definedName>
    <definedName name="XRefPaste133Row" localSheetId="2" hidden="1">#REF!</definedName>
    <definedName name="XRefPaste133Row" localSheetId="4" hidden="1">#REF!</definedName>
    <definedName name="XRefPaste133Row" hidden="1">#REF!</definedName>
    <definedName name="XRefPaste134" localSheetId="2" hidden="1">#REF!</definedName>
    <definedName name="XRefPaste134" localSheetId="4" hidden="1">#REF!</definedName>
    <definedName name="XRefPaste134" hidden="1">#REF!</definedName>
    <definedName name="XRefPaste134Row" localSheetId="2" hidden="1">#REF!</definedName>
    <definedName name="XRefPaste134Row" localSheetId="4" hidden="1">#REF!</definedName>
    <definedName name="XRefPaste134Row" hidden="1">#REF!</definedName>
    <definedName name="XRefPaste135" localSheetId="2" hidden="1">#REF!</definedName>
    <definedName name="XRefPaste135" localSheetId="4" hidden="1">#REF!</definedName>
    <definedName name="XRefPaste135" hidden="1">#REF!</definedName>
    <definedName name="XRefPaste135Row" localSheetId="2" hidden="1">#REF!</definedName>
    <definedName name="XRefPaste135Row" localSheetId="4" hidden="1">#REF!</definedName>
    <definedName name="XRefPaste135Row" hidden="1">#REF!</definedName>
    <definedName name="XRefPaste136" localSheetId="2" hidden="1">#REF!</definedName>
    <definedName name="XRefPaste136" localSheetId="4" hidden="1">#REF!</definedName>
    <definedName name="XRefPaste136" hidden="1">#REF!</definedName>
    <definedName name="XRefPaste136Row" localSheetId="2" hidden="1">#REF!</definedName>
    <definedName name="XRefPaste136Row" localSheetId="4" hidden="1">#REF!</definedName>
    <definedName name="XRefPaste136Row" hidden="1">#REF!</definedName>
    <definedName name="XRefPaste137" localSheetId="2" hidden="1">#REF!</definedName>
    <definedName name="XRefPaste137" localSheetId="4" hidden="1">#REF!</definedName>
    <definedName name="XRefPaste137" hidden="1">#REF!</definedName>
    <definedName name="XRefPaste137Row" localSheetId="2" hidden="1">#REF!</definedName>
    <definedName name="XRefPaste137Row" localSheetId="4" hidden="1">#REF!</definedName>
    <definedName name="XRefPaste137Row" hidden="1">#REF!</definedName>
    <definedName name="XRefPaste138" localSheetId="2" hidden="1">#REF!</definedName>
    <definedName name="XRefPaste138" localSheetId="4" hidden="1">#REF!</definedName>
    <definedName name="XRefPaste138" hidden="1">#REF!</definedName>
    <definedName name="XRefPaste138Row" localSheetId="2" hidden="1">#REF!</definedName>
    <definedName name="XRefPaste138Row" localSheetId="4" hidden="1">#REF!</definedName>
    <definedName name="XRefPaste138Row" hidden="1">#REF!</definedName>
    <definedName name="XRefPaste139" localSheetId="2" hidden="1">#REF!</definedName>
    <definedName name="XRefPaste139" localSheetId="4" hidden="1">#REF!</definedName>
    <definedName name="XRefPaste139" hidden="1">#REF!</definedName>
    <definedName name="XRefPaste139Row" localSheetId="2" hidden="1">#REF!</definedName>
    <definedName name="XRefPaste139Row" localSheetId="4" hidden="1">#REF!</definedName>
    <definedName name="XRefPaste139Row" hidden="1">#REF!</definedName>
    <definedName name="XRefPaste13Row" localSheetId="2" hidden="1">#REF!</definedName>
    <definedName name="XRefPaste13Row" localSheetId="4" hidden="1">#REF!</definedName>
    <definedName name="XRefPaste13Row" hidden="1">#REF!</definedName>
    <definedName name="XRefPaste14" localSheetId="2" hidden="1">[406]Aguinaldos!#REF!</definedName>
    <definedName name="XRefPaste14" localSheetId="4" hidden="1">[406]Aguinaldos!#REF!</definedName>
    <definedName name="XRefPaste14" hidden="1">[406]Aguinaldos!#REF!</definedName>
    <definedName name="XRefPaste140" localSheetId="2" hidden="1">#REF!</definedName>
    <definedName name="XRefPaste140" localSheetId="4" hidden="1">#REF!</definedName>
    <definedName name="XRefPaste140" hidden="1">#REF!</definedName>
    <definedName name="XRefPaste140Row" localSheetId="2" hidden="1">#REF!</definedName>
    <definedName name="XRefPaste140Row" localSheetId="4" hidden="1">#REF!</definedName>
    <definedName name="XRefPaste140Row" hidden="1">#REF!</definedName>
    <definedName name="XRefPaste141" localSheetId="2" hidden="1">#REF!</definedName>
    <definedName name="XRefPaste141" localSheetId="4" hidden="1">#REF!</definedName>
    <definedName name="XRefPaste141" hidden="1">#REF!</definedName>
    <definedName name="XRefPaste141Row" localSheetId="2" hidden="1">#REF!</definedName>
    <definedName name="XRefPaste141Row" localSheetId="4" hidden="1">#REF!</definedName>
    <definedName name="XRefPaste141Row" hidden="1">#REF!</definedName>
    <definedName name="XRefPaste142" localSheetId="2" hidden="1">#REF!</definedName>
    <definedName name="XRefPaste142" localSheetId="4" hidden="1">#REF!</definedName>
    <definedName name="XRefPaste142" hidden="1">#REF!</definedName>
    <definedName name="XRefPaste142Row" localSheetId="2" hidden="1">#REF!</definedName>
    <definedName name="XRefPaste142Row" localSheetId="4" hidden="1">#REF!</definedName>
    <definedName name="XRefPaste142Row" hidden="1">#REF!</definedName>
    <definedName name="XRefPaste143" localSheetId="2" hidden="1">#REF!</definedName>
    <definedName name="XRefPaste143" localSheetId="4" hidden="1">#REF!</definedName>
    <definedName name="XRefPaste143" hidden="1">#REF!</definedName>
    <definedName name="XRefPaste143Row" localSheetId="2" hidden="1">#REF!</definedName>
    <definedName name="XRefPaste143Row" localSheetId="4" hidden="1">#REF!</definedName>
    <definedName name="XRefPaste143Row" hidden="1">#REF!</definedName>
    <definedName name="XRefPaste144" localSheetId="2" hidden="1">#REF!</definedName>
    <definedName name="XRefPaste144" localSheetId="4" hidden="1">#REF!</definedName>
    <definedName name="XRefPaste144" hidden="1">#REF!</definedName>
    <definedName name="XRefPaste144Row" localSheetId="2" hidden="1">#REF!</definedName>
    <definedName name="XRefPaste144Row" localSheetId="4" hidden="1">#REF!</definedName>
    <definedName name="XRefPaste144Row" hidden="1">#REF!</definedName>
    <definedName name="XRefPaste145" localSheetId="2" hidden="1">#REF!</definedName>
    <definedName name="XRefPaste145" localSheetId="4" hidden="1">#REF!</definedName>
    <definedName name="XRefPaste145" hidden="1">#REF!</definedName>
    <definedName name="XRefPaste145Row" localSheetId="2" hidden="1">#REF!</definedName>
    <definedName name="XRefPaste145Row" localSheetId="4" hidden="1">#REF!</definedName>
    <definedName name="XRefPaste145Row" hidden="1">#REF!</definedName>
    <definedName name="XRefPaste146" localSheetId="2" hidden="1">#REF!</definedName>
    <definedName name="XRefPaste146" localSheetId="4" hidden="1">#REF!</definedName>
    <definedName name="XRefPaste146" hidden="1">#REF!</definedName>
    <definedName name="XRefPaste146Row" localSheetId="2" hidden="1">#REF!</definedName>
    <definedName name="XRefPaste146Row" localSheetId="4" hidden="1">#REF!</definedName>
    <definedName name="XRefPaste146Row" hidden="1">#REF!</definedName>
    <definedName name="XRefPaste147" localSheetId="2" hidden="1">#REF!</definedName>
    <definedName name="XRefPaste147" localSheetId="4" hidden="1">#REF!</definedName>
    <definedName name="XRefPaste147" hidden="1">#REF!</definedName>
    <definedName name="XRefPaste147Row" localSheetId="2" hidden="1">#REF!</definedName>
    <definedName name="XRefPaste147Row" localSheetId="4" hidden="1">#REF!</definedName>
    <definedName name="XRefPaste147Row" hidden="1">#REF!</definedName>
    <definedName name="XRefPaste148" localSheetId="2" hidden="1">#REF!</definedName>
    <definedName name="XRefPaste148" localSheetId="4" hidden="1">#REF!</definedName>
    <definedName name="XRefPaste148" hidden="1">#REF!</definedName>
    <definedName name="XRefPaste148Row" localSheetId="2" hidden="1">#REF!</definedName>
    <definedName name="XRefPaste148Row" localSheetId="4" hidden="1">#REF!</definedName>
    <definedName name="XRefPaste148Row" hidden="1">#REF!</definedName>
    <definedName name="XRefPaste14Row" localSheetId="2" hidden="1">#REF!</definedName>
    <definedName name="XRefPaste14Row" localSheetId="4" hidden="1">#REF!</definedName>
    <definedName name="XRefPaste14Row" hidden="1">#REF!</definedName>
    <definedName name="XRefPaste15" localSheetId="2" hidden="1">#REF!</definedName>
    <definedName name="XRefPaste15" localSheetId="4" hidden="1">#REF!</definedName>
    <definedName name="XRefPaste15" hidden="1">#REF!</definedName>
    <definedName name="XRefPaste15Row" localSheetId="2" hidden="1">#REF!</definedName>
    <definedName name="XRefPaste15Row" localSheetId="4" hidden="1">#REF!</definedName>
    <definedName name="XRefPaste15Row" hidden="1">#REF!</definedName>
    <definedName name="XRefPaste16" localSheetId="2" hidden="1">#REF!</definedName>
    <definedName name="XRefPaste16" localSheetId="4" hidden="1">#REF!</definedName>
    <definedName name="XRefPaste16" hidden="1">#REF!</definedName>
    <definedName name="XRefPaste16Row" localSheetId="2" hidden="1">[410]XREF!#REF!</definedName>
    <definedName name="XRefPaste16Row" localSheetId="4" hidden="1">[410]XREF!#REF!</definedName>
    <definedName name="XRefPaste16Row" hidden="1">[410]XREF!#REF!</definedName>
    <definedName name="XRefPaste17" localSheetId="2" hidden="1">#REF!</definedName>
    <definedName name="XRefPaste17" localSheetId="4" hidden="1">#REF!</definedName>
    <definedName name="XRefPaste17" hidden="1">#REF!</definedName>
    <definedName name="XRefPaste17Row" localSheetId="2" hidden="1">#REF!</definedName>
    <definedName name="XRefPaste17Row" localSheetId="4" hidden="1">#REF!</definedName>
    <definedName name="XRefPaste17Row" hidden="1">#REF!</definedName>
    <definedName name="XRefPaste18" localSheetId="2" hidden="1">#REF!</definedName>
    <definedName name="XRefPaste18" localSheetId="4" hidden="1">#REF!</definedName>
    <definedName name="XRefPaste18" hidden="1">#REF!</definedName>
    <definedName name="XRefPaste18Row" localSheetId="2" hidden="1">#REF!</definedName>
    <definedName name="XRefPaste18Row" localSheetId="4" hidden="1">#REF!</definedName>
    <definedName name="XRefPaste18Row" hidden="1">#REF!</definedName>
    <definedName name="XRefPaste19" localSheetId="2" hidden="1">#REF!</definedName>
    <definedName name="XRefPaste19" localSheetId="4" hidden="1">#REF!</definedName>
    <definedName name="XRefPaste19" hidden="1">#REF!</definedName>
    <definedName name="XRefPaste19Row" localSheetId="2" hidden="1">#REF!</definedName>
    <definedName name="XRefPaste19Row" localSheetId="4" hidden="1">#REF!</definedName>
    <definedName name="XRefPaste19Row" hidden="1">#REF!</definedName>
    <definedName name="XRefPaste1Row" localSheetId="2" hidden="1">#REF!</definedName>
    <definedName name="XRefPaste1Row" localSheetId="4" hidden="1">#REF!</definedName>
    <definedName name="XRefPaste1Row" hidden="1">#REF!</definedName>
    <definedName name="XRefPaste2" hidden="1">'[208]Ventas vs Costo EERR'!$C$19</definedName>
    <definedName name="XRefPaste20" localSheetId="2" hidden="1">#REF!</definedName>
    <definedName name="XRefPaste20" localSheetId="4" hidden="1">#REF!</definedName>
    <definedName name="XRefPaste20" hidden="1">#REF!</definedName>
    <definedName name="XRefPaste20Row" localSheetId="2" hidden="1">[172]XREF!#REF!</definedName>
    <definedName name="XRefPaste20Row" localSheetId="4" hidden="1">[172]XREF!#REF!</definedName>
    <definedName name="XRefPaste20Row" hidden="1">[172]XREF!#REF!</definedName>
    <definedName name="XRefPaste21" localSheetId="2" hidden="1">#REF!</definedName>
    <definedName name="XRefPaste21" localSheetId="4" hidden="1">#REF!</definedName>
    <definedName name="XRefPaste21" hidden="1">#REF!</definedName>
    <definedName name="XRefPaste21Row" localSheetId="2" hidden="1">#REF!</definedName>
    <definedName name="XRefPaste21Row" localSheetId="4" hidden="1">#REF!</definedName>
    <definedName name="XRefPaste21Row" hidden="1">#REF!</definedName>
    <definedName name="XRefPaste22" localSheetId="2" hidden="1">#REF!</definedName>
    <definedName name="XRefPaste22" localSheetId="4" hidden="1">#REF!</definedName>
    <definedName name="XRefPaste22" hidden="1">#REF!</definedName>
    <definedName name="XRefPaste22Row" localSheetId="2" hidden="1">[172]XREF!#REF!</definedName>
    <definedName name="XRefPaste22Row" localSheetId="4" hidden="1">[172]XREF!#REF!</definedName>
    <definedName name="XRefPaste22Row" hidden="1">[172]XREF!#REF!</definedName>
    <definedName name="XRefPaste23" localSheetId="2" hidden="1">#REF!</definedName>
    <definedName name="XRefPaste23" localSheetId="4" hidden="1">#REF!</definedName>
    <definedName name="XRefPaste23" hidden="1">#REF!</definedName>
    <definedName name="XRefPaste23Row" localSheetId="2" hidden="1">[172]XREF!#REF!</definedName>
    <definedName name="XRefPaste23Row" localSheetId="4" hidden="1">[172]XREF!#REF!</definedName>
    <definedName name="XRefPaste23Row" hidden="1">[172]XREF!#REF!</definedName>
    <definedName name="XRefPaste24" localSheetId="2" hidden="1">#REF!</definedName>
    <definedName name="XRefPaste24" localSheetId="4" hidden="1">#REF!</definedName>
    <definedName name="XRefPaste24" hidden="1">#REF!</definedName>
    <definedName name="XRefPaste24Row" localSheetId="2" hidden="1">#REF!</definedName>
    <definedName name="XRefPaste24Row" localSheetId="4" hidden="1">#REF!</definedName>
    <definedName name="XRefPaste24Row" hidden="1">#REF!</definedName>
    <definedName name="XRefPaste25" localSheetId="2" hidden="1">#REF!</definedName>
    <definedName name="XRefPaste25" localSheetId="4" hidden="1">#REF!</definedName>
    <definedName name="XRefPaste25" hidden="1">#REF!</definedName>
    <definedName name="XRefPaste25Row" localSheetId="2" hidden="1">#REF!</definedName>
    <definedName name="XRefPaste25Row" localSheetId="4" hidden="1">#REF!</definedName>
    <definedName name="XRefPaste25Row" hidden="1">#REF!</definedName>
    <definedName name="XRefPaste26" localSheetId="2" hidden="1">#REF!</definedName>
    <definedName name="XRefPaste26" localSheetId="4" hidden="1">#REF!</definedName>
    <definedName name="XRefPaste26" hidden="1">#REF!</definedName>
    <definedName name="XRefPaste26Row" localSheetId="2" hidden="1">#REF!</definedName>
    <definedName name="XRefPaste26Row" localSheetId="4" hidden="1">#REF!</definedName>
    <definedName name="XRefPaste26Row" hidden="1">#REF!</definedName>
    <definedName name="XRefPaste27" localSheetId="2" hidden="1">#REF!</definedName>
    <definedName name="XRefPaste27" localSheetId="4" hidden="1">#REF!</definedName>
    <definedName name="XRefPaste27" hidden="1">#REF!</definedName>
    <definedName name="XRefPaste27Row" localSheetId="2" hidden="1">#REF!</definedName>
    <definedName name="XRefPaste27Row" localSheetId="4" hidden="1">#REF!</definedName>
    <definedName name="XRefPaste27Row" hidden="1">#REF!</definedName>
    <definedName name="XRefPaste28" localSheetId="2" hidden="1">#REF!</definedName>
    <definedName name="XRefPaste28" localSheetId="4" hidden="1">#REF!</definedName>
    <definedName name="XRefPaste28" hidden="1">#REF!</definedName>
    <definedName name="XRefPaste28Row" localSheetId="2" hidden="1">#REF!</definedName>
    <definedName name="XRefPaste28Row" localSheetId="4" hidden="1">#REF!</definedName>
    <definedName name="XRefPaste28Row" hidden="1">#REF!</definedName>
    <definedName name="XRefPaste29" localSheetId="2" hidden="1">#REF!</definedName>
    <definedName name="XRefPaste29" localSheetId="4" hidden="1">#REF!</definedName>
    <definedName name="XRefPaste29" hidden="1">#REF!</definedName>
    <definedName name="XRefPaste29Row" localSheetId="2" hidden="1">#REF!</definedName>
    <definedName name="XRefPaste29Row" localSheetId="4" hidden="1">#REF!</definedName>
    <definedName name="XRefPaste29Row" hidden="1">#REF!</definedName>
    <definedName name="XRefPaste2Row" localSheetId="2" hidden="1">#REF!</definedName>
    <definedName name="XRefPaste2Row" localSheetId="4" hidden="1">#REF!</definedName>
    <definedName name="XRefPaste2Row" hidden="1">#REF!</definedName>
    <definedName name="XRefPaste3" hidden="1">'[399]Ventas vs Costo EERR'!$D$25</definedName>
    <definedName name="XRefPaste30" localSheetId="2" hidden="1">#REF!</definedName>
    <definedName name="XRefPaste30" localSheetId="4" hidden="1">#REF!</definedName>
    <definedName name="XRefPaste30" hidden="1">#REF!</definedName>
    <definedName name="XRefPaste30Row" localSheetId="2" hidden="1">[172]XREF!#REF!</definedName>
    <definedName name="XRefPaste30Row" localSheetId="4" hidden="1">[172]XREF!#REF!</definedName>
    <definedName name="XRefPaste30Row" hidden="1">[172]XREF!#REF!</definedName>
    <definedName name="XRefPaste31" localSheetId="2" hidden="1">#REF!</definedName>
    <definedName name="XRefPaste31" localSheetId="4" hidden="1">#REF!</definedName>
    <definedName name="XRefPaste31" hidden="1">#REF!</definedName>
    <definedName name="XRefPaste31Row" localSheetId="2" hidden="1">[172]XREF!#REF!</definedName>
    <definedName name="XRefPaste31Row" localSheetId="4" hidden="1">[172]XREF!#REF!</definedName>
    <definedName name="XRefPaste31Row" hidden="1">[172]XREF!#REF!</definedName>
    <definedName name="XRefPaste32" localSheetId="2" hidden="1">#REF!</definedName>
    <definedName name="XRefPaste32" localSheetId="4" hidden="1">#REF!</definedName>
    <definedName name="XRefPaste32" hidden="1">#REF!</definedName>
    <definedName name="XRefPaste32Row" localSheetId="2" hidden="1">#REF!</definedName>
    <definedName name="XRefPaste32Row" localSheetId="4" hidden="1">#REF!</definedName>
    <definedName name="XRefPaste32Row" hidden="1">#REF!</definedName>
    <definedName name="XRefPaste33" localSheetId="2" hidden="1">#REF!</definedName>
    <definedName name="XRefPaste33" localSheetId="4" hidden="1">#REF!</definedName>
    <definedName name="XRefPaste33" hidden="1">#REF!</definedName>
    <definedName name="XRefPaste33Row" localSheetId="2" hidden="1">#REF!</definedName>
    <definedName name="XRefPaste33Row" localSheetId="4" hidden="1">#REF!</definedName>
    <definedName name="XRefPaste33Row" hidden="1">#REF!</definedName>
    <definedName name="XRefPaste34" localSheetId="2" hidden="1">#REF!</definedName>
    <definedName name="XRefPaste34" localSheetId="4" hidden="1">#REF!</definedName>
    <definedName name="XRefPaste34" hidden="1">#REF!</definedName>
    <definedName name="XRefPaste34Row" localSheetId="2" hidden="1">#REF!</definedName>
    <definedName name="XRefPaste34Row" localSheetId="4" hidden="1">#REF!</definedName>
    <definedName name="XRefPaste34Row" hidden="1">#REF!</definedName>
    <definedName name="XRefPaste35" localSheetId="2" hidden="1">#REF!</definedName>
    <definedName name="XRefPaste35" localSheetId="4" hidden="1">#REF!</definedName>
    <definedName name="XRefPaste35" hidden="1">#REF!</definedName>
    <definedName name="XRefPaste35Row" localSheetId="2" hidden="1">#REF!</definedName>
    <definedName name="XRefPaste35Row" localSheetId="4" hidden="1">#REF!</definedName>
    <definedName name="XRefPaste35Row" hidden="1">#REF!</definedName>
    <definedName name="XRefPaste36" localSheetId="2" hidden="1">#REF!</definedName>
    <definedName name="XRefPaste36" localSheetId="4" hidden="1">#REF!</definedName>
    <definedName name="XRefPaste36" hidden="1">#REF!</definedName>
    <definedName name="XRefPaste36Row" localSheetId="2" hidden="1">#REF!</definedName>
    <definedName name="XRefPaste36Row" localSheetId="4" hidden="1">#REF!</definedName>
    <definedName name="XRefPaste36Row" hidden="1">#REF!</definedName>
    <definedName name="XRefPaste37" localSheetId="2" hidden="1">#REF!</definedName>
    <definedName name="XRefPaste37" localSheetId="4" hidden="1">#REF!</definedName>
    <definedName name="XRefPaste37" hidden="1">#REF!</definedName>
    <definedName name="XRefPaste37Row" localSheetId="2" hidden="1">#REF!</definedName>
    <definedName name="XRefPaste37Row" localSheetId="4" hidden="1">#REF!</definedName>
    <definedName name="XRefPaste37Row" hidden="1">#REF!</definedName>
    <definedName name="XRefPaste38" localSheetId="2" hidden="1">#REF!</definedName>
    <definedName name="XRefPaste38" localSheetId="4" hidden="1">#REF!</definedName>
    <definedName name="XRefPaste38" hidden="1">#REF!</definedName>
    <definedName name="XRefPaste38Row" localSheetId="2" hidden="1">#REF!</definedName>
    <definedName name="XRefPaste38Row" localSheetId="4" hidden="1">#REF!</definedName>
    <definedName name="XRefPaste38Row" hidden="1">#REF!</definedName>
    <definedName name="XRefPaste39" localSheetId="2" hidden="1">#REF!</definedName>
    <definedName name="XRefPaste39" localSheetId="4" hidden="1">#REF!</definedName>
    <definedName name="XRefPaste39" hidden="1">#REF!</definedName>
    <definedName name="XRefPaste39Row" localSheetId="2" hidden="1">#REF!</definedName>
    <definedName name="XRefPaste39Row" localSheetId="4" hidden="1">#REF!</definedName>
    <definedName name="XRefPaste39Row" hidden="1">#REF!</definedName>
    <definedName name="XRefPaste3Row" localSheetId="2" hidden="1">[399]XREF!#REF!</definedName>
    <definedName name="XRefPaste3Row" localSheetId="4" hidden="1">[399]XREF!#REF!</definedName>
    <definedName name="XRefPaste3Row" hidden="1">[399]XREF!#REF!</definedName>
    <definedName name="XRefPaste4" localSheetId="2" hidden="1">'[405] Movimiento AF'!#REF!</definedName>
    <definedName name="XRefPaste4" localSheetId="4" hidden="1">'[405] Movimiento AF'!#REF!</definedName>
    <definedName name="XRefPaste4" hidden="1">'[405] Movimiento AF'!#REF!</definedName>
    <definedName name="XRefPaste40" localSheetId="2" hidden="1">#REF!</definedName>
    <definedName name="XRefPaste40" localSheetId="4" hidden="1">#REF!</definedName>
    <definedName name="XRefPaste40" hidden="1">#REF!</definedName>
    <definedName name="XRefPaste40Row" localSheetId="2" hidden="1">#REF!</definedName>
    <definedName name="XRefPaste40Row" localSheetId="4" hidden="1">#REF!</definedName>
    <definedName name="XRefPaste40Row" hidden="1">#REF!</definedName>
    <definedName name="XRefPaste41" localSheetId="2" hidden="1">#REF!</definedName>
    <definedName name="XRefPaste41" localSheetId="4" hidden="1">#REF!</definedName>
    <definedName name="XRefPaste41" hidden="1">#REF!</definedName>
    <definedName name="XRefPaste41Row" localSheetId="2" hidden="1">#REF!</definedName>
    <definedName name="XRefPaste41Row" localSheetId="4" hidden="1">#REF!</definedName>
    <definedName name="XRefPaste41Row" hidden="1">#REF!</definedName>
    <definedName name="XRefPaste42" localSheetId="2" hidden="1">#REF!</definedName>
    <definedName name="XRefPaste42" localSheetId="4" hidden="1">#REF!</definedName>
    <definedName name="XRefPaste42" hidden="1">#REF!</definedName>
    <definedName name="XRefPaste42Row" localSheetId="2" hidden="1">#REF!</definedName>
    <definedName name="XRefPaste42Row" localSheetId="4" hidden="1">#REF!</definedName>
    <definedName name="XRefPaste42Row" hidden="1">#REF!</definedName>
    <definedName name="XRefPaste43" localSheetId="2" hidden="1">#REF!</definedName>
    <definedName name="XRefPaste43" localSheetId="4" hidden="1">#REF!</definedName>
    <definedName name="XRefPaste43" hidden="1">#REF!</definedName>
    <definedName name="XRefPaste43Row" localSheetId="2" hidden="1">#REF!</definedName>
    <definedName name="XRefPaste43Row" localSheetId="4" hidden="1">#REF!</definedName>
    <definedName name="XRefPaste43Row" hidden="1">#REF!</definedName>
    <definedName name="XRefPaste44" localSheetId="2" hidden="1">#REF!</definedName>
    <definedName name="XRefPaste44" localSheetId="4" hidden="1">#REF!</definedName>
    <definedName name="XRefPaste44" hidden="1">#REF!</definedName>
    <definedName name="XRefPaste44Row" localSheetId="2" hidden="1">#REF!</definedName>
    <definedName name="XRefPaste44Row" localSheetId="4" hidden="1">#REF!</definedName>
    <definedName name="XRefPaste44Row" hidden="1">#REF!</definedName>
    <definedName name="XRefPaste45" localSheetId="2" hidden="1">#REF!</definedName>
    <definedName name="XRefPaste45" localSheetId="4" hidden="1">#REF!</definedName>
    <definedName name="XRefPaste45" hidden="1">#REF!</definedName>
    <definedName name="XRefPaste45Row" localSheetId="2" hidden="1">#REF!</definedName>
    <definedName name="XRefPaste45Row" localSheetId="4" hidden="1">#REF!</definedName>
    <definedName name="XRefPaste45Row" hidden="1">#REF!</definedName>
    <definedName name="XRefPaste46" localSheetId="2" hidden="1">#REF!</definedName>
    <definedName name="XRefPaste46" localSheetId="4" hidden="1">#REF!</definedName>
    <definedName name="XRefPaste46" hidden="1">#REF!</definedName>
    <definedName name="XRefPaste46Row" localSheetId="2" hidden="1">#REF!</definedName>
    <definedName name="XRefPaste46Row" localSheetId="4" hidden="1">#REF!</definedName>
    <definedName name="XRefPaste46Row" hidden="1">#REF!</definedName>
    <definedName name="XRefPaste47" localSheetId="2" hidden="1">#REF!</definedName>
    <definedName name="XRefPaste47" localSheetId="4" hidden="1">#REF!</definedName>
    <definedName name="XRefPaste47" hidden="1">#REF!</definedName>
    <definedName name="XRefPaste47Row" localSheetId="2" hidden="1">#REF!</definedName>
    <definedName name="XRefPaste47Row" localSheetId="4" hidden="1">#REF!</definedName>
    <definedName name="XRefPaste47Row" hidden="1">#REF!</definedName>
    <definedName name="XRefPaste48" localSheetId="2" hidden="1">#REF!</definedName>
    <definedName name="XRefPaste48" localSheetId="4" hidden="1">#REF!</definedName>
    <definedName name="XRefPaste48" hidden="1">#REF!</definedName>
    <definedName name="XRefPaste48Row" localSheetId="2" hidden="1">#REF!</definedName>
    <definedName name="XRefPaste48Row" localSheetId="4" hidden="1">#REF!</definedName>
    <definedName name="XRefPaste48Row" hidden="1">#REF!</definedName>
    <definedName name="XRefPaste49" localSheetId="2" hidden="1">#REF!</definedName>
    <definedName name="XRefPaste49" localSheetId="4" hidden="1">#REF!</definedName>
    <definedName name="XRefPaste49" hidden="1">#REF!</definedName>
    <definedName name="XRefPaste49Row" localSheetId="2" hidden="1">#REF!</definedName>
    <definedName name="XRefPaste49Row" localSheetId="4" hidden="1">#REF!</definedName>
    <definedName name="XRefPaste49Row" hidden="1">#REF!</definedName>
    <definedName name="XRefPaste4Row" localSheetId="2" hidden="1">#REF!</definedName>
    <definedName name="XRefPaste4Row" localSheetId="4" hidden="1">#REF!</definedName>
    <definedName name="XRefPaste4Row" hidden="1">#REF!</definedName>
    <definedName name="XRefPaste5" localSheetId="2" hidden="1">'[405] Movimiento AF'!#REF!</definedName>
    <definedName name="XRefPaste5" localSheetId="4" hidden="1">'[405] Movimiento AF'!#REF!</definedName>
    <definedName name="XRefPaste5" hidden="1">'[405] Movimiento AF'!#REF!</definedName>
    <definedName name="XRefPaste50" localSheetId="2" hidden="1">#REF!</definedName>
    <definedName name="XRefPaste50" localSheetId="4" hidden="1">#REF!</definedName>
    <definedName name="XRefPaste50" hidden="1">#REF!</definedName>
    <definedName name="XRefPaste50Row" localSheetId="2" hidden="1">#REF!</definedName>
    <definedName name="XRefPaste50Row" localSheetId="4" hidden="1">#REF!</definedName>
    <definedName name="XRefPaste50Row" hidden="1">#REF!</definedName>
    <definedName name="XRefPaste51" localSheetId="2" hidden="1">#REF!</definedName>
    <definedName name="XRefPaste51" localSheetId="4" hidden="1">#REF!</definedName>
    <definedName name="XRefPaste51" hidden="1">#REF!</definedName>
    <definedName name="XRefPaste51Row" localSheetId="2" hidden="1">#REF!</definedName>
    <definedName name="XRefPaste51Row" localSheetId="4" hidden="1">#REF!</definedName>
    <definedName name="XRefPaste51Row" hidden="1">#REF!</definedName>
    <definedName name="XRefPaste52" localSheetId="2" hidden="1">#REF!</definedName>
    <definedName name="XRefPaste52" localSheetId="4" hidden="1">#REF!</definedName>
    <definedName name="XRefPaste52" hidden="1">#REF!</definedName>
    <definedName name="XRefPaste52Row" localSheetId="2" hidden="1">#REF!</definedName>
    <definedName name="XRefPaste52Row" localSheetId="4" hidden="1">#REF!</definedName>
    <definedName name="XRefPaste52Row" hidden="1">#REF!</definedName>
    <definedName name="XRefPaste53" localSheetId="2" hidden="1">#REF!</definedName>
    <definedName name="XRefPaste53" localSheetId="4" hidden="1">#REF!</definedName>
    <definedName name="XRefPaste53" hidden="1">#REF!</definedName>
    <definedName name="XRefPaste53Row" localSheetId="2" hidden="1">#REF!</definedName>
    <definedName name="XRefPaste53Row" localSheetId="4" hidden="1">#REF!</definedName>
    <definedName name="XRefPaste53Row" hidden="1">#REF!</definedName>
    <definedName name="XRefPaste54" localSheetId="2" hidden="1">#REF!</definedName>
    <definedName name="XRefPaste54" localSheetId="4" hidden="1">#REF!</definedName>
    <definedName name="XRefPaste54" hidden="1">#REF!</definedName>
    <definedName name="XRefPaste54Row" localSheetId="2" hidden="1">#REF!</definedName>
    <definedName name="XRefPaste54Row" localSheetId="4" hidden="1">#REF!</definedName>
    <definedName name="XRefPaste54Row" hidden="1">#REF!</definedName>
    <definedName name="XRefPaste55" localSheetId="2" hidden="1">#REF!</definedName>
    <definedName name="XRefPaste55" localSheetId="4" hidden="1">#REF!</definedName>
    <definedName name="XRefPaste55" hidden="1">#REF!</definedName>
    <definedName name="XRefPaste55Row" localSheetId="2" hidden="1">#REF!</definedName>
    <definedName name="XRefPaste55Row" localSheetId="4" hidden="1">#REF!</definedName>
    <definedName name="XRefPaste55Row" hidden="1">#REF!</definedName>
    <definedName name="XRefPaste56" localSheetId="2" hidden="1">#REF!</definedName>
    <definedName name="XRefPaste56" localSheetId="4" hidden="1">#REF!</definedName>
    <definedName name="XRefPaste56" hidden="1">#REF!</definedName>
    <definedName name="XRefPaste56Row" localSheetId="2" hidden="1">#REF!</definedName>
    <definedName name="XRefPaste56Row" localSheetId="4" hidden="1">#REF!</definedName>
    <definedName name="XRefPaste56Row" hidden="1">#REF!</definedName>
    <definedName name="XRefPaste57" localSheetId="2" hidden="1">#REF!</definedName>
    <definedName name="XRefPaste57" localSheetId="4" hidden="1">#REF!</definedName>
    <definedName name="XRefPaste57" hidden="1">#REF!</definedName>
    <definedName name="XRefPaste57Row" localSheetId="2" hidden="1">#REF!</definedName>
    <definedName name="XRefPaste57Row" localSheetId="4" hidden="1">#REF!</definedName>
    <definedName name="XRefPaste57Row" hidden="1">#REF!</definedName>
    <definedName name="XRefPaste58" localSheetId="2" hidden="1">#REF!</definedName>
    <definedName name="XRefPaste58" localSheetId="4" hidden="1">#REF!</definedName>
    <definedName name="XRefPaste58" hidden="1">#REF!</definedName>
    <definedName name="XRefPaste58Row" localSheetId="2" hidden="1">#REF!</definedName>
    <definedName name="XRefPaste58Row" localSheetId="4" hidden="1">#REF!</definedName>
    <definedName name="XRefPaste58Row" hidden="1">#REF!</definedName>
    <definedName name="XRefPaste59" localSheetId="2" hidden="1">#REF!</definedName>
    <definedName name="XRefPaste59" localSheetId="4" hidden="1">#REF!</definedName>
    <definedName name="XRefPaste59" hidden="1">#REF!</definedName>
    <definedName name="XRefPaste59Row" localSheetId="2" hidden="1">#REF!</definedName>
    <definedName name="XRefPaste59Row" localSheetId="4" hidden="1">#REF!</definedName>
    <definedName name="XRefPaste59Row" hidden="1">#REF!</definedName>
    <definedName name="XRefPaste5Row" localSheetId="2" hidden="1">#REF!</definedName>
    <definedName name="XRefPaste5Row" localSheetId="4" hidden="1">#REF!</definedName>
    <definedName name="XRefPaste5Row" hidden="1">#REF!</definedName>
    <definedName name="XRefPaste6" localSheetId="2" hidden="1">'[405] Movimiento AF'!#REF!</definedName>
    <definedName name="XRefPaste6" localSheetId="4" hidden="1">'[405] Movimiento AF'!#REF!</definedName>
    <definedName name="XRefPaste6" hidden="1">'[405] Movimiento AF'!#REF!</definedName>
    <definedName name="XRefPaste60" localSheetId="2" hidden="1">#REF!</definedName>
    <definedName name="XRefPaste60" localSheetId="4" hidden="1">#REF!</definedName>
    <definedName name="XRefPaste60" hidden="1">#REF!</definedName>
    <definedName name="XRefPaste60Row" localSheetId="2" hidden="1">#REF!</definedName>
    <definedName name="XRefPaste60Row" localSheetId="4" hidden="1">#REF!</definedName>
    <definedName name="XRefPaste60Row" hidden="1">#REF!</definedName>
    <definedName name="XRefPaste61" localSheetId="2" hidden="1">#REF!</definedName>
    <definedName name="XRefPaste61" localSheetId="4" hidden="1">#REF!</definedName>
    <definedName name="XRefPaste61" hidden="1">#REF!</definedName>
    <definedName name="XRefPaste61Row" localSheetId="2" hidden="1">#REF!</definedName>
    <definedName name="XRefPaste61Row" localSheetId="4" hidden="1">#REF!</definedName>
    <definedName name="XRefPaste61Row" hidden="1">#REF!</definedName>
    <definedName name="XRefPaste62" localSheetId="2" hidden="1">#REF!</definedName>
    <definedName name="XRefPaste62" localSheetId="4" hidden="1">#REF!</definedName>
    <definedName name="XRefPaste62" hidden="1">#REF!</definedName>
    <definedName name="XRefPaste62Row" localSheetId="2" hidden="1">#REF!</definedName>
    <definedName name="XRefPaste62Row" localSheetId="4" hidden="1">#REF!</definedName>
    <definedName name="XRefPaste62Row" hidden="1">#REF!</definedName>
    <definedName name="XRefPaste63" localSheetId="2" hidden="1">#REF!</definedName>
    <definedName name="XRefPaste63" localSheetId="4" hidden="1">#REF!</definedName>
    <definedName name="XRefPaste63" hidden="1">#REF!</definedName>
    <definedName name="XRefPaste63Row" localSheetId="2" hidden="1">#REF!</definedName>
    <definedName name="XRefPaste63Row" localSheetId="4" hidden="1">#REF!</definedName>
    <definedName name="XRefPaste63Row" hidden="1">#REF!</definedName>
    <definedName name="XRefPaste64" localSheetId="2" hidden="1">#REF!</definedName>
    <definedName name="XRefPaste64" localSheetId="4" hidden="1">#REF!</definedName>
    <definedName name="XRefPaste64" hidden="1">#REF!</definedName>
    <definedName name="XRefPaste64Row" localSheetId="2" hidden="1">#REF!</definedName>
    <definedName name="XRefPaste64Row" localSheetId="4" hidden="1">#REF!</definedName>
    <definedName name="XRefPaste64Row" hidden="1">#REF!</definedName>
    <definedName name="XRefPaste65" localSheetId="2" hidden="1">#REF!</definedName>
    <definedName name="XRefPaste65" localSheetId="4" hidden="1">#REF!</definedName>
    <definedName name="XRefPaste65" hidden="1">#REF!</definedName>
    <definedName name="XRefPaste65Row" localSheetId="2" hidden="1">#REF!</definedName>
    <definedName name="XRefPaste65Row" localSheetId="4" hidden="1">#REF!</definedName>
    <definedName name="XRefPaste65Row" hidden="1">#REF!</definedName>
    <definedName name="XRefPaste66" localSheetId="2" hidden="1">#REF!</definedName>
    <definedName name="XRefPaste66" localSheetId="4" hidden="1">#REF!</definedName>
    <definedName name="XRefPaste66" hidden="1">#REF!</definedName>
    <definedName name="XRefPaste66Row" localSheetId="2" hidden="1">#REF!</definedName>
    <definedName name="XRefPaste66Row" localSheetId="4" hidden="1">#REF!</definedName>
    <definedName name="XRefPaste66Row" hidden="1">#REF!</definedName>
    <definedName name="XRefPaste67" localSheetId="2" hidden="1">#REF!</definedName>
    <definedName name="XRefPaste67" localSheetId="4" hidden="1">#REF!</definedName>
    <definedName name="XRefPaste67" hidden="1">#REF!</definedName>
    <definedName name="XRefPaste67Row" localSheetId="2" hidden="1">#REF!</definedName>
    <definedName name="XRefPaste67Row" localSheetId="4" hidden="1">#REF!</definedName>
    <definedName name="XRefPaste67Row" hidden="1">#REF!</definedName>
    <definedName name="XRefPaste68" localSheetId="2" hidden="1">#REF!</definedName>
    <definedName name="XRefPaste68" localSheetId="4" hidden="1">#REF!</definedName>
    <definedName name="XRefPaste68" hidden="1">#REF!</definedName>
    <definedName name="XRefPaste68Row" localSheetId="2" hidden="1">#REF!</definedName>
    <definedName name="XRefPaste68Row" localSheetId="4" hidden="1">#REF!</definedName>
    <definedName name="XRefPaste68Row" hidden="1">#REF!</definedName>
    <definedName name="XRefPaste69" localSheetId="2" hidden="1">#REF!</definedName>
    <definedName name="XRefPaste69" localSheetId="4" hidden="1">#REF!</definedName>
    <definedName name="XRefPaste69" hidden="1">#REF!</definedName>
    <definedName name="XRefPaste69Row" localSheetId="2" hidden="1">#REF!</definedName>
    <definedName name="XRefPaste69Row" localSheetId="4" hidden="1">#REF!</definedName>
    <definedName name="XRefPaste69Row" hidden="1">#REF!</definedName>
    <definedName name="XRefPaste6Row" localSheetId="2" hidden="1">#REF!</definedName>
    <definedName name="XRefPaste6Row" localSheetId="4" hidden="1">#REF!</definedName>
    <definedName name="XRefPaste6Row" hidden="1">#REF!</definedName>
    <definedName name="XRefPaste7" localSheetId="2" hidden="1">#REF!</definedName>
    <definedName name="XRefPaste7" localSheetId="4" hidden="1">#REF!</definedName>
    <definedName name="XRefPaste7" hidden="1">#REF!</definedName>
    <definedName name="XRefPaste70" localSheetId="2" hidden="1">#REF!</definedName>
    <definedName name="XRefPaste70" localSheetId="4" hidden="1">#REF!</definedName>
    <definedName name="XRefPaste70" hidden="1">#REF!</definedName>
    <definedName name="XRefPaste70Row" localSheetId="2" hidden="1">#REF!</definedName>
    <definedName name="XRefPaste70Row" localSheetId="4" hidden="1">#REF!</definedName>
    <definedName name="XRefPaste70Row" hidden="1">#REF!</definedName>
    <definedName name="XRefPaste71" localSheetId="2" hidden="1">#REF!</definedName>
    <definedName name="XRefPaste71" localSheetId="4" hidden="1">#REF!</definedName>
    <definedName name="XRefPaste71" hidden="1">#REF!</definedName>
    <definedName name="XRefPaste71Row" localSheetId="2" hidden="1">#REF!</definedName>
    <definedName name="XRefPaste71Row" localSheetId="4" hidden="1">#REF!</definedName>
    <definedName name="XRefPaste71Row" hidden="1">#REF!</definedName>
    <definedName name="XRefPaste72" localSheetId="2" hidden="1">#REF!</definedName>
    <definedName name="XRefPaste72" localSheetId="4" hidden="1">#REF!</definedName>
    <definedName name="XRefPaste72" hidden="1">#REF!</definedName>
    <definedName name="XRefPaste72Row" localSheetId="2" hidden="1">#REF!</definedName>
    <definedName name="XRefPaste72Row" localSheetId="4" hidden="1">#REF!</definedName>
    <definedName name="XRefPaste72Row" hidden="1">#REF!</definedName>
    <definedName name="XRefPaste73" localSheetId="2" hidden="1">#REF!</definedName>
    <definedName name="XRefPaste73" localSheetId="4" hidden="1">#REF!</definedName>
    <definedName name="XRefPaste73" hidden="1">#REF!</definedName>
    <definedName name="XRefPaste73Row" localSheetId="2" hidden="1">#REF!</definedName>
    <definedName name="XRefPaste73Row" localSheetId="4" hidden="1">#REF!</definedName>
    <definedName name="XRefPaste73Row" hidden="1">#REF!</definedName>
    <definedName name="XRefPaste74" localSheetId="2" hidden="1">#REF!</definedName>
    <definedName name="XRefPaste74" localSheetId="4" hidden="1">#REF!</definedName>
    <definedName name="XRefPaste74" hidden="1">#REF!</definedName>
    <definedName name="XRefPaste74Row" localSheetId="2" hidden="1">#REF!</definedName>
    <definedName name="XRefPaste74Row" localSheetId="4" hidden="1">#REF!</definedName>
    <definedName name="XRefPaste74Row" hidden="1">#REF!</definedName>
    <definedName name="XRefPaste75" localSheetId="2" hidden="1">#REF!</definedName>
    <definedName name="XRefPaste75" localSheetId="4" hidden="1">#REF!</definedName>
    <definedName name="XRefPaste75" hidden="1">#REF!</definedName>
    <definedName name="XRefPaste75Row" localSheetId="2" hidden="1">#REF!</definedName>
    <definedName name="XRefPaste75Row" localSheetId="4" hidden="1">#REF!</definedName>
    <definedName name="XRefPaste75Row" hidden="1">#REF!</definedName>
    <definedName name="XRefPaste76" localSheetId="2" hidden="1">#REF!</definedName>
    <definedName name="XRefPaste76" localSheetId="4" hidden="1">#REF!</definedName>
    <definedName name="XRefPaste76" hidden="1">#REF!</definedName>
    <definedName name="XRefPaste76Row" localSheetId="2" hidden="1">#REF!</definedName>
    <definedName name="XRefPaste76Row" localSheetId="4" hidden="1">#REF!</definedName>
    <definedName name="XRefPaste76Row" hidden="1">#REF!</definedName>
    <definedName name="XRefPaste77" localSheetId="2" hidden="1">#REF!</definedName>
    <definedName name="XRefPaste77" localSheetId="4" hidden="1">#REF!</definedName>
    <definedName name="XRefPaste77" hidden="1">#REF!</definedName>
    <definedName name="XRefPaste77Row" localSheetId="2" hidden="1">#REF!</definedName>
    <definedName name="XRefPaste77Row" localSheetId="4" hidden="1">#REF!</definedName>
    <definedName name="XRefPaste77Row" hidden="1">#REF!</definedName>
    <definedName name="XRefPaste78" localSheetId="2" hidden="1">#REF!</definedName>
    <definedName name="XRefPaste78" localSheetId="4" hidden="1">#REF!</definedName>
    <definedName name="XRefPaste78" hidden="1">#REF!</definedName>
    <definedName name="XRefPaste78Row" localSheetId="2" hidden="1">#REF!</definedName>
    <definedName name="XRefPaste78Row" localSheetId="4" hidden="1">#REF!</definedName>
    <definedName name="XRefPaste78Row" hidden="1">#REF!</definedName>
    <definedName name="XRefPaste79" localSheetId="2" hidden="1">#REF!</definedName>
    <definedName name="XRefPaste79" localSheetId="4" hidden="1">#REF!</definedName>
    <definedName name="XRefPaste79" hidden="1">#REF!</definedName>
    <definedName name="XRefPaste79Row" localSheetId="2" hidden="1">#REF!</definedName>
    <definedName name="XRefPaste79Row" localSheetId="4" hidden="1">#REF!</definedName>
    <definedName name="XRefPaste79Row" hidden="1">#REF!</definedName>
    <definedName name="XRefPaste7Row" localSheetId="2" hidden="1">#REF!</definedName>
    <definedName name="XRefPaste7Row" localSheetId="4" hidden="1">#REF!</definedName>
    <definedName name="XRefPaste7Row" hidden="1">#REF!</definedName>
    <definedName name="XRefPaste8" localSheetId="2" hidden="1">#REF!</definedName>
    <definedName name="XRefPaste8" localSheetId="4" hidden="1">#REF!</definedName>
    <definedName name="XRefPaste8" hidden="1">#REF!</definedName>
    <definedName name="XRefPaste80" localSheetId="2" hidden="1">#REF!</definedName>
    <definedName name="XRefPaste80" localSheetId="4" hidden="1">#REF!</definedName>
    <definedName name="XRefPaste80" hidden="1">#REF!</definedName>
    <definedName name="XRefPaste80Row" localSheetId="2" hidden="1">#REF!</definedName>
    <definedName name="XRefPaste80Row" localSheetId="4" hidden="1">#REF!</definedName>
    <definedName name="XRefPaste80Row" hidden="1">#REF!</definedName>
    <definedName name="XRefPaste81" localSheetId="2" hidden="1">#REF!</definedName>
    <definedName name="XRefPaste81" localSheetId="4" hidden="1">#REF!</definedName>
    <definedName name="XRefPaste81" hidden="1">#REF!</definedName>
    <definedName name="XRefPaste81Row" localSheetId="2" hidden="1">#REF!</definedName>
    <definedName name="XRefPaste81Row" localSheetId="4" hidden="1">#REF!</definedName>
    <definedName name="XRefPaste81Row" hidden="1">#REF!</definedName>
    <definedName name="XRefPaste82" localSheetId="2" hidden="1">#REF!</definedName>
    <definedName name="XRefPaste82" localSheetId="4" hidden="1">#REF!</definedName>
    <definedName name="XRefPaste82" hidden="1">#REF!</definedName>
    <definedName name="XRefPaste82Row" localSheetId="2" hidden="1">#REF!</definedName>
    <definedName name="XRefPaste82Row" localSheetId="4" hidden="1">#REF!</definedName>
    <definedName name="XRefPaste82Row" hidden="1">#REF!</definedName>
    <definedName name="XRefPaste83" localSheetId="2" hidden="1">#REF!</definedName>
    <definedName name="XRefPaste83" localSheetId="4" hidden="1">#REF!</definedName>
    <definedName name="XRefPaste83" hidden="1">#REF!</definedName>
    <definedName name="XRefPaste83Row" localSheetId="2" hidden="1">#REF!</definedName>
    <definedName name="XRefPaste83Row" localSheetId="4" hidden="1">#REF!</definedName>
    <definedName name="XRefPaste83Row" hidden="1">#REF!</definedName>
    <definedName name="XRefPaste84" localSheetId="2" hidden="1">#REF!</definedName>
    <definedName name="XRefPaste84" localSheetId="4" hidden="1">#REF!</definedName>
    <definedName name="XRefPaste84" hidden="1">#REF!</definedName>
    <definedName name="XRefPaste84Row" localSheetId="2" hidden="1">#REF!</definedName>
    <definedName name="XRefPaste84Row" localSheetId="4" hidden="1">#REF!</definedName>
    <definedName name="XRefPaste84Row" hidden="1">#REF!</definedName>
    <definedName name="XRefPaste85" localSheetId="2" hidden="1">#REF!</definedName>
    <definedName name="XRefPaste85" localSheetId="4" hidden="1">#REF!</definedName>
    <definedName name="XRefPaste85" hidden="1">#REF!</definedName>
    <definedName name="XRefPaste85Row" localSheetId="2" hidden="1">#REF!</definedName>
    <definedName name="XRefPaste85Row" localSheetId="4" hidden="1">#REF!</definedName>
    <definedName name="XRefPaste85Row" hidden="1">#REF!</definedName>
    <definedName name="XRefPaste86" localSheetId="2" hidden="1">#REF!</definedName>
    <definedName name="XRefPaste86" localSheetId="4" hidden="1">#REF!</definedName>
    <definedName name="XRefPaste86" hidden="1">#REF!</definedName>
    <definedName name="XRefPaste86Row" localSheetId="2" hidden="1">#REF!</definedName>
    <definedName name="XRefPaste86Row" localSheetId="4" hidden="1">#REF!</definedName>
    <definedName name="XRefPaste86Row" hidden="1">#REF!</definedName>
    <definedName name="XRefPaste87" localSheetId="2" hidden="1">#REF!</definedName>
    <definedName name="XRefPaste87" localSheetId="4" hidden="1">#REF!</definedName>
    <definedName name="XRefPaste87" hidden="1">#REF!</definedName>
    <definedName name="XRefPaste87Row" localSheetId="2" hidden="1">#REF!</definedName>
    <definedName name="XRefPaste87Row" localSheetId="4" hidden="1">#REF!</definedName>
    <definedName name="XRefPaste87Row" hidden="1">#REF!</definedName>
    <definedName name="XRefPaste88" localSheetId="2" hidden="1">#REF!</definedName>
    <definedName name="XRefPaste88" localSheetId="4" hidden="1">#REF!</definedName>
    <definedName name="XRefPaste88" hidden="1">#REF!</definedName>
    <definedName name="XRefPaste88Row" localSheetId="2" hidden="1">#REF!</definedName>
    <definedName name="XRefPaste88Row" localSheetId="4" hidden="1">#REF!</definedName>
    <definedName name="XRefPaste88Row" hidden="1">#REF!</definedName>
    <definedName name="XRefPaste89" localSheetId="2" hidden="1">#REF!</definedName>
    <definedName name="XRefPaste89" localSheetId="4" hidden="1">#REF!</definedName>
    <definedName name="XRefPaste89" hidden="1">#REF!</definedName>
    <definedName name="XRefPaste89Row" localSheetId="2" hidden="1">#REF!</definedName>
    <definedName name="XRefPaste89Row" localSheetId="4" hidden="1">#REF!</definedName>
    <definedName name="XRefPaste89Row" hidden="1">#REF!</definedName>
    <definedName name="XRefPaste8Row" localSheetId="2" hidden="1">#REF!</definedName>
    <definedName name="XRefPaste8Row" localSheetId="4" hidden="1">#REF!</definedName>
    <definedName name="XRefPaste8Row" hidden="1">#REF!</definedName>
    <definedName name="XRefPaste9" localSheetId="2" hidden="1">#REF!</definedName>
    <definedName name="XRefPaste9" localSheetId="4" hidden="1">#REF!</definedName>
    <definedName name="XRefPaste9" hidden="1">#REF!</definedName>
    <definedName name="XRefPaste90" localSheetId="2" hidden="1">#REF!</definedName>
    <definedName name="XRefPaste90" localSheetId="4" hidden="1">#REF!</definedName>
    <definedName name="XRefPaste90" hidden="1">#REF!</definedName>
    <definedName name="XRefPaste90Row" localSheetId="2" hidden="1">#REF!</definedName>
    <definedName name="XRefPaste90Row" localSheetId="4" hidden="1">#REF!</definedName>
    <definedName name="XRefPaste90Row" hidden="1">#REF!</definedName>
    <definedName name="XRefPaste91" localSheetId="2" hidden="1">#REF!</definedName>
    <definedName name="XRefPaste91" localSheetId="4" hidden="1">#REF!</definedName>
    <definedName name="XRefPaste91" hidden="1">#REF!</definedName>
    <definedName name="XRefPaste91Row" localSheetId="2" hidden="1">#REF!</definedName>
    <definedName name="XRefPaste91Row" localSheetId="4" hidden="1">#REF!</definedName>
    <definedName name="XRefPaste91Row" hidden="1">#REF!</definedName>
    <definedName name="XRefPaste92" localSheetId="2" hidden="1">#REF!</definedName>
    <definedName name="XRefPaste92" localSheetId="4" hidden="1">#REF!</definedName>
    <definedName name="XRefPaste92" hidden="1">#REF!</definedName>
    <definedName name="XRefPaste92Row" localSheetId="2" hidden="1">#REF!</definedName>
    <definedName name="XRefPaste92Row" localSheetId="4" hidden="1">#REF!</definedName>
    <definedName name="XRefPaste92Row" hidden="1">#REF!</definedName>
    <definedName name="XRefPaste93" localSheetId="2" hidden="1">#REF!</definedName>
    <definedName name="XRefPaste93" localSheetId="4" hidden="1">#REF!</definedName>
    <definedName name="XRefPaste93" hidden="1">#REF!</definedName>
    <definedName name="XRefPaste93Row" localSheetId="2" hidden="1">#REF!</definedName>
    <definedName name="XRefPaste93Row" localSheetId="4" hidden="1">#REF!</definedName>
    <definedName name="XRefPaste93Row" hidden="1">#REF!</definedName>
    <definedName name="XRefPaste94" localSheetId="2" hidden="1">#REF!</definedName>
    <definedName name="XRefPaste94" localSheetId="4" hidden="1">#REF!</definedName>
    <definedName name="XRefPaste94" hidden="1">#REF!</definedName>
    <definedName name="XRefPaste94Row" localSheetId="2" hidden="1">#REF!</definedName>
    <definedName name="XRefPaste94Row" localSheetId="4" hidden="1">#REF!</definedName>
    <definedName name="XRefPaste94Row" hidden="1">#REF!</definedName>
    <definedName name="XRefPaste95" localSheetId="2" hidden="1">#REF!</definedName>
    <definedName name="XRefPaste95" localSheetId="4" hidden="1">#REF!</definedName>
    <definedName name="XRefPaste95" hidden="1">#REF!</definedName>
    <definedName name="XRefPaste95Row" localSheetId="2" hidden="1">#REF!</definedName>
    <definedName name="XRefPaste95Row" localSheetId="4" hidden="1">#REF!</definedName>
    <definedName name="XRefPaste95Row" hidden="1">#REF!</definedName>
    <definedName name="XRefPaste96" localSheetId="2" hidden="1">#REF!</definedName>
    <definedName name="XRefPaste96" localSheetId="4" hidden="1">#REF!</definedName>
    <definedName name="XRefPaste96" hidden="1">#REF!</definedName>
    <definedName name="XRefPaste96Row" localSheetId="2" hidden="1">#REF!</definedName>
    <definedName name="XRefPaste96Row" localSheetId="4" hidden="1">#REF!</definedName>
    <definedName name="XRefPaste96Row" hidden="1">#REF!</definedName>
    <definedName name="XRefPaste97" localSheetId="2" hidden="1">#REF!</definedName>
    <definedName name="XRefPaste97" localSheetId="4" hidden="1">#REF!</definedName>
    <definedName name="XRefPaste97" hidden="1">#REF!</definedName>
    <definedName name="XRefPaste97Row" localSheetId="2" hidden="1">#REF!</definedName>
    <definedName name="XRefPaste97Row" localSheetId="4" hidden="1">#REF!</definedName>
    <definedName name="XRefPaste97Row" hidden="1">#REF!</definedName>
    <definedName name="XRefPaste98" localSheetId="2" hidden="1">#REF!</definedName>
    <definedName name="XRefPaste98" localSheetId="4" hidden="1">#REF!</definedName>
    <definedName name="XRefPaste98" hidden="1">#REF!</definedName>
    <definedName name="XRefPaste98Row" localSheetId="2" hidden="1">#REF!</definedName>
    <definedName name="XRefPaste98Row" localSheetId="4" hidden="1">#REF!</definedName>
    <definedName name="XRefPaste98Row" hidden="1">#REF!</definedName>
    <definedName name="XRefPaste99" localSheetId="2" hidden="1">#REF!</definedName>
    <definedName name="XRefPaste99" localSheetId="4" hidden="1">#REF!</definedName>
    <definedName name="XRefPaste99" hidden="1">#REF!</definedName>
    <definedName name="XRefPaste99Row" localSheetId="2" hidden="1">#REF!</definedName>
    <definedName name="XRefPaste99Row" localSheetId="4" hidden="1">#REF!</definedName>
    <definedName name="XRefPaste99Row" hidden="1">#REF!</definedName>
    <definedName name="XRefPaste9Row" localSheetId="2" hidden="1">#REF!</definedName>
    <definedName name="XRefPaste9Row" localSheetId="4" hidden="1">#REF!</definedName>
    <definedName name="XRefPaste9Row" hidden="1">#REF!</definedName>
    <definedName name="XRefPasteRangeCount" hidden="1">1</definedName>
    <definedName name="XRefPasteRangeCount_1"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 localSheetId="2">#REF!</definedName>
    <definedName name="xx" localSheetId="4">#REF!</definedName>
    <definedName name="xx">#REF!</definedName>
    <definedName name="xxx">#REF!</definedName>
    <definedName name="XXXX">'[411]Datos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#REF!</definedName>
    <definedName name="Y_">#REF!</definedName>
    <definedName name="Year_Days">#REF!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SNO">'[68]Word lists'!$A$17:$A$18</definedName>
    <definedName name="YESNO1">'[68]Word lists'!$A$17:$A$19</definedName>
    <definedName name="YesNoCommentsRange">#REF!</definedName>
    <definedName name="YesNoRange">#REF!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mye2">[31]imye!$A$1:$K$31</definedName>
    <definedName name="yrg" hidden="1">{#N/A,#N/A,FALSE,"Aging Summary";#N/A,#N/A,FALSE,"Ratio Analysis";#N/A,#N/A,FALSE,"Test 120 Day Accts";#N/A,#N/A,FALSE,"Tickmarks"}</definedName>
    <definedName name="yrrt"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#REF!</definedName>
    <definedName name="YTD_ACT">#REF!</definedName>
    <definedName name="YTD_Days">#REF!</definedName>
    <definedName name="YTD_DT">[335]Feuil1!$B$15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#REF!</definedName>
    <definedName name="YUI" hidden="1">{#N/A,#N/A,FALSE,"Aging Summary";#N/A,#N/A,FALSE,"Ratio Analysis";#N/A,#N/A,FALSE,"Test 120 Day Accts";#N/A,#N/A,FALSE,"Tickmarks"}</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#REF!</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 hidden="1">{#N/A,#N/A,TRUE,"B'Sheet";#N/A,#N/A,TRUE,"Scedule A01a";#N/A,#N/A,TRUE,"Schedule A01b";#N/A,#N/A,TRUE,"Schedule A02";#N/A,#N/A,TRUE,"Schedule A03";#N/A,#N/A,TRUE,"Schedule A04";#N/A,#N/A,TRUE,"Schedule A05";#N/A,#N/A,TRUE,"Schedule A06";#N/A,#N/A,TRUE,"Schedule A07";#N/A,#N/A,TRUE,"Schedule A08"}</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 hidden="1">{#N/A,#N/A,FALSE,"Aging Summary";#N/A,#N/A,FALSE,"Ratio Analysis";#N/A,#N/A,FALSE,"Test 120 Day Accts";#N/A,#N/A,FALSE,"Tickmarks"}</definedName>
    <definedName name="za">#REF!</definedName>
    <definedName name="ZA_" localSheetId="2">[339]BG!#REF!</definedName>
    <definedName name="ZA_" localSheetId="4">[339]BG!#REF!</definedName>
    <definedName name="ZA_">[339]BG!#REF!</definedName>
    <definedName name="ZB_" localSheetId="2">[339]BG!#REF!</definedName>
    <definedName name="ZB_" localSheetId="4">[339]BG!#REF!</definedName>
    <definedName name="ZB_">[339]BG!#REF!</definedName>
    <definedName name="ZC_" localSheetId="2">[339]BG!#REF!</definedName>
    <definedName name="ZC_" localSheetId="4">[339]BG!#REF!</definedName>
    <definedName name="ZC_">[339]BG!#REF!</definedName>
    <definedName name="zçzç" hidden="1">{#N/A,#N/A,FALSE,"Aging Summary";#N/A,#N/A,FALSE,"Ratio Analysis";#N/A,#N/A,FALSE,"Test 120 Day Accts";#N/A,#N/A,FALSE,"Tickmarks"}</definedName>
    <definedName name="zd">#REF!</definedName>
    <definedName name="ZD_" localSheetId="2">[339]BG!#REF!</definedName>
    <definedName name="ZD_" localSheetId="4">[339]BG!#REF!</definedName>
    <definedName name="ZD_">[339]BG!#REF!</definedName>
    <definedName name="zdfd" localSheetId="2" hidden="1">#REF!</definedName>
    <definedName name="zdfd" localSheetId="4" hidden="1">#REF!</definedName>
    <definedName name="zdfd" hidden="1">#REF!</definedName>
    <definedName name="ze">#REF!</definedName>
    <definedName name="ZE_" localSheetId="2">[339]BG!#REF!</definedName>
    <definedName name="ZE_" localSheetId="4">[339]BG!#REF!</definedName>
    <definedName name="ZE_">[339]BG!#REF!</definedName>
    <definedName name="ZF_" localSheetId="2">[339]BG!#REF!</definedName>
    <definedName name="ZF_" localSheetId="4">[339]BG!#REF!</definedName>
    <definedName name="ZF_">[339]BG!#REF!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 localSheetId="2">[339]BG!#REF!</definedName>
    <definedName name="ZG_" localSheetId="4">[339]BG!#REF!</definedName>
    <definedName name="ZG_">[339]BG!#REF!</definedName>
    <definedName name="ZGÚPL_fixed_assets_disposal">#REF!</definedName>
    <definedName name="ZH_" localSheetId="2">[339]BG!#REF!</definedName>
    <definedName name="ZH_" localSheetId="4">[339]BG!#REF!</definedName>
    <definedName name="ZH_">[339]BG!#REF!</definedName>
    <definedName name="ZI_" localSheetId="2">[339]BG!#REF!</definedName>
    <definedName name="ZI_" localSheetId="4">[339]BG!#REF!</definedName>
    <definedName name="ZI_">[339]BG!#REF!</definedName>
    <definedName name="ZK_" localSheetId="2">[339]BG!#REF!</definedName>
    <definedName name="ZK_" localSheetId="4">[339]BG!#REF!</definedName>
    <definedName name="ZK_">[339]BG!#REF!</definedName>
    <definedName name="ZL_" localSheetId="2">[339]BG!#REF!</definedName>
    <definedName name="ZL_" localSheetId="4">[339]BG!#REF!</definedName>
    <definedName name="ZL_">[339]BG!#REF!</definedName>
    <definedName name="ZM_">#REF!</definedName>
    <definedName name="zo">#REF!</definedName>
    <definedName name="zq">#REF!</definedName>
    <definedName name="zr">#REF!</definedName>
    <definedName name="zrhdf" hidden="1">{#N/A,#N/A,FALSE,"Aging Summary";#N/A,#N/A,FALSE,"Ratio Analysis";#N/A,#N/A,FALSE,"Test 120 Day Accts";#N/A,#N/A,FALSE,"Tickmarks"}</definedName>
    <definedName name="zt">#REF!</definedName>
    <definedName name="ZUCOSOS">#REF!</definedName>
    <definedName name="zw">#REF!</definedName>
    <definedName name="ZZ">#REF!</definedName>
    <definedName name="ZZZ" hidden="1">{#N/A,#N/A,FALSE,"Aging Summary";#N/A,#N/A,FALSE,"Ratio Analysis";#N/A,#N/A,FALSE,"Test 120 Day Accts";#N/A,#N/A,FALSE,"Tickmarks"}</definedName>
    <definedName name="zzzzz"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'[412]M-5C'!$B$24</definedName>
    <definedName name="净_利_润94">'[412]M-5C'!$D$24</definedName>
    <definedName name="净_利_润95">'[412]M-5C'!$F$24</definedName>
    <definedName name="净资产合计93期初">[412]企业表一!$C$20</definedName>
    <definedName name="净资产合计93期末">[412]企业表一!$D$20</definedName>
    <definedName name="净资产合计94期初">[412]企业表一!$E$20</definedName>
    <definedName name="净资产合计94期末">[412]企业表一!$F$20</definedName>
    <definedName name="净资产合计95期初">[412]企业表一!$G$20</definedName>
    <definedName name="净资产合计95期末">[412]企业表一!$H$20</definedName>
    <definedName name="利_润_总_额93">'[412]M-5A'!$B$10</definedName>
    <definedName name="利_润_总_额94">'[412]M-5A'!$C$10</definedName>
    <definedName name="利_润_总_额95">'[412]M-5A'!$D$10</definedName>
    <definedName name="功过观">#REF!</definedName>
    <definedName name="固定资产">#REF!</definedName>
    <definedName name="固定资产一">#REF!</definedName>
    <definedName name="在产品明细">#REF!</definedName>
    <definedName name="存货93期初">[412]企业表一!$C$7</definedName>
    <definedName name="存货93期末">[412]企业表一!$D$7</definedName>
    <definedName name="存货94期初">[412]企业表一!$E$7</definedName>
    <definedName name="存货94期末">[412]企业表一!$F$7</definedName>
    <definedName name="存货95期初">[412]企业表一!$G$7</definedName>
    <definedName name="存货95期末">[412]企业表一!$H$7</definedName>
    <definedName name="应付帐款科目余额表">#REF!</definedName>
    <definedName name="应收帐款">#REF!</definedName>
    <definedName name="应收帐款93期初">[412]企业表一!$C$6</definedName>
    <definedName name="应收帐款93期末">[412]企业表一!$D$6</definedName>
    <definedName name="应收帐款94期初">[412]企业表一!$E$6</definedName>
    <definedName name="应收帐款94期末">[412]企业表一!$F$6</definedName>
    <definedName name="应收帐款95期初">[412]企业表一!$G$6</definedName>
    <definedName name="应收帐款95期末">[412]企业表一!$H$6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'[412]M-5A'!$B$15</definedName>
    <definedName name="流_动_资_产94">'[412]M-5A'!$C$15</definedName>
    <definedName name="流_动_资_产95">'[412]M-5A'!$D$15</definedName>
    <definedName name="流动负债93期末">[412]企业表一!$D$15</definedName>
    <definedName name="流动负债94期末">[412]企业表一!$F$15</definedName>
    <definedName name="流动负债95期末">[412]企业表一!$H$15</definedName>
    <definedName name="物料收发汇总表">#REF!</definedName>
    <definedName name="科目余额表">[413]科目余额表!$A$3:$H$508</definedName>
    <definedName name="累计折旧">#REF!</definedName>
    <definedName name="订单产品信息">#REF!</definedName>
    <definedName name="负债合计93期末">[412]企业表一!$D$17</definedName>
    <definedName name="负债合计94期末">[412]企业表一!$F$17</definedName>
    <definedName name="负债合计95期末">[412]企业表一!$H$17</definedName>
    <definedName name="质押贷款">#REF!</definedName>
    <definedName name="资产">#REF!</definedName>
    <definedName name="资产合计93期初">[412]企业表一!$C$14</definedName>
    <definedName name="资产合计93期末">[412]企业表一!$D$14</definedName>
    <definedName name="资产合计94期初">[412]企业表一!$E$14</definedName>
    <definedName name="资产合计94期末">[412]企业表一!$F$14</definedName>
    <definedName name="资产合计95期初">[412]企业表一!$G$14</definedName>
    <definedName name="资产合计95期末">[412]企业表一!$H$14</definedName>
    <definedName name="速_动_资_产93">'[412]M-5A'!$B$14</definedName>
    <definedName name="速_动_资_产94">'[412]M-5A'!$C$14</definedName>
    <definedName name="速_动_资_产95">'[412]M-5A'!$D$14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5" i="15" l="1"/>
  <c r="D283" i="33"/>
  <c r="C283" i="33"/>
  <c r="F241" i="33"/>
  <c r="D240" i="33" s="1"/>
  <c r="C210" i="33"/>
  <c r="D159" i="33"/>
  <c r="C159" i="33"/>
  <c r="C126" i="33"/>
  <c r="D126" i="33"/>
  <c r="I101" i="33" l="1"/>
  <c r="I97" i="33"/>
  <c r="I95" i="33"/>
  <c r="G97" i="33"/>
  <c r="G101" i="33"/>
  <c r="C32" i="15" l="1"/>
  <c r="C26" i="15"/>
  <c r="E24" i="8" l="1"/>
  <c r="K16" i="8"/>
  <c r="L16" i="8" s="1"/>
  <c r="C12" i="5" l="1"/>
  <c r="C12" i="10" s="1"/>
  <c r="G12" i="15"/>
  <c r="N138" i="33"/>
  <c r="N211" i="33"/>
  <c r="D112" i="33" l="1"/>
  <c r="D173" i="33"/>
  <c r="C224" i="33"/>
  <c r="N210" i="33"/>
  <c r="F341" i="33" l="1"/>
  <c r="D341" i="33"/>
  <c r="F335" i="33"/>
  <c r="D335" i="33"/>
  <c r="F337" i="33"/>
  <c r="D337" i="33"/>
  <c r="D252" i="33" l="1"/>
  <c r="O252" i="33" s="1"/>
  <c r="C252" i="33"/>
  <c r="N252" i="33" s="1"/>
  <c r="N159" i="33"/>
  <c r="O159" i="33"/>
  <c r="C62" i="5" l="1"/>
  <c r="C296" i="33"/>
  <c r="C65" i="5"/>
  <c r="D296" i="33"/>
  <c r="D287" i="33"/>
  <c r="C287" i="33"/>
  <c r="D272" i="33"/>
  <c r="C272" i="33"/>
  <c r="G236" i="33"/>
  <c r="D224" i="33"/>
  <c r="G16" i="15"/>
  <c r="F16" i="15"/>
  <c r="C294" i="33" l="1"/>
  <c r="C280" i="33"/>
  <c r="D294" i="33"/>
  <c r="D280" i="33"/>
  <c r="C61" i="5"/>
  <c r="F148" i="33"/>
  <c r="D148" i="33"/>
  <c r="C110" i="33" l="1"/>
  <c r="C111" i="33" s="1"/>
  <c r="C108" i="33"/>
  <c r="C109" i="33" s="1"/>
  <c r="G112" i="33"/>
  <c r="I102" i="33" l="1"/>
  <c r="G102" i="33"/>
  <c r="F102" i="33" s="1"/>
  <c r="F101" i="33"/>
  <c r="F97" i="33"/>
  <c r="G95" i="33" l="1"/>
  <c r="F95" i="33" s="1"/>
  <c r="J24" i="8"/>
  <c r="H24" i="8"/>
  <c r="C34" i="10"/>
  <c r="C18" i="10"/>
  <c r="F12" i="15"/>
  <c r="E48" i="35"/>
  <c r="G47" i="35"/>
  <c r="G46" i="35"/>
  <c r="G48" i="35" l="1"/>
  <c r="H47" i="35" s="1"/>
  <c r="C196" i="33"/>
  <c r="N196" i="33" s="1"/>
  <c r="H46" i="35" l="1"/>
  <c r="D24" i="8"/>
  <c r="C43" i="5" l="1"/>
  <c r="N272" i="33" s="1"/>
  <c r="K24" i="8" l="1"/>
  <c r="B179" i="33"/>
  <c r="B180" i="33"/>
  <c r="B178" i="33"/>
  <c r="G240" i="33"/>
  <c r="G239" i="33"/>
  <c r="G238" i="33"/>
  <c r="G237" i="33"/>
  <c r="D210" i="33"/>
  <c r="C181" i="33"/>
  <c r="D65" i="5" l="1"/>
  <c r="D62" i="5"/>
  <c r="C26" i="10"/>
  <c r="C36" i="10" s="1"/>
  <c r="D61" i="5" l="1"/>
  <c r="E25" i="8"/>
  <c r="D25" i="8"/>
  <c r="B9" i="8"/>
  <c r="B8" i="10"/>
  <c r="D289" i="33" l="1"/>
  <c r="C289" i="33"/>
  <c r="C242" i="33" l="1"/>
  <c r="D196" i="33"/>
  <c r="H179" i="33"/>
  <c r="H180" i="33"/>
  <c r="G181" i="33"/>
  <c r="F181" i="33"/>
  <c r="D181" i="33"/>
  <c r="H178" i="33"/>
  <c r="H174" i="33"/>
  <c r="I182" i="33" s="1"/>
  <c r="H171" i="33"/>
  <c r="H172" i="33"/>
  <c r="H170" i="33"/>
  <c r="B182" i="33"/>
  <c r="B197" i="33" s="1"/>
  <c r="B211" i="33" s="1"/>
  <c r="B225" i="33" s="1"/>
  <c r="B181" i="33"/>
  <c r="B196" i="33" s="1"/>
  <c r="G173" i="33"/>
  <c r="C173" i="33"/>
  <c r="I178" i="33" l="1"/>
  <c r="I180" i="33"/>
  <c r="I179" i="33"/>
  <c r="H181" i="33"/>
  <c r="O181" i="33" s="1"/>
  <c r="D122" i="33" l="1"/>
  <c r="D128" i="33" s="1"/>
  <c r="C122" i="33"/>
  <c r="C128" i="33" s="1"/>
  <c r="D18" i="10" l="1"/>
  <c r="C24" i="8"/>
  <c r="D34" i="10"/>
  <c r="D26" i="10"/>
  <c r="D57" i="5"/>
  <c r="C57" i="5"/>
  <c r="C38" i="5"/>
  <c r="C31" i="5"/>
  <c r="C22" i="5"/>
  <c r="C19" i="5"/>
  <c r="C15" i="5"/>
  <c r="D43" i="5"/>
  <c r="O272" i="33" s="1"/>
  <c r="D38" i="5"/>
  <c r="D31" i="5"/>
  <c r="D22" i="5"/>
  <c r="D19" i="5"/>
  <c r="D15" i="5"/>
  <c r="B75" i="5"/>
  <c r="B40" i="10" s="1"/>
  <c r="B27" i="8" s="1"/>
  <c r="J25" i="8"/>
  <c r="L25" i="8"/>
  <c r="K25" i="8"/>
  <c r="B8" i="8"/>
  <c r="B8" i="33" s="1"/>
  <c r="I25" i="8"/>
  <c r="H25" i="8"/>
  <c r="G25" i="8"/>
  <c r="F25" i="8"/>
  <c r="C25" i="8"/>
  <c r="G32" i="15"/>
  <c r="F32" i="15"/>
  <c r="G65" i="15"/>
  <c r="F65" i="15"/>
  <c r="D65" i="15"/>
  <c r="D56" i="15"/>
  <c r="C50" i="15"/>
  <c r="D50" i="15"/>
  <c r="C56" i="15"/>
  <c r="C46" i="15"/>
  <c r="C41" i="15"/>
  <c r="D41" i="15"/>
  <c r="D46" i="15"/>
  <c r="D16" i="15"/>
  <c r="O129" i="33" s="1"/>
  <c r="C16" i="15"/>
  <c r="N129" i="33" s="1"/>
  <c r="D32" i="15"/>
  <c r="N197" i="33" s="1"/>
  <c r="G26" i="15"/>
  <c r="N225" i="33" s="1"/>
  <c r="F26" i="15"/>
  <c r="N224" i="33" s="1"/>
  <c r="G21" i="15"/>
  <c r="F21" i="15"/>
  <c r="D26" i="15"/>
  <c r="D21" i="15"/>
  <c r="C21" i="15"/>
  <c r="D63" i="15"/>
  <c r="G63" i="15" s="1"/>
  <c r="C63" i="15"/>
  <c r="F63" i="15" s="1"/>
  <c r="D36" i="10" l="1"/>
  <c r="D38" i="10" s="1"/>
  <c r="C37" i="10" s="1"/>
  <c r="C13" i="5"/>
  <c r="C36" i="5" s="1"/>
  <c r="C55" i="5" s="1"/>
  <c r="N25" i="8"/>
  <c r="F38" i="15"/>
  <c r="F39" i="15" s="1"/>
  <c r="C60" i="15"/>
  <c r="C37" i="15"/>
  <c r="G38" i="15"/>
  <c r="G39" i="15" s="1"/>
  <c r="D60" i="15"/>
  <c r="D37" i="15"/>
  <c r="D13" i="5"/>
  <c r="D36" i="5" s="1"/>
  <c r="D55" i="5" s="1"/>
  <c r="F24" i="8"/>
  <c r="G24" i="8"/>
  <c r="F48" i="35"/>
  <c r="G60" i="15" l="1"/>
  <c r="C69" i="5"/>
  <c r="C73" i="5" s="1"/>
  <c r="C38" i="10"/>
  <c r="D61" i="15"/>
  <c r="C61" i="15"/>
  <c r="D69" i="5"/>
  <c r="D73" i="5" s="1"/>
  <c r="I24" i="8"/>
  <c r="L23" i="8" l="1"/>
  <c r="L24" i="8" s="1"/>
  <c r="P24" i="8" s="1"/>
  <c r="D241" i="33"/>
  <c r="G241" i="33" s="1"/>
  <c r="G242" i="33" s="1"/>
  <c r="G61" i="15"/>
  <c r="M24" i="8" l="1"/>
  <c r="N242" i="33"/>
  <c r="F173" i="33"/>
  <c r="H173" i="33" l="1"/>
  <c r="N173" i="33" s="1"/>
  <c r="I181" i="33" l="1"/>
  <c r="N181" i="33" s="1"/>
  <c r="F242" i="33"/>
  <c r="D242" i="33"/>
  <c r="B210" i="33" l="1"/>
  <c r="B224" i="33" s="1"/>
  <c r="F272" i="33"/>
  <c r="G272" i="33"/>
  <c r="J182" i="33"/>
  <c r="F196" i="33" l="1"/>
  <c r="J181" i="33"/>
  <c r="F60" i="15" l="1"/>
  <c r="F61" i="15" s="1"/>
  <c r="D40" i="10" l="1"/>
  <c r="H242" i="33" l="1"/>
</calcChain>
</file>

<file path=xl/sharedStrings.xml><?xml version="1.0" encoding="utf-8"?>
<sst xmlns="http://schemas.openxmlformats.org/spreadsheetml/2006/main" count="539" uniqueCount="458">
  <si>
    <t>Caja</t>
  </si>
  <si>
    <t>USD</t>
  </si>
  <si>
    <t>Deudores por intermediación</t>
  </si>
  <si>
    <t>Intereses a cobrar por inversiones temporarias</t>
  </si>
  <si>
    <t>Partes relacionadas</t>
  </si>
  <si>
    <t>Provisiones</t>
  </si>
  <si>
    <t>Ingresos por venta de cartera propia</t>
  </si>
  <si>
    <t>Sueldos y cargas sociales</t>
  </si>
  <si>
    <t>Gastos generales</t>
  </si>
  <si>
    <t>Honorarios profesionales</t>
  </si>
  <si>
    <t>Alquileres</t>
  </si>
  <si>
    <t>Seguros</t>
  </si>
  <si>
    <t>Aranceles por negociación Bolsa de Valores</t>
  </si>
  <si>
    <t>Publicidad y propaganda</t>
  </si>
  <si>
    <t>Otros gastos operativos</t>
  </si>
  <si>
    <t>IMPUESTO A LA RENTA</t>
  </si>
  <si>
    <t>Gastos por comisiones y servicios</t>
  </si>
  <si>
    <t>Total</t>
  </si>
  <si>
    <t>ACTIVO</t>
  </si>
  <si>
    <t>PASIVO</t>
  </si>
  <si>
    <t>ACTIVO CORRIENTE</t>
  </si>
  <si>
    <t>PASIVO CORRIENTE</t>
  </si>
  <si>
    <t>Bancos</t>
  </si>
  <si>
    <t>Títulos de renta fija</t>
  </si>
  <si>
    <t>Cuentas por cobrar a Personas y Empresas relacionadas</t>
  </si>
  <si>
    <t>Aportes y retenciones a pagar</t>
  </si>
  <si>
    <t>TOTAL ACTIVO CORRIENTE</t>
  </si>
  <si>
    <t>TOTAL PASIVO CORRIENTE</t>
  </si>
  <si>
    <t>TOTAL PASIVO</t>
  </si>
  <si>
    <t>ACTIVO NO CORRIENTE</t>
  </si>
  <si>
    <t>Títulos de renta fija permanente</t>
  </si>
  <si>
    <t>(Depreciaciones acumuladas)</t>
  </si>
  <si>
    <t>PATRIMONIO NETO</t>
  </si>
  <si>
    <t>TOTAL ACTIVO NO CORRIENTE</t>
  </si>
  <si>
    <t>TOTAL PATRIMONIO NETO (Según el Estado de Variación del Patrimonio Neto)</t>
  </si>
  <si>
    <t>TOTAL ACTIVO</t>
  </si>
  <si>
    <t>TOTAL PASIVO Y PATRIMONIO NETO</t>
  </si>
  <si>
    <t>TOTAL CUENTAS DE ORDEN DEUDORAS</t>
  </si>
  <si>
    <t>TOTAL CUENTAS DE ORDEN ACREEDORAS</t>
  </si>
  <si>
    <t>Ingresos por intereses de cartera propia</t>
  </si>
  <si>
    <t xml:space="preserve">GASTOS OPERATIVOS </t>
  </si>
  <si>
    <t>RESULTADO OPERATIVO BRUTO</t>
  </si>
  <si>
    <t xml:space="preserve">GASTOS DE COMERCIALIZACIÓN </t>
  </si>
  <si>
    <t>Folletos e impresos</t>
  </si>
  <si>
    <t>Papelería, impresos y útiles de oficina</t>
  </si>
  <si>
    <t>Impuestos, tasas y contribuciones</t>
  </si>
  <si>
    <t>RESULTADO OPERATIVO NETO</t>
  </si>
  <si>
    <t>RESULTADO DEL EJERCICIO</t>
  </si>
  <si>
    <t>Patrimonio neto</t>
  </si>
  <si>
    <t>Documentos y cuentas por pagar</t>
  </si>
  <si>
    <t>Resultado del ejercicio</t>
  </si>
  <si>
    <t>Movimientos</t>
  </si>
  <si>
    <t>Superavit por revaluación de acciones</t>
  </si>
  <si>
    <t>Superávit por revaluación de acciones</t>
  </si>
  <si>
    <t>Integración de capital</t>
  </si>
  <si>
    <t>Efectivo pagado a empleados</t>
  </si>
  <si>
    <t>Compra de Propiedad, planta y Equipo</t>
  </si>
  <si>
    <t>Adquisición de Licencia Informática</t>
  </si>
  <si>
    <t>Aportes para futura integración de acciones</t>
  </si>
  <si>
    <t>Efectivo neto en actividades de financiamiento</t>
  </si>
  <si>
    <t>Aumento (o disminución) neto de efectivo y sus equivalentes</t>
  </si>
  <si>
    <t>Totales</t>
  </si>
  <si>
    <t>Intereses pagados</t>
  </si>
  <si>
    <t>Dividendos pagados</t>
  </si>
  <si>
    <t>Bienes de uso</t>
  </si>
  <si>
    <t>Diferencia de cambio</t>
  </si>
  <si>
    <t>Intereses cobrados</t>
  </si>
  <si>
    <t>Intereses (pagados)</t>
  </si>
  <si>
    <t>Otros</t>
  </si>
  <si>
    <t xml:space="preserve">Retenciones de impuestos </t>
  </si>
  <si>
    <t>Ingresos por asesoría financiera</t>
  </si>
  <si>
    <t>Otros ingresos</t>
  </si>
  <si>
    <t>Otros egresos</t>
  </si>
  <si>
    <t>Comisiones por operaciones en rueda</t>
  </si>
  <si>
    <t>Por intermediacion de acciones en rueda</t>
  </si>
  <si>
    <t>Por intermediacion de renta fija en rueda</t>
  </si>
  <si>
    <t>Comisiones por contratos de colocación primaria</t>
  </si>
  <si>
    <t>Capital</t>
  </si>
  <si>
    <t>Suscripto</t>
  </si>
  <si>
    <t>A integrar</t>
  </si>
  <si>
    <t>Integrado</t>
  </si>
  <si>
    <t>Reservas</t>
  </si>
  <si>
    <t>Revalúo</t>
  </si>
  <si>
    <t>Facultativa</t>
  </si>
  <si>
    <t>Legal</t>
  </si>
  <si>
    <t>Resultados</t>
  </si>
  <si>
    <t>Acumulados</t>
  </si>
  <si>
    <t>Del ejercicio</t>
  </si>
  <si>
    <t>Reserva de revalúo Ley 125/91</t>
  </si>
  <si>
    <t>Capital integrado</t>
  </si>
  <si>
    <t>Resultados acumulados</t>
  </si>
  <si>
    <t>Préstamos y otras deudas (pagados), obtenidos</t>
  </si>
  <si>
    <t>Ingreso de efectivo por comisiones y venta de cartera</t>
  </si>
  <si>
    <t>Generados por activos</t>
  </si>
  <si>
    <t>Generados por pasivos</t>
  </si>
  <si>
    <t>Concepto</t>
  </si>
  <si>
    <t>Bancos fondos propios</t>
  </si>
  <si>
    <t>Ejercicio actual</t>
  </si>
  <si>
    <t>Venta (adquisición) neta de títulos valores (Cartera Propia)</t>
  </si>
  <si>
    <t>Ingresos por operaciones</t>
  </si>
  <si>
    <t>Moneda</t>
  </si>
  <si>
    <t>Acreedores Varios</t>
  </si>
  <si>
    <t>Fondos netos de terceros</t>
  </si>
  <si>
    <t>Caja moneda local</t>
  </si>
  <si>
    <t>Sub total caja</t>
  </si>
  <si>
    <t>Bancos moneda local</t>
  </si>
  <si>
    <t>Altas</t>
  </si>
  <si>
    <t>Bajas</t>
  </si>
  <si>
    <t>Saldo inicial</t>
  </si>
  <si>
    <t>Saldo al cierre</t>
  </si>
  <si>
    <t>Valor neto</t>
  </si>
  <si>
    <t>Otros Activos</t>
  </si>
  <si>
    <t>Aportes no capitalizados</t>
  </si>
  <si>
    <t>Resultado del período</t>
  </si>
  <si>
    <t>Otros gastos de comercialización</t>
  </si>
  <si>
    <t>Monto ajustado</t>
  </si>
  <si>
    <t>Ejercicio anterior</t>
  </si>
  <si>
    <t>Descripción</t>
  </si>
  <si>
    <t>Documentos y cuentas por cobrar</t>
  </si>
  <si>
    <t>Honorarios a pagar</t>
  </si>
  <si>
    <t>Garantia futuros</t>
  </si>
  <si>
    <t>Ganancia por valuación de activos monetarios en ME</t>
  </si>
  <si>
    <t>Pérdida por valuación de activos monetarios en ME</t>
  </si>
  <si>
    <t>Ganancia por valuación de pasivos monetarios en ME</t>
  </si>
  <si>
    <t>Pérdida por valuación de pasivos monetarios en ME</t>
  </si>
  <si>
    <t>Disponibilidades  (Nota 5.d)</t>
  </si>
  <si>
    <t>Inversiones temporarias  (Nota 5.e)</t>
  </si>
  <si>
    <t>Créditos (Nota 5.f)</t>
  </si>
  <si>
    <t>Bienes de uso  (Nota 5.g)</t>
  </si>
  <si>
    <t>Remuneración personal superior - Honorarios</t>
  </si>
  <si>
    <t>(En guaraníes)</t>
  </si>
  <si>
    <t>Flujo de efectivo por actividades operativas</t>
  </si>
  <si>
    <t>Flujo de efectivo por actividades de inversión</t>
  </si>
  <si>
    <t>Efectivo (utilizado) generado en actividades de inversión</t>
  </si>
  <si>
    <t>Flujo de efectivo por actividades de financiamiento</t>
  </si>
  <si>
    <t>Efectivo y su equivalente al comienzo del ejercicio</t>
  </si>
  <si>
    <t>Efectivo y su equivalente al cierre del ejercicio</t>
  </si>
  <si>
    <t>Absorción de pérdidas</t>
  </si>
  <si>
    <t>Capitalización de reservas</t>
  </si>
  <si>
    <t>Prima de emisión</t>
  </si>
  <si>
    <t xml:space="preserve">Aportes de capital </t>
  </si>
  <si>
    <t>GANANCIA ANTES DE IMPUESTO</t>
  </si>
  <si>
    <t>Impuesto al Valor Agregado</t>
  </si>
  <si>
    <t xml:space="preserve"> Aumentos </t>
  </si>
  <si>
    <t xml:space="preserve"> Disminuciones </t>
  </si>
  <si>
    <t>Sub total bancos</t>
  </si>
  <si>
    <t>Otras instituciones</t>
  </si>
  <si>
    <t>Apoderados</t>
  </si>
  <si>
    <t>Auditor Interno</t>
  </si>
  <si>
    <t xml:space="preserve"> (En guaraníes)</t>
  </si>
  <si>
    <t>-</t>
  </si>
  <si>
    <t>A continuación se resumen las políticas de contabilidad más significativas aplicadas por la Sociedad:</t>
  </si>
  <si>
    <t>- Acción de la Bolsa de Valores</t>
  </si>
  <si>
    <t>El siguiente es el detalle de las principales cotizaciones de las monedas extranjeras operadas por la Sociedad a la fecha de balance:</t>
  </si>
  <si>
    <t>Dólar estadounidense</t>
  </si>
  <si>
    <t>Tipo de cambio para activos</t>
  </si>
  <si>
    <t>Tipo de cambio para pasivos</t>
  </si>
  <si>
    <t>Detalle</t>
  </si>
  <si>
    <t xml:space="preserve"> Saldo en Moneda Extranjera </t>
  </si>
  <si>
    <t>El rubro de disponibilidades se compone de la siguiente manera:</t>
  </si>
  <si>
    <t>INVERSIONES TEMPORARIAS E INVERSIONES PERMANENTES</t>
  </si>
  <si>
    <t>El detalle de las inversiones permanentes es el siguiente:</t>
  </si>
  <si>
    <t>Acción de la Bolsa de Valores</t>
  </si>
  <si>
    <t>Cantidad</t>
  </si>
  <si>
    <t>Valor Nominal</t>
  </si>
  <si>
    <t>Valor libro de la acción</t>
  </si>
  <si>
    <t>Valor último remate</t>
  </si>
  <si>
    <t>El movimiento de los bienes de uso en cada ejercicio ha sido el siguiente:</t>
  </si>
  <si>
    <t>Los otros activos corrientes están compuestos de la siguiente manera:</t>
  </si>
  <si>
    <t xml:space="preserve"> Corto plazo </t>
  </si>
  <si>
    <t xml:space="preserve"> Largo plazo </t>
  </si>
  <si>
    <t>La Sociedad no cuenta con saldos por este concepto.</t>
  </si>
  <si>
    <t>El rubro se compone como sigue:</t>
  </si>
  <si>
    <t>El movimiento del Patrimonio Neto de la Sociedad es el siguiente:</t>
  </si>
  <si>
    <t xml:space="preserve"> Saldo al cierre </t>
  </si>
  <si>
    <t>Ingresos por operaciones y servicios extrabursátiles</t>
  </si>
  <si>
    <t>Otros ingresos operativos</t>
  </si>
  <si>
    <t>La composición es la siguiente:</t>
  </si>
  <si>
    <t>Los otros ingresos y egresos se componen como sigue:</t>
  </si>
  <si>
    <t xml:space="preserve">A la fecha de emisión de los presentes estados financieros la Sociedad no posee compromisos directos. </t>
  </si>
  <si>
    <t>A la fecha de emisión de los presentes estados contables la Sociedad no registra juicios u otras acciones legales que pudieran producir variaciones sobre los importes reportados como saldos al cierre.</t>
  </si>
  <si>
    <t>Restricción a la distribución de utilidades:</t>
  </si>
  <si>
    <t>Información general de la Sociedad</t>
  </si>
  <si>
    <t>Cargo</t>
  </si>
  <si>
    <t>Nombre y apellido</t>
  </si>
  <si>
    <t>Representante legal</t>
  </si>
  <si>
    <t>Presidente</t>
  </si>
  <si>
    <t>Director Titular</t>
  </si>
  <si>
    <t>Síndico Titular</t>
  </si>
  <si>
    <t>Nº</t>
  </si>
  <si>
    <t>Accionista</t>
  </si>
  <si>
    <t>Número de Acciones</t>
  </si>
  <si>
    <t>Cantidad de Acciones</t>
  </si>
  <si>
    <t>Voto</t>
  </si>
  <si>
    <t>% de participación del capital integrado</t>
  </si>
  <si>
    <t>Accionistas</t>
  </si>
  <si>
    <t xml:space="preserve">Directores </t>
  </si>
  <si>
    <t>2.1 Naturaleza Jurídica de las actividades de la Sociedad.</t>
  </si>
  <si>
    <t>Nota 2  Información básica de la empresa</t>
  </si>
  <si>
    <t>Nota 1  Consideración de los estados financieros</t>
  </si>
  <si>
    <t>2.2 Participación en otras empresas.</t>
  </si>
  <si>
    <t>Nota 3   Principales políticas y prácticas contables aplicadas</t>
  </si>
  <si>
    <t>3.1 Bases de preparación de los estados financieros</t>
  </si>
  <si>
    <t>3.3 Política de constitución de previsiones</t>
  </si>
  <si>
    <t>3.4  Política de Depreciaciones y Amortizaciones</t>
  </si>
  <si>
    <t>Nota 4  Cambio de políticas y procedimientos de contabilidad</t>
  </si>
  <si>
    <t>Nota 5  Criterios específicos de valuación</t>
  </si>
  <si>
    <t>Nota 7  Hechos posteriores al cierre de ejercicio</t>
  </si>
  <si>
    <t xml:space="preserve">Nota 8 Limitación a la libre disponibilidad de los activos o del patrimonio </t>
  </si>
  <si>
    <t>Nota 9  Cambios contables</t>
  </si>
  <si>
    <t>Nota 10  Restricciones para distribución de utilidades</t>
  </si>
  <si>
    <t>Nota 11  Sanciones</t>
  </si>
  <si>
    <t>Nota 6   Información referente a contingencias y compromisos</t>
  </si>
  <si>
    <t>3.2 Criterios de valuación</t>
  </si>
  <si>
    <t>CONCEPTO</t>
  </si>
  <si>
    <t>Revalúo del Periodo</t>
  </si>
  <si>
    <t>Muebles y utiles</t>
  </si>
  <si>
    <t>Depreciación del periodo</t>
  </si>
  <si>
    <t>a) De acuerdo con la legislación vigente las sociedades por acciones, deben constituir una reserva legal no menor al 5% de las utilidades netas del ejercicio, hasta alcanzar el 20% del capital suscripto.</t>
  </si>
  <si>
    <t xml:space="preserve">A la fecha de emisión de los presentes estados contables, no existen sanciones de ninguna naturaleza que la Comisión Nacional de Valores u otras instituciones fiscalizadoras hayan cursado a la Sociedad. </t>
  </si>
  <si>
    <t>Estado de situación patrimonial</t>
  </si>
  <si>
    <t>Valores de Origen</t>
  </si>
  <si>
    <t>Depreciaciones</t>
  </si>
  <si>
    <t>Corto plazo</t>
  </si>
  <si>
    <t>b) El incremento patrimonial producido por el revalúo de los bienes de uso sólo podrá ser capitalizado, no pudiendo ser distribuido como dividendo, utilidad o beneficio.</t>
  </si>
  <si>
    <r>
      <t>Diferencia de cambio</t>
    </r>
    <r>
      <rPr>
        <sz val="8.1"/>
        <color theme="0"/>
        <rFont val="Arial"/>
        <family val="2"/>
      </rPr>
      <t>, neto</t>
    </r>
  </si>
  <si>
    <t xml:space="preserve">Notas a los estados financieros </t>
  </si>
  <si>
    <t xml:space="preserve">CUENTAS DE ORDEN DEUDORAS  </t>
  </si>
  <si>
    <t xml:space="preserve">CUENTAS DE ORDEN ACREEDORAS  </t>
  </si>
  <si>
    <t>Constitución de reserva legal</t>
  </si>
  <si>
    <t>La acción está valuada a su valor de mercado, siendo éste el último precio de transacción según lo informado por la Bolsa de Valores y Productos de Asunción S.A. El incremento neto en el valor en libros tiene contrapartida en el Patrimonio Neto, mientras que la disminución se realiza con contrapartida en resultados.</t>
  </si>
  <si>
    <t xml:space="preserve">Las operaciones de la Sociedad, en general, están gravadas por el impuesto a la renta empresarial (IRE) cuya tasa general es del 10%. </t>
  </si>
  <si>
    <t>Prima de Emisión</t>
  </si>
  <si>
    <t>Las políticas y procedimientos aplicados para la preparación de los presentes estados financieros, no presentan cambios respecto a los utilizados en el ejercicio anterior.</t>
  </si>
  <si>
    <t>Comisiones por colocación primaria de renta fija</t>
  </si>
  <si>
    <t>La posición de activos y pasivos en moneda extranjera al cierre de cada ejercicio es la siguiente:</t>
  </si>
  <si>
    <t>Menos: Previsión para incobrables (Nota 5.u)</t>
  </si>
  <si>
    <t>Valor</t>
  </si>
  <si>
    <t xml:space="preserve">Nómina de beneficiarios finales </t>
  </si>
  <si>
    <r>
      <t xml:space="preserve">1.2       Registro CNV:  </t>
    </r>
    <r>
      <rPr>
        <sz val="10"/>
        <color theme="1"/>
        <rFont val="Arial"/>
        <family val="2"/>
      </rPr>
      <t>66/94 de fecha 24 de Enero de 1994</t>
    </r>
  </si>
  <si>
    <r>
      <t xml:space="preserve">1.3       Código Bolsa:  </t>
    </r>
    <r>
      <rPr>
        <sz val="10"/>
        <color theme="1"/>
        <rFont val="Arial"/>
        <family val="2"/>
      </rPr>
      <t>012</t>
    </r>
  </si>
  <si>
    <r>
      <t xml:space="preserve">2.2       Inscripción en el Registro Público de Comercio: </t>
    </r>
    <r>
      <rPr>
        <sz val="10"/>
        <color theme="1"/>
        <rFont val="Arial"/>
        <family val="2"/>
      </rPr>
      <t>N° 585 Serie B folio 5787 y siguientes de fecha 31 de Diciembre de 1993</t>
    </r>
  </si>
  <si>
    <r>
      <t xml:space="preserve">2.1       Escritura Nº: </t>
    </r>
    <r>
      <rPr>
        <sz val="10"/>
        <color theme="1"/>
        <rFont val="Arial"/>
        <family val="2"/>
      </rPr>
      <t>26 de fecha 27 de Agosto de 1993</t>
    </r>
  </si>
  <si>
    <t>Jose Alberto Rios</t>
  </si>
  <si>
    <t>Victoria Gomez Meden</t>
  </si>
  <si>
    <t>ISAAC ALEJANDRO COSTA</t>
  </si>
  <si>
    <t>EDUARDO ANDRES FULCO FERNANDEZ</t>
  </si>
  <si>
    <r>
      <t xml:space="preserve">·  </t>
    </r>
    <r>
      <rPr>
        <sz val="10"/>
        <color theme="1"/>
        <rFont val="Arial"/>
        <family val="2"/>
      </rPr>
      <t>Isaac Alejandro Costa</t>
    </r>
  </si>
  <si>
    <r>
      <t xml:space="preserve">·  </t>
    </r>
    <r>
      <rPr>
        <sz val="10"/>
        <color theme="1"/>
        <rFont val="Arial"/>
        <family val="2"/>
      </rPr>
      <t>Eduardo Andres Fulco Fernandez</t>
    </r>
  </si>
  <si>
    <t>No aplicable</t>
  </si>
  <si>
    <r>
      <t xml:space="preserve">1.         </t>
    </r>
    <r>
      <rPr>
        <b/>
        <u/>
        <sz val="10"/>
        <color theme="1"/>
        <rFont val="Arial"/>
        <family val="2"/>
      </rPr>
      <t>IDENTIFICACIÓN</t>
    </r>
  </si>
  <si>
    <r>
      <t xml:space="preserve">2.         </t>
    </r>
    <r>
      <rPr>
        <b/>
        <u/>
        <sz val="10"/>
        <color theme="1"/>
        <rFont val="Arial"/>
        <family val="2"/>
      </rPr>
      <t>ANTECEDENTES DE CONSTITUCIÓN DE LA SOCIEDAD</t>
    </r>
  </si>
  <si>
    <r>
      <t xml:space="preserve">3.         </t>
    </r>
    <r>
      <rPr>
        <b/>
        <u/>
        <sz val="10"/>
        <color theme="1"/>
        <rFont val="Arial"/>
        <family val="2"/>
      </rPr>
      <t xml:space="preserve">ADMINISTRACIÓN: </t>
    </r>
  </si>
  <si>
    <r>
      <t xml:space="preserve">4.         </t>
    </r>
    <r>
      <rPr>
        <b/>
        <u/>
        <sz val="10"/>
        <color theme="1"/>
        <rFont val="Arial"/>
        <family val="2"/>
      </rPr>
      <t xml:space="preserve">CAPITAL Y PROPIEDAD: </t>
    </r>
  </si>
  <si>
    <r>
      <t xml:space="preserve">5.         </t>
    </r>
    <r>
      <rPr>
        <b/>
        <u/>
        <sz val="10"/>
        <color theme="1"/>
        <rFont val="Arial"/>
        <family val="2"/>
      </rPr>
      <t>AUDITOR EXTERNO INDEPENDIENTE</t>
    </r>
  </si>
  <si>
    <r>
      <t xml:space="preserve">6.         </t>
    </r>
    <r>
      <rPr>
        <b/>
        <u/>
        <sz val="10"/>
        <color theme="1"/>
        <rFont val="Arial"/>
        <family val="2"/>
      </rPr>
      <t>PERSONAS VINCULADAS</t>
    </r>
  </si>
  <si>
    <r>
      <rPr>
        <b/>
        <sz val="10"/>
        <color theme="1"/>
        <rFont val="Arial"/>
        <family val="2"/>
      </rPr>
      <t>·</t>
    </r>
    <r>
      <rPr>
        <sz val="10"/>
        <color theme="1"/>
        <rFont val="Arial"/>
        <family val="2"/>
      </rPr>
      <t>  Isaac Alejandro Costa</t>
    </r>
  </si>
  <si>
    <r>
      <rPr>
        <b/>
        <sz val="10"/>
        <color theme="1"/>
        <rFont val="Arial"/>
        <family val="2"/>
      </rPr>
      <t>·</t>
    </r>
    <r>
      <rPr>
        <sz val="10"/>
        <color theme="1"/>
        <rFont val="Arial"/>
        <family val="2"/>
      </rPr>
      <t>  Eduardo Andres Fulco Fernandez</t>
    </r>
  </si>
  <si>
    <r>
      <rPr>
        <b/>
        <sz val="10"/>
        <color rgb="FF000000"/>
        <rFont val="Arial"/>
        <family val="2"/>
      </rPr>
      <t>·</t>
    </r>
    <r>
      <rPr>
        <sz val="10"/>
        <color rgb="FF000000"/>
        <rFont val="Arial"/>
        <family val="2"/>
      </rPr>
      <t>  Victoria Gomez – Síndico Titular</t>
    </r>
  </si>
  <si>
    <r>
      <rPr>
        <b/>
        <sz val="10"/>
        <color theme="1"/>
        <rFont val="Arial"/>
        <family val="2"/>
      </rPr>
      <t>·</t>
    </r>
    <r>
      <rPr>
        <sz val="10"/>
        <color theme="1"/>
        <rFont val="Arial"/>
        <family val="2"/>
      </rPr>
      <t>  Jose Alberto Rios</t>
    </r>
  </si>
  <si>
    <r>
      <rPr>
        <b/>
        <sz val="10"/>
        <color theme="1"/>
        <rFont val="Arial"/>
        <family val="2"/>
      </rPr>
      <t>·</t>
    </r>
    <r>
      <rPr>
        <sz val="10"/>
        <color theme="1"/>
        <rFont val="Arial"/>
        <family val="2"/>
      </rPr>
      <t>  Miguel Ovelar</t>
    </r>
  </si>
  <si>
    <t xml:space="preserve">Otros Activos Corrientes </t>
  </si>
  <si>
    <t>Anticipo por Compra de Activo Fijo</t>
  </si>
  <si>
    <t>Pagos por Anticipado</t>
  </si>
  <si>
    <t>Gastos no devengados</t>
  </si>
  <si>
    <t>Mejoras en propiedad de terceros</t>
  </si>
  <si>
    <t>Marcas</t>
  </si>
  <si>
    <t>Gastos de desarrollo</t>
  </si>
  <si>
    <t>(Amortización Acumulada)</t>
  </si>
  <si>
    <t>Activos Intangibles y Cargos Diferidos (Nota 5.h)</t>
  </si>
  <si>
    <t>Las notas que se acompañan forman parte integrante de estos estados financieros.</t>
  </si>
  <si>
    <t>Cuentas a pagar a personas y empresas relacionadas.</t>
  </si>
  <si>
    <t>Inversiones permanentes (Nota 5.e)</t>
  </si>
  <si>
    <t>Acción en la Bolsa de Valores</t>
  </si>
  <si>
    <t>Sobregrio en cuenta corriente</t>
  </si>
  <si>
    <t>Porción circulante de prést. a largo plazo</t>
  </si>
  <si>
    <t>Intereses a Devengar</t>
  </si>
  <si>
    <t>Préstamos de terceros</t>
  </si>
  <si>
    <t xml:space="preserve">Dividendos a pagar en Efectivo </t>
  </si>
  <si>
    <t xml:space="preserve">Otros Pasivos Corrientes </t>
  </si>
  <si>
    <t>Otros Pasivos (Nota 5.q)</t>
  </si>
  <si>
    <t>Transferencia a resultados acumulados</t>
  </si>
  <si>
    <t>INGRESOS OPERATIVOS (Nota 5.v)</t>
  </si>
  <si>
    <t>Ingresos por venta de cartera propia a personas y empresas relacionadas</t>
  </si>
  <si>
    <t>Ingresos por operaciones y servicios a personas relacionadas</t>
  </si>
  <si>
    <t>GASTOS DE ADMINISTRACIÓN (Nota 5.w)</t>
  </si>
  <si>
    <t>Otros Gastos de Administración</t>
  </si>
  <si>
    <t>OTROS INGRESOS Y EGRESOS (Nota 5.x)</t>
  </si>
  <si>
    <t>RESULTADOS FINANCIEROS (Nota 5.y)</t>
  </si>
  <si>
    <t>Gastos Administrativos</t>
  </si>
  <si>
    <t>Efectivo neto de actividades de operación antes de impuestos</t>
  </si>
  <si>
    <t>Venta de Propiedad, planta y Equipo</t>
  </si>
  <si>
    <t>a. Inversiones</t>
  </si>
  <si>
    <t>a.     Bases de contabilización</t>
  </si>
  <si>
    <t>b.    Información comparativa</t>
  </si>
  <si>
    <t>b.     Bienes de uso</t>
  </si>
  <si>
    <t>a.     Valuación de la moneda extranjera</t>
  </si>
  <si>
    <t>b.     Posición en moneda extranjera</t>
  </si>
  <si>
    <t>c.     Diferencia de cambio por saldos y transacciones en moneda extranjera</t>
  </si>
  <si>
    <t xml:space="preserve">d.     Disponibilidades </t>
  </si>
  <si>
    <t>e.     Inversiones</t>
  </si>
  <si>
    <t>f.     Créditos</t>
  </si>
  <si>
    <t>g.     Bienes de uso</t>
  </si>
  <si>
    <t>h.     Intangibles</t>
  </si>
  <si>
    <t>i.    Otros activos corrientes y no corriente</t>
  </si>
  <si>
    <t>j.     Préstamos Financieros a corto y largo plazo</t>
  </si>
  <si>
    <t>k.    Documentos y cuentas por pagar</t>
  </si>
  <si>
    <t>t.      Patrimonio Neto</t>
  </si>
  <si>
    <t>w.      Otros Gastos operativos, de comercialización y de administración</t>
  </si>
  <si>
    <t>x.      Otros Ingresos y Egresos</t>
  </si>
  <si>
    <t>y.      Resultados Financieros</t>
  </si>
  <si>
    <t>z.    Impuesto a la renta</t>
  </si>
  <si>
    <t>a.     Compromisos Directos</t>
  </si>
  <si>
    <t>b.    Contingencias legales</t>
  </si>
  <si>
    <t>c.     Garantías constituidas</t>
  </si>
  <si>
    <t>La sociedad no tiene movimiento comercial, por lo que las previsiones realizadas se reducen a la actualización de valor libro de la acción de BVPASA.</t>
  </si>
  <si>
    <t xml:space="preserve">3.5. Definición de fondos adoptada para la preparación del Estado de Flujo de Efectivo: </t>
  </si>
  <si>
    <t>Para la presentación de este Estado Financiero se ha adoptado el Método directo que clasifica los flujos de efectivo por actividades operativas de inversión y de financiamiento durante el periodo que refleja los ingresos y egresos de las principales Actividades Operativas, actividades de adquisición y enajenación de activos a largo plazo (Actividades de Financiamiento). Posteriormente se muestran variaciones del efectivo desde el principio y al final del periodo.</t>
  </si>
  <si>
    <r>
      <t xml:space="preserve">3.6. Normas aplicadas para la consolidación de Estados Financieros: </t>
    </r>
    <r>
      <rPr>
        <sz val="10"/>
        <color theme="1"/>
        <rFont val="Arial"/>
        <family val="2"/>
      </rPr>
      <t>No aplicable. Los presentes Estados Financieros no incluyen información consolidada.</t>
    </r>
  </si>
  <si>
    <t>Acreedores varios (Nota 5.l)</t>
  </si>
  <si>
    <t>Saldo periodo actual</t>
  </si>
  <si>
    <t>Saldo periodo anterior</t>
  </si>
  <si>
    <r>
      <rPr>
        <b/>
        <sz val="10"/>
        <color theme="1"/>
        <rFont val="Arial"/>
        <family val="2"/>
      </rPr>
      <t>Deudores varios:</t>
    </r>
    <r>
      <rPr>
        <sz val="10"/>
        <color theme="1"/>
        <rFont val="Arial"/>
        <family val="2"/>
      </rPr>
      <t xml:space="preserve"> SIN MOVIMIENTO</t>
    </r>
  </si>
  <si>
    <r>
      <rPr>
        <b/>
        <sz val="10"/>
        <color theme="1"/>
        <rFont val="Arial"/>
        <family val="2"/>
      </rPr>
      <t>Derechos sobre títulos por contratos de underwriting:</t>
    </r>
    <r>
      <rPr>
        <sz val="10"/>
        <color theme="1"/>
        <rFont val="Arial"/>
        <family val="2"/>
      </rPr>
      <t xml:space="preserve"> SIN MOVIMIENTO</t>
    </r>
  </si>
  <si>
    <t>No posee.</t>
  </si>
  <si>
    <t>IVA Crédito Fiscal</t>
  </si>
  <si>
    <t>Pagos por adelantado</t>
  </si>
  <si>
    <r>
      <t xml:space="preserve">q.    Otros Pasivos Corrientes y No Corrientes: </t>
    </r>
    <r>
      <rPr>
        <sz val="10"/>
        <color theme="1"/>
        <rFont val="Arial"/>
        <family val="2"/>
      </rPr>
      <t>SIN MOVIMIENTO.</t>
    </r>
  </si>
  <si>
    <r>
      <t xml:space="preserve">p.    Provisiones: </t>
    </r>
    <r>
      <rPr>
        <sz val="10"/>
        <color theme="1"/>
        <rFont val="Arial"/>
        <family val="2"/>
      </rPr>
      <t>SIN MOVIMIENTO.</t>
    </r>
  </si>
  <si>
    <r>
      <t xml:space="preserve">o.    Obligaciones por contratos de underwriting: </t>
    </r>
    <r>
      <rPr>
        <sz val="10"/>
        <color theme="1"/>
        <rFont val="Arial"/>
        <family val="2"/>
      </rPr>
      <t>SIN MOVIMIENTO.</t>
    </r>
  </si>
  <si>
    <r>
      <t xml:space="preserve">n.    Cuentas a pagar a personas y empresas relacionadas: </t>
    </r>
    <r>
      <rPr>
        <sz val="10"/>
        <color theme="1"/>
        <rFont val="Arial"/>
        <family val="2"/>
      </rPr>
      <t>SIN MOVIMIENTO.</t>
    </r>
  </si>
  <si>
    <r>
      <t xml:space="preserve">m.    Administración de cartera: </t>
    </r>
    <r>
      <rPr>
        <sz val="10"/>
        <color theme="1"/>
        <rFont val="Arial"/>
        <family val="2"/>
      </rPr>
      <t>SIN MOVIMIENTO.</t>
    </r>
  </si>
  <si>
    <t>Superavit por revaluación</t>
  </si>
  <si>
    <r>
      <t xml:space="preserve">v.     Ingresos operativos: </t>
    </r>
    <r>
      <rPr>
        <sz val="10"/>
        <color theme="1"/>
        <rFont val="Arial"/>
        <family val="2"/>
      </rPr>
      <t>SIN MOVIMIENTO.</t>
    </r>
  </si>
  <si>
    <r>
      <t xml:space="preserve">Ingresos por operaciones y servicios a personas relacionadas: </t>
    </r>
    <r>
      <rPr>
        <sz val="10"/>
        <color theme="1"/>
        <rFont val="Arial"/>
        <family val="2"/>
      </rPr>
      <t>SIN MOVIMIENTO.</t>
    </r>
  </si>
  <si>
    <r>
      <t xml:space="preserve">Ingresos por operaciones y servicios extrabursátiles: </t>
    </r>
    <r>
      <rPr>
        <sz val="10"/>
        <color theme="1"/>
        <rFont val="Arial"/>
        <family val="2"/>
      </rPr>
      <t>SIN MOVIMIENTO.</t>
    </r>
  </si>
  <si>
    <t>Gastos de administración</t>
  </si>
  <si>
    <t>Pérdida venta / baja activo fijo</t>
  </si>
  <si>
    <r>
      <t xml:space="preserve">s.    Transacciones con personas y empresas vinculadas: </t>
    </r>
    <r>
      <rPr>
        <sz val="10"/>
        <rFont val="Arial"/>
        <family val="2"/>
      </rPr>
      <t>SIN MOVIMIENTO.</t>
    </r>
  </si>
  <si>
    <r>
      <t xml:space="preserve">r.     Saldos  con personas y empresas relacionadas: </t>
    </r>
    <r>
      <rPr>
        <sz val="10"/>
        <color theme="1"/>
        <rFont val="Arial"/>
        <family val="2"/>
      </rPr>
      <t>SIN MOVIMIENTO.</t>
    </r>
  </si>
  <si>
    <r>
      <t xml:space="preserve">Otros ingresos operativos: </t>
    </r>
    <r>
      <rPr>
        <sz val="10"/>
        <color theme="1"/>
        <rFont val="Arial"/>
        <family val="2"/>
      </rPr>
      <t>SIN MOVIMIENTO.</t>
    </r>
  </si>
  <si>
    <t xml:space="preserve">c) De acuerdo con el régimen tributario establecido por la Ley Nº 6.380/19, la distribución de utilidades estarán gravadas por el Impuesto a los Dividendos y Utilidades (IDU) a una tasa del 8% en caso de que se residentes y al 15% en caso de no residentes. </t>
  </si>
  <si>
    <t>Otros activos (Nota 5.i)</t>
  </si>
  <si>
    <t>Otros Activos No Corrientes (Nota 5.i)</t>
  </si>
  <si>
    <t>Préstamos Financieros  (Nota 5.j)</t>
  </si>
  <si>
    <t xml:space="preserve"> - </t>
  </si>
  <si>
    <t>Información general de la Entidad.</t>
  </si>
  <si>
    <t>Balance general.</t>
  </si>
  <si>
    <t>Estado de resultados.</t>
  </si>
  <si>
    <t>Estado de variación del patrimonio neto.</t>
  </si>
  <si>
    <t>Estado de flujos de efectivo.</t>
  </si>
  <si>
    <t>Notas a los estados financieros.</t>
  </si>
  <si>
    <t>Estado de variación del patrimonio neto</t>
  </si>
  <si>
    <t>Estado de resultados</t>
  </si>
  <si>
    <t>Estado de flujo de efectivo</t>
  </si>
  <si>
    <t>Los estados financieros se expresan en guaraníes y han sido preparados siguiendo los criterios de las normas de información financiera vigentes en el Paraguay sobre la base de costos históricos excepto para los Activos Fijos y no reconocen en forma integral los efectos de la inflación en la situación patrimonial y financiera de la Sociedad al término del año fiscal en atención a que la corrección monetaria no constituye una práctica contable aceptada en el Paraguay.</t>
  </si>
  <si>
    <t>Los Bienes de Uso se exponen a su costo revaluado, de acuerdo con la variación del Índice de Precios al Consumidor, deducidas las depreciaciones acumuladas sobre la base de las tasas determinadas por la Ley Nº 125/91. La Ley 6.380/19 de Modernización y Simplificación Tributaria menciona que el Poder Ejecutivo podrá establecer el revalúo obligatorio de los bienes del activo fijo, cuando las variación del Índice de Precio al Consumidor determinado por el Banco Central del Paraguay alcance al menos 20% acumulado desde el ejercicio en el cual se haya dispuesto el último ajuste por revalúo, en este sentido, se informa que el ejercicio 2022 no se realizó el revalúo de bienes, también a partir del ejercicio 2020 se incorpora el valor residual del activo fijo que corresponde al importe que deberá tener el bien al finalizar el año de vida útil establecido en la norma tributaria.</t>
  </si>
  <si>
    <t>Disponibilidades</t>
  </si>
  <si>
    <t>Bancos (Nota 5.d.)</t>
  </si>
  <si>
    <t>Bancos moneda extranjera</t>
  </si>
  <si>
    <t>Mejoras en predio ajeno</t>
  </si>
  <si>
    <t>Equipos de informática</t>
  </si>
  <si>
    <t>Otros gastos a pagar</t>
  </si>
  <si>
    <r>
      <t xml:space="preserve">1.1       Nombre o Razón Social: </t>
    </r>
    <r>
      <rPr>
        <sz val="10"/>
        <color theme="1"/>
        <rFont val="Arial"/>
        <family val="2"/>
      </rPr>
      <t>Inversur Casa de Bolsa S.A.</t>
    </r>
  </si>
  <si>
    <t>Inversur Casa de Bolsa S.A. posee 1 (una) acción de la Bolsa de Valores y Productos de Asunción S.A. (ver nota 5.e). la misma corresponde a un requisito regulatorio para operar como Casa de Bolsa en el mercado paraguayo.</t>
  </si>
  <si>
    <t>El movimiento de las Provisiones de la Sociedad es el siguiente:</t>
  </si>
  <si>
    <t>Inversur Casa de Bolsa S.A.</t>
  </si>
  <si>
    <r>
      <t>u.    Previsiones y provisiones:</t>
    </r>
    <r>
      <rPr>
        <sz val="10"/>
        <color theme="1"/>
        <rFont val="Arial"/>
        <family val="2"/>
      </rPr>
      <t xml:space="preserve"> SIN MOVIMIENTO.</t>
    </r>
  </si>
  <si>
    <t>Provisiones  (Nota 5.p)</t>
  </si>
  <si>
    <r>
      <t>1.4       Dirección oficina principal:</t>
    </r>
    <r>
      <rPr>
        <sz val="10"/>
        <color theme="1"/>
        <rFont val="Arial"/>
        <family val="2"/>
      </rPr>
      <t xml:space="preserve"> San Juan XXIII c/ Max Boettner, Edif. Park Plaza, Piso 7°, Ofic. G.</t>
    </r>
  </si>
  <si>
    <r>
      <t>1.5       Teléfono:</t>
    </r>
    <r>
      <rPr>
        <sz val="10"/>
        <color theme="1"/>
        <rFont val="Arial"/>
        <family val="2"/>
      </rPr>
      <t xml:space="preserve"> (0984) 990-079</t>
    </r>
  </si>
  <si>
    <r>
      <t xml:space="preserve">1.6       Domicilio legal: </t>
    </r>
    <r>
      <rPr>
        <sz val="10"/>
        <color theme="1"/>
        <rFont val="Arial"/>
        <family val="2"/>
      </rPr>
      <t>San Juan XXIII c/ Max Boettner, Edif. Park Plaza, Piso 7°, Ofic. G.</t>
    </r>
  </si>
  <si>
    <r>
      <t>1.7       E-mail</t>
    </r>
    <r>
      <rPr>
        <sz val="10"/>
        <color theme="1"/>
        <rFont val="Arial"/>
        <family val="2"/>
      </rPr>
      <t>: joser@inversur.com.py</t>
    </r>
  </si>
  <si>
    <r>
      <t xml:space="preserve">1.8       Sitio página web: </t>
    </r>
    <r>
      <rPr>
        <sz val="10"/>
        <color theme="1"/>
        <rFont val="Arial"/>
        <family val="2"/>
      </rPr>
      <t xml:space="preserve"> www.inversur.com.py</t>
    </r>
  </si>
  <si>
    <r>
      <t xml:space="preserve">1.9       Domicilio legal: </t>
    </r>
    <r>
      <rPr>
        <sz val="10"/>
        <color theme="1"/>
        <rFont val="Arial"/>
        <family val="2"/>
      </rPr>
      <t>San Juan XXIII c/ Max Boettner, Edif. Park Plaza, Piso 7°, Ofic. G.</t>
    </r>
  </si>
  <si>
    <r>
      <t xml:space="preserve">2.3       Reformas de estatutos: </t>
    </r>
    <r>
      <rPr>
        <sz val="10"/>
        <color theme="1"/>
        <rFont val="Arial"/>
        <family val="2"/>
      </rPr>
      <t>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r>
  </si>
  <si>
    <t>Capital Social G. 4.200.000.000 (guaraníes cuatro mil doscientos millones) representado por 420 (cuatrocientas veinte) acciones ordinarias y nominativas de un valor nominal de G. 10.000.000 (guaraníes diez millones) c/u.</t>
  </si>
  <si>
    <t>CUADRO DEL CAPITAL INTEGRADO Y SUSCRIPTO AL 31 DE DICIEMBRE DE 2022</t>
  </si>
  <si>
    <t>31.12.2022</t>
  </si>
  <si>
    <t xml:space="preserve">Los bienes de uso son depreciados utilizando el método lineal a partir del año siguiente de su incorporación al patrimonio de la sociedad de acuerdo con los años de vida útil vigente. </t>
  </si>
  <si>
    <t>Sueldos y remuneraciones a pagar</t>
  </si>
  <si>
    <t>Saldos al 31.12.2022</t>
  </si>
  <si>
    <t>Tipo de cambio 31.12.2022</t>
  </si>
  <si>
    <t>Saldo en Moneda local al 31.12.2022</t>
  </si>
  <si>
    <t>Gastos bancarios</t>
  </si>
  <si>
    <t>Créditos</t>
  </si>
  <si>
    <t>Acreedores varios (Nota 5.k)</t>
  </si>
  <si>
    <r>
      <t xml:space="preserve">Acreedores por intermediación </t>
    </r>
    <r>
      <rPr>
        <b/>
        <sz val="10"/>
        <color theme="1"/>
        <rFont val="Arial"/>
        <family val="2"/>
      </rPr>
      <t>(Nota 5.l)</t>
    </r>
  </si>
  <si>
    <r>
      <t xml:space="preserve">Acreedores varios </t>
    </r>
    <r>
      <rPr>
        <b/>
        <sz val="10"/>
        <color theme="1"/>
        <rFont val="Arial"/>
        <family val="2"/>
      </rPr>
      <t>(Nota 5.k)</t>
    </r>
  </si>
  <si>
    <t>Resultado por diferencia de cambio</t>
  </si>
  <si>
    <t>Seguro de Caución (Seguros Patria) Garantía de desempeño de Actividad como Casa de Bolsa intermediaria de Títulos Valores. Vigencia Setiembre/2022 a Setiembre/2023 / G. 572.331.000.-</t>
  </si>
  <si>
    <t>Total al 31.12.2022</t>
  </si>
  <si>
    <t>1 al 62
111 al 120
121 al 132
141 al 266
351 al 392</t>
  </si>
  <si>
    <t>63 al 110
133 al 140
267 al 350
393 al 420</t>
  </si>
  <si>
    <r>
      <t xml:space="preserve">Deudores por intermediación: </t>
    </r>
    <r>
      <rPr>
        <sz val="10"/>
        <color theme="1"/>
        <rFont val="Arial"/>
        <family val="2"/>
      </rPr>
      <t>SIN MOVIMIENTO</t>
    </r>
  </si>
  <si>
    <t>Documentos y cuentas por cobrar (Nota 5.f.)</t>
  </si>
  <si>
    <t>Facturas a emitir en U$S</t>
  </si>
  <si>
    <r>
      <rPr>
        <b/>
        <sz val="10"/>
        <color theme="1"/>
        <rFont val="Arial"/>
        <family val="2"/>
      </rPr>
      <t>Documentos y cuentas por cobrar:</t>
    </r>
    <r>
      <rPr>
        <sz val="10"/>
        <color theme="1"/>
        <rFont val="Arial"/>
        <family val="2"/>
      </rPr>
      <t xml:space="preserve"> la composición es la siguiente;</t>
    </r>
  </si>
  <si>
    <r>
      <t>l.      Acreedores por intermediación</t>
    </r>
    <r>
      <rPr>
        <sz val="10"/>
        <color theme="1"/>
        <rFont val="Arial"/>
        <family val="2"/>
      </rPr>
      <t>: SIN MOVIMIENTO.</t>
    </r>
  </si>
  <si>
    <t>Ingresos por operaciones:</t>
  </si>
  <si>
    <t>Limitación para la libre disponibilidad de los fondos recibidos de clientes y el uso de los mismos está restringido a las operaciones instruidas por los clientes y se realizan por cuenta y orden de los mismos. Ver siguiente apartado (b).</t>
  </si>
  <si>
    <t>b.     Cuentas de orden:</t>
  </si>
  <si>
    <r>
      <t xml:space="preserve">Cuentas de orden deudoras </t>
    </r>
    <r>
      <rPr>
        <b/>
        <sz val="10"/>
        <color theme="1"/>
        <rFont val="Arial"/>
        <family val="2"/>
      </rPr>
      <t>(Nota 6.c y 8. b)</t>
    </r>
  </si>
  <si>
    <r>
      <t xml:space="preserve">Cuentas de orden acreedoras </t>
    </r>
    <r>
      <rPr>
        <b/>
        <sz val="10"/>
        <color theme="1"/>
        <rFont val="Arial"/>
        <family val="2"/>
      </rPr>
      <t>(Nota 6.c y 8. b)</t>
    </r>
  </si>
  <si>
    <t>Cuentas de orden</t>
  </si>
  <si>
    <t>Cuentas de orden deudoras</t>
  </si>
  <si>
    <t>Disponibilidades de clientes</t>
  </si>
  <si>
    <t>Valores o instrumentos financieros de clientes</t>
  </si>
  <si>
    <t>Total de cuentas de orden deudoras</t>
  </si>
  <si>
    <t>Cuentas de orden acreedores</t>
  </si>
  <si>
    <t>Responsabilidad por disponibilidades de clientes</t>
  </si>
  <si>
    <t>Responsabilidad por valores o instrumentos financieros de clientes</t>
  </si>
  <si>
    <t>Total cuentas de orden acreedoras</t>
  </si>
  <si>
    <t>Deudores por Garantía de desempeño</t>
  </si>
  <si>
    <t>Acreedores por Garantía de desempeño</t>
  </si>
  <si>
    <t>Presentado en forma comparativa con el ejercicio anterior finalizado el 31 de diciembre de 2022</t>
  </si>
  <si>
    <t>A la fecha de emisión, los presentes estados financieros, fueron aprobados por el Directorio de la Sociedad.</t>
  </si>
  <si>
    <t>Inversiones Chaco Casa de Bolsa S.A. fue constituida bajo la forma jurídica de Sociedad Anónima según las leyes vigentes en Paraguay el 27 de agosto de 1993, con una duración de 99 años. La escritura de constitución fue inscrita en la Dirección General de los Registros Públicos bajo el Nº 585 el 30 de diciembre de 1993. La Sociedad tiene por objeto exclusivo dedicarse a la intermediación en el Mercado de Valores, en forma habitual y por cuenta ajena, mediante la realización de operaciones de compra, venta, colocación, corretaje, comisión o negociación de títulos-valores emitidos por terceros que sean objeto de oferta pública, en conformidad a las prescripciones de la Ley 94/91 y sus modificaciones o reglamentos y también podrá dedicarse a otras actividades complementarias a las mencionadas, previa autorización de la autoridad competente.</t>
  </si>
  <si>
    <t>Los estatutos sociales fueron modificados por Escritura N° 13 de fecha 18 de septiembre de 1993, inscripta en el Registro Público de Comercio bajo el N° 586 en fecha 31 de marzo 1993, 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</si>
  <si>
    <t>La inscripción en la Comisión Nacional de Valores (CNV) se realizó según Resolución CNV Nº 66/94 de fecha 24/01/1994 y en la Bolsa de Valores y Productos de Asunción (BVASA) con el Código Nº 10.</t>
  </si>
  <si>
    <t>En fecha 11/05/2022 fueron modificados los Estatutos Sociales, por Escritura Pública N° 99 en el cual se realiza el cambio de la denominación social, la entidad fue constituida inicialmente como Inversiones Chaco Casa de Bolsa S.A.  pasando a a ser Inversur Casa de Bolsa S.A. La inscripción en la Comisión Nacional de Valores (CNV) se realizó según Resolución CNV Nº 28E/22 de fecha 23/06/2022 y en la Bolsa de Valores de Asunción (BVASA) Resolución Nº 2509/22 de fecha 29/09/22.</t>
  </si>
  <si>
    <t>Ingresos varios</t>
  </si>
  <si>
    <t>Al 31/12/2022 el representante legal a cargo fue José Alberto Ríos quien se desvinculo de sus funciones. En fecha 9/03/2023 se ha procedido a comunicar a la CNV según mesa de entrada N° EM 0950 el cambio de representante legal quedando a cargo Eduardo Andrés Fulco</t>
  </si>
  <si>
    <t>Estados financieros intermedios correspondientes al</t>
  </si>
  <si>
    <t>trimestre finalizado al 31 de marzo de 2023</t>
  </si>
  <si>
    <t>Información intermedia al 31 de marzo de 2023</t>
  </si>
  <si>
    <t>Isaac Alejandro Costa</t>
  </si>
  <si>
    <t>Eduardo Andrés Fulco</t>
  </si>
  <si>
    <t>Tomás Usandivaras</t>
  </si>
  <si>
    <t>Director Suplente</t>
  </si>
  <si>
    <r>
      <rPr>
        <b/>
        <sz val="10"/>
        <color theme="1"/>
        <rFont val="Arial"/>
        <family val="2"/>
      </rPr>
      <t>·</t>
    </r>
    <r>
      <rPr>
        <sz val="10"/>
        <color theme="1"/>
        <rFont val="Arial"/>
        <family val="2"/>
      </rPr>
      <t>  Tomás Usandivaras – Director Titular</t>
    </r>
  </si>
  <si>
    <r>
      <rPr>
        <b/>
        <sz val="10"/>
        <color theme="1"/>
        <rFont val="Arial"/>
        <family val="2"/>
      </rPr>
      <t>·</t>
    </r>
    <r>
      <rPr>
        <sz val="10"/>
        <color theme="1"/>
        <rFont val="Arial"/>
        <family val="2"/>
      </rPr>
      <t>  Jose Alberto Rios – Director Suplente</t>
    </r>
  </si>
  <si>
    <t>31.03.2023</t>
  </si>
  <si>
    <t>31.03.2022</t>
  </si>
  <si>
    <t>Información trimestral al 31 de marzo de 2023</t>
  </si>
  <si>
    <t>correspondiente al trimestre finalizado el 31 de marzo de 2023</t>
  </si>
  <si>
    <t>Presentado en forma comparativa con el trimestre del ejercicio anterior finalizado el 31 de marzo de 2022</t>
  </si>
  <si>
    <t>Saldos al 31.03.2023</t>
  </si>
  <si>
    <r>
      <t>5.1       Auditor externo independiente designado:</t>
    </r>
    <r>
      <rPr>
        <sz val="10"/>
        <color theme="1"/>
        <rFont val="Arial"/>
        <family val="2"/>
      </rPr>
      <t xml:space="preserve"> Baker Tilly Paraguay</t>
    </r>
  </si>
  <si>
    <r>
      <t>5.2       Número de inscripción en el registro de la CNV</t>
    </r>
    <r>
      <rPr>
        <sz val="10"/>
        <color theme="1"/>
        <rFont val="Arial"/>
        <family val="2"/>
      </rPr>
      <t>: AE 053</t>
    </r>
  </si>
  <si>
    <t>Pagos por Anticipado (LP)</t>
  </si>
  <si>
    <t>Los estados financieros se han preparado de acuerdo con las normas de información financiera emitidas por el Consejo de Contadores del Paraguay y con las normas establecidas por la Comisión Nacional de Valores y se presentan en forma comparativa, con los correspondientes al ejercicio finalizado el 31 de diciembre de 2022.</t>
  </si>
  <si>
    <t>Los estados financieros intermedios al 31 de marzo de 2023 y la información complementaria se presentan en forma comparativa con los respectivos estados e información complementaria de acuerdo a lo expuesto en la nota 3.1.</t>
  </si>
  <si>
    <t>Los activos y pasivos en moneda extranjera se valuaron al tipo de cambio comprador vigentes 31 de marzo de 2023 y al 31 de diciembre de 2022, publicados por la Sub Secretaria de Estado de Tributacion. La utilización de un mismo tipo de cambio para activos y pasivos obedece a una política contable.</t>
  </si>
  <si>
    <t>Tipo de cambio 31.03.2022</t>
  </si>
  <si>
    <t>Tipo de cambio 31.03.2023</t>
  </si>
  <si>
    <t>Saldo en Moneda local al 31.03.2023</t>
  </si>
  <si>
    <t>Total al 31.03.2023</t>
  </si>
  <si>
    <t>Clientes en U$S</t>
  </si>
  <si>
    <t>Descuentos obtenidos</t>
  </si>
  <si>
    <t>A la fecha de emisión de los presentes estados financieros, no han ocurrido hechos significativos que impliquen alteraciones significativas a la estructura patrimonial o financiera o, a los resultados de la Sociedad al 31 de marzo de 2023.</t>
  </si>
  <si>
    <t>a.     Al  31 de marzo de 2023 y al 31 de diciembre de 2022 existen las siguientes limitaciones:</t>
  </si>
  <si>
    <t>Al 31 de marzo de 2023 existe la restricción de posesión de la acción en la BVPASA, al ser un requisito para operar como Casa de Bolsa.</t>
  </si>
  <si>
    <t>Director</t>
  </si>
  <si>
    <t>Síndico</t>
  </si>
  <si>
    <t>Contador</t>
  </si>
  <si>
    <t>Victoria Gómez</t>
  </si>
  <si>
    <t>Ana V. Torres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</si>
</sst>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3" formatCode="_ * #,##0.00_ ;_ * \-#,##0.00_ ;_ * &quot;-&quot;??_ ;_ @_ "/>
    <numFmt numFmtId="164" formatCode="_-* #,##0_-;\-* #,##0_-;_-* &quot;-&quot;_-;_-@_-"/>
    <numFmt numFmtId="165" formatCode="_-* #,##0.00_-;\-* #,##0.00_-;_-* &quot;-&quot;??_-;_-@_-"/>
    <numFmt numFmtId="166" formatCode="_-* #,##0\ _€_-;\-* #,##0\ _€_-;_-* &quot;-&quot;\ _€_-;_-@_-"/>
    <numFmt numFmtId="167" formatCode="_-* #,##0.00\ _€_-;\-* #,##0.00\ _€_-;_-* &quot;-&quot;??\ _€_-;_-@_-"/>
    <numFmt numFmtId="168" formatCode="_(* #,##0_);_(* \(#,##0\);_(* &quot;-&quot;_);_(@_)"/>
    <numFmt numFmtId="169" formatCode="_(* #,##0.00_);_(* \(#,##0.00\);_(* &quot;-&quot;??_);_(@_)"/>
    <numFmt numFmtId="170" formatCode="_ * #,##0_ ;_ * \-#,##0_ ;_ * &quot;-&quot;??_ ;_ @_ "/>
    <numFmt numFmtId="171" formatCode="General_)"/>
    <numFmt numFmtId="172" formatCode="#,##0_ ;\-#,##0\ "/>
    <numFmt numFmtId="173" formatCode="_-* #,##0\ _€_-;\-* #,##0\ _€_-;_-* &quot;-&quot;??\ _€_-;_-@_-"/>
    <numFmt numFmtId="174" formatCode="_(* #,##0.00_);_(* \(#,##0.00\);_(* &quot;-&quot;_);_(@_)"/>
    <numFmt numFmtId="175" formatCode="_(* #,##0.0_);_(* \(#,##0.0\);_(* &quot;-&quot;_);_(@_)"/>
    <numFmt numFmtId="176" formatCode="_(* #,##0_);_(* \(#,##0\);_(* &quot;-&quot;??_);_(@_)"/>
    <numFmt numFmtId="177" formatCode="_-* #,##0.00\ _p_t_a_-;\-* #,##0.00\ _p_t_a_-;_-* &quot;-&quot;??\ _p_t_a_-;_-@_-"/>
    <numFmt numFmtId="178" formatCode="0.0%"/>
    <numFmt numFmtId="179" formatCode="_ * #,##0.00_ ;_ * \-#,##0.00_ ;_ * &quot;-&quot;_ ;_ @_ "/>
  </numFmts>
  <fonts count="58">
    <font>
      <sz val="11"/>
      <color theme="1"/>
      <name val="Calibri"/>
      <family val="2"/>
      <scheme val="minor"/>
    </font>
    <font>
      <sz val="12"/>
      <color theme="1"/>
      <name val="Calibri"/>
      <family val="2"/>
      <scheme val="minor"/>
    </font>
    <font>
      <sz val="11"/>
      <color theme="1"/>
      <name val="Calibri"/>
      <family val="2"/>
      <scheme val="minor"/>
    </font>
    <font>
      <sz val="12"/>
      <name val="Courier"/>
      <family val="3"/>
    </font>
    <font>
      <sz val="10"/>
      <name val="Arial"/>
      <family val="2"/>
    </font>
    <font>
      <sz val="10"/>
      <name val="Nimbus Sans L"/>
    </font>
    <font>
      <sz val="11"/>
      <color rgb="FF000000"/>
      <name val="Calibri"/>
      <family val="2"/>
      <scheme val="minor"/>
    </font>
    <font>
      <sz val="11"/>
      <color indexed="8"/>
      <name val="Calibri"/>
      <family val="2"/>
    </font>
    <font>
      <b/>
      <sz val="10"/>
      <name val="Arial"/>
      <family val="2"/>
    </font>
    <font>
      <b/>
      <sz val="11"/>
      <color theme="1"/>
      <name val="Verdana"/>
      <family val="2"/>
    </font>
    <font>
      <b/>
      <sz val="11"/>
      <color theme="1"/>
      <name val="Calibri"/>
      <family val="2"/>
      <scheme val="minor"/>
    </font>
    <font>
      <b/>
      <sz val="9"/>
      <name val="Arial"/>
      <family val="2"/>
    </font>
    <font>
      <sz val="9"/>
      <name val="Arial"/>
      <family val="2"/>
    </font>
    <font>
      <sz val="10"/>
      <name val="Times New Roman"/>
      <family val="1"/>
    </font>
    <font>
      <sz val="10"/>
      <color theme="1"/>
      <name val="Arial"/>
      <family val="2"/>
    </font>
    <font>
      <b/>
      <sz val="10"/>
      <color theme="1"/>
      <name val="Arial"/>
      <family val="2"/>
    </font>
    <font>
      <b/>
      <u/>
      <sz val="10"/>
      <color theme="1"/>
      <name val="Arial"/>
      <family val="2"/>
    </font>
    <font>
      <sz val="10"/>
      <color rgb="FF000000"/>
      <name val="Arial"/>
      <family val="2"/>
    </font>
    <font>
      <b/>
      <sz val="10"/>
      <color rgb="FF000000"/>
      <name val="Arial"/>
      <family val="2"/>
    </font>
    <font>
      <sz val="11"/>
      <color rgb="FF000000"/>
      <name val="Calibri"/>
      <family val="2"/>
    </font>
    <font>
      <b/>
      <sz val="10"/>
      <color theme="3" tint="0.39997558519241921"/>
      <name val="Arial"/>
      <family val="2"/>
    </font>
    <font>
      <b/>
      <sz val="11"/>
      <name val="Arial"/>
      <family val="2"/>
    </font>
    <font>
      <sz val="11"/>
      <color theme="1"/>
      <name val="Arial"/>
      <family val="2"/>
    </font>
    <font>
      <b/>
      <sz val="11"/>
      <color theme="1"/>
      <name val="Arial"/>
      <family val="2"/>
    </font>
    <font>
      <b/>
      <sz val="10"/>
      <color rgb="FF0000FF"/>
      <name val="Arial"/>
      <family val="2"/>
    </font>
    <font>
      <sz val="10"/>
      <color rgb="FF0000FF"/>
      <name val="Arial"/>
      <family val="2"/>
    </font>
    <font>
      <b/>
      <sz val="10"/>
      <color theme="0"/>
      <name val="Arial"/>
      <family val="2"/>
    </font>
    <font>
      <sz val="9"/>
      <color theme="1"/>
      <name val="Arial"/>
      <family val="2"/>
    </font>
    <font>
      <b/>
      <sz val="9"/>
      <color theme="1"/>
      <name val="Arial"/>
      <family val="2"/>
    </font>
    <font>
      <sz val="9"/>
      <color rgb="FFFF0000"/>
      <name val="Arial"/>
      <family val="2"/>
    </font>
    <font>
      <sz val="9"/>
      <color theme="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1"/>
      <color theme="0"/>
      <name val="Arial"/>
      <family val="2"/>
    </font>
    <font>
      <b/>
      <sz val="14"/>
      <name val="Arial"/>
      <family val="2"/>
    </font>
    <font>
      <b/>
      <sz val="14"/>
      <color theme="1"/>
      <name val="Arial"/>
      <family val="2"/>
    </font>
    <font>
      <sz val="10"/>
      <color theme="0"/>
      <name val="Arial"/>
      <family val="2"/>
    </font>
    <font>
      <sz val="9"/>
      <color rgb="FF000000"/>
      <name val="Arial"/>
      <family val="2"/>
    </font>
    <font>
      <sz val="10"/>
      <color theme="1"/>
      <name val="Calibri"/>
      <family val="2"/>
      <scheme val="minor"/>
    </font>
    <font>
      <b/>
      <u/>
      <sz val="10"/>
      <color rgb="FF000000"/>
      <name val="Arial"/>
      <family val="2"/>
    </font>
    <font>
      <b/>
      <sz val="9"/>
      <color rgb="FF000000"/>
      <name val="Arial"/>
      <family val="2"/>
    </font>
    <font>
      <sz val="9"/>
      <color theme="1"/>
      <name val="Calibri"/>
      <family val="2"/>
      <scheme val="minor"/>
    </font>
    <font>
      <sz val="12"/>
      <color theme="1"/>
      <name val="Calibri"/>
      <family val="2"/>
      <charset val="128"/>
      <scheme val="minor"/>
    </font>
    <font>
      <sz val="10"/>
      <name val="Verdana"/>
      <family val="2"/>
    </font>
    <font>
      <sz val="11"/>
      <color rgb="FF000000"/>
      <name val="Arial"/>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0" tint="-4.9989318521683403E-2"/>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diagonal/>
    </border>
    <border>
      <left/>
      <right/>
      <top/>
      <bottom style="medium">
        <color indexed="64"/>
      </bottom>
      <diagonal/>
    </border>
  </borders>
  <cellStyleXfs count="204">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71" fontId="3" fillId="0" borderId="0"/>
    <xf numFmtId="0" fontId="4" fillId="0" borderId="0"/>
    <xf numFmtId="0" fontId="4" fillId="0" borderId="0"/>
    <xf numFmtId="0" fontId="5" fillId="0" borderId="0"/>
    <xf numFmtId="0" fontId="6" fillId="0" borderId="0"/>
    <xf numFmtId="167"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67" fontId="2" fillId="0" borderId="0" applyFont="0" applyFill="0" applyBorder="0" applyAlignment="0" applyProtection="0"/>
    <xf numFmtId="9" fontId="4" fillId="0" borderId="0" applyFont="0" applyFill="0" applyBorder="0" applyAlignment="0" applyProtection="0"/>
    <xf numFmtId="0" fontId="2" fillId="0" borderId="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0" fontId="4"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0" fontId="19" fillId="0" borderId="0"/>
    <xf numFmtId="0" fontId="4" fillId="0" borderId="0"/>
    <xf numFmtId="41" fontId="2" fillId="0" borderId="0" applyFont="0" applyFill="0" applyBorder="0" applyAlignment="0" applyProtection="0"/>
    <xf numFmtId="167"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1" fillId="0" borderId="0" applyNumberFormat="0" applyFill="0" applyBorder="0" applyAlignment="0" applyProtection="0"/>
    <xf numFmtId="0" fontId="32" fillId="0" borderId="18" applyNumberFormat="0" applyFill="0" applyAlignment="0" applyProtection="0"/>
    <xf numFmtId="0" fontId="33" fillId="0" borderId="19" applyNumberFormat="0" applyFill="0" applyAlignment="0" applyProtection="0"/>
    <xf numFmtId="0" fontId="34" fillId="0" borderId="20"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21" applyNumberFormat="0" applyAlignment="0" applyProtection="0"/>
    <xf numFmtId="0" fontId="39" fillId="9" borderId="22" applyNumberFormat="0" applyAlignment="0" applyProtection="0"/>
    <xf numFmtId="0" fontId="40" fillId="9" borderId="21" applyNumberFormat="0" applyAlignment="0" applyProtection="0"/>
    <xf numFmtId="0" fontId="41" fillId="0" borderId="23" applyNumberFormat="0" applyFill="0" applyAlignment="0" applyProtection="0"/>
    <xf numFmtId="0" fontId="42" fillId="10" borderId="24" applyNumberFormat="0" applyAlignment="0" applyProtection="0"/>
    <xf numFmtId="0" fontId="43" fillId="0" borderId="0" applyNumberFormat="0" applyFill="0" applyBorder="0" applyAlignment="0" applyProtection="0"/>
    <xf numFmtId="0" fontId="2" fillId="11" borderId="25" applyNumberFormat="0" applyFont="0" applyAlignment="0" applyProtection="0"/>
    <xf numFmtId="0" fontId="44" fillId="0" borderId="0" applyNumberFormat="0" applyFill="0" applyBorder="0" applyAlignment="0" applyProtection="0"/>
    <xf numFmtId="0" fontId="10" fillId="0" borderId="26" applyNumberFormat="0" applyFill="0" applyAlignment="0" applyProtection="0"/>
    <xf numFmtId="0" fontId="4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5" fillId="35"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8" fontId="2" fillId="0" borderId="0" applyFont="0" applyFill="0" applyBorder="0" applyAlignment="0" applyProtection="0"/>
    <xf numFmtId="164" fontId="55" fillId="0" borderId="0" applyFont="0" applyFill="0" applyBorder="0" applyAlignment="0" applyProtection="0"/>
    <xf numFmtId="0" fontId="56" fillId="0" borderId="0"/>
    <xf numFmtId="0" fontId="7" fillId="0" borderId="0" applyNumberFormat="0" applyFill="0" applyBorder="0" applyAlignment="0" applyProtection="0"/>
    <xf numFmtId="0" fontId="2" fillId="0" borderId="0"/>
  </cellStyleXfs>
  <cellXfs count="433">
    <xf numFmtId="0" fontId="0" fillId="0" borderId="0" xfId="0"/>
    <xf numFmtId="170" fontId="4" fillId="0" borderId="0" xfId="1" applyNumberFormat="1" applyFont="1"/>
    <xf numFmtId="0" fontId="14" fillId="0" borderId="0" xfId="0" applyFont="1"/>
    <xf numFmtId="0" fontId="14" fillId="3" borderId="2" xfId="0" applyFont="1" applyFill="1" applyBorder="1" applyAlignment="1">
      <alignment wrapText="1"/>
    </xf>
    <xf numFmtId="0" fontId="15" fillId="0" borderId="0" xfId="0" applyFont="1"/>
    <xf numFmtId="168" fontId="14" fillId="0" borderId="0" xfId="0" applyNumberFormat="1" applyFont="1"/>
    <xf numFmtId="0" fontId="17" fillId="0" borderId="0" xfId="0" applyFont="1" applyAlignment="1">
      <alignment vertical="center"/>
    </xf>
    <xf numFmtId="0" fontId="18" fillId="0" borderId="0" xfId="0" applyFont="1" applyAlignment="1">
      <alignment vertical="center"/>
    </xf>
    <xf numFmtId="171" fontId="20" fillId="2" borderId="0" xfId="4" applyFont="1" applyFill="1"/>
    <xf numFmtId="0" fontId="22" fillId="0" borderId="0" xfId="0" applyFont="1"/>
    <xf numFmtId="0" fontId="22" fillId="0" borderId="0" xfId="0" applyFont="1" applyAlignment="1">
      <alignment horizontal="left" vertical="center"/>
    </xf>
    <xf numFmtId="0" fontId="14" fillId="0" borderId="1" xfId="0" applyFont="1" applyBorder="1" applyAlignment="1">
      <alignment vertical="center"/>
    </xf>
    <xf numFmtId="0" fontId="14" fillId="0" borderId="0" xfId="0" applyFont="1" applyAlignment="1">
      <alignment vertical="center"/>
    </xf>
    <xf numFmtId="0" fontId="14" fillId="0" borderId="0" xfId="0" applyFont="1" applyAlignment="1">
      <alignment wrapText="1"/>
    </xf>
    <xf numFmtId="0" fontId="14" fillId="0" borderId="0" xfId="0" applyFont="1" applyAlignment="1">
      <alignment horizontal="left" vertical="center"/>
    </xf>
    <xf numFmtId="171" fontId="8" fillId="2" borderId="0" xfId="4" applyFont="1" applyFill="1"/>
    <xf numFmtId="0" fontId="15" fillId="0" borderId="0" xfId="0" applyFont="1" applyAlignment="1">
      <alignment vertical="center"/>
    </xf>
    <xf numFmtId="171" fontId="4" fillId="2" borderId="0" xfId="4" applyFont="1" applyFill="1"/>
    <xf numFmtId="0" fontId="15" fillId="0" borderId="0" xfId="0" applyFont="1" applyAlignment="1">
      <alignment horizontal="center"/>
    </xf>
    <xf numFmtId="168" fontId="15" fillId="0" borderId="0" xfId="3" applyFont="1" applyFill="1" applyBorder="1"/>
    <xf numFmtId="168" fontId="14" fillId="0" borderId="0" xfId="3" applyFont="1" applyFill="1" applyBorder="1"/>
    <xf numFmtId="3" fontId="14" fillId="0" borderId="0" xfId="0" applyNumberFormat="1" applyFont="1"/>
    <xf numFmtId="170" fontId="14" fillId="0" borderId="0" xfId="1" applyNumberFormat="1" applyFont="1" applyFill="1" applyBorder="1"/>
    <xf numFmtId="41" fontId="14" fillId="0" borderId="0" xfId="27" applyFont="1" applyBorder="1" applyAlignment="1"/>
    <xf numFmtId="170" fontId="14" fillId="0" borderId="0" xfId="0" applyNumberFormat="1" applyFont="1"/>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7" fillId="0" borderId="2" xfId="0" applyFont="1" applyBorder="1" applyAlignment="1">
      <alignment vertical="center" wrapText="1"/>
    </xf>
    <xf numFmtId="0" fontId="4" fillId="0" borderId="0" xfId="5"/>
    <xf numFmtId="0" fontId="15" fillId="0" borderId="0" xfId="0" applyFont="1" applyAlignment="1">
      <alignment horizontal="left" vertical="center"/>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2" xfId="0" applyFont="1" applyBorder="1" applyAlignment="1">
      <alignment horizontal="center" vertical="center" wrapText="1"/>
    </xf>
    <xf numFmtId="168" fontId="15" fillId="0" borderId="4" xfId="3" applyFont="1" applyBorder="1" applyAlignment="1">
      <alignment vertical="center"/>
    </xf>
    <xf numFmtId="0" fontId="14" fillId="0" borderId="6" xfId="0" applyFont="1" applyBorder="1" applyAlignment="1">
      <alignment vertical="center" wrapText="1"/>
    </xf>
    <xf numFmtId="0" fontId="15" fillId="0" borderId="16" xfId="0" applyFont="1" applyBorder="1" applyAlignment="1">
      <alignment wrapText="1"/>
    </xf>
    <xf numFmtId="168" fontId="15" fillId="0" borderId="14" xfId="3" applyFont="1" applyBorder="1"/>
    <xf numFmtId="168" fontId="15" fillId="0" borderId="16" xfId="3" applyFont="1" applyBorder="1"/>
    <xf numFmtId="0" fontId="15" fillId="0" borderId="7" xfId="0" applyFont="1" applyBorder="1" applyAlignment="1">
      <alignment wrapText="1"/>
    </xf>
    <xf numFmtId="168" fontId="15" fillId="0" borderId="10" xfId="3" applyFont="1" applyBorder="1"/>
    <xf numFmtId="0" fontId="4" fillId="0" borderId="10" xfId="5" applyBorder="1"/>
    <xf numFmtId="168" fontId="14" fillId="0" borderId="2" xfId="3" applyFont="1" applyBorder="1"/>
    <xf numFmtId="168" fontId="15" fillId="0" borderId="2" xfId="3" applyFont="1" applyBorder="1"/>
    <xf numFmtId="0" fontId="14" fillId="0" borderId="2" xfId="0" applyFont="1" applyBorder="1" applyAlignment="1">
      <alignment wrapText="1"/>
    </xf>
    <xf numFmtId="41" fontId="4" fillId="0" borderId="0" xfId="27" applyFont="1"/>
    <xf numFmtId="168" fontId="4" fillId="0" borderId="0" xfId="5" applyNumberFormat="1"/>
    <xf numFmtId="170" fontId="4" fillId="0" borderId="0" xfId="5" applyNumberFormat="1"/>
    <xf numFmtId="0" fontId="14" fillId="0" borderId="2" xfId="0" applyFont="1" applyBorder="1" applyAlignment="1">
      <alignment vertical="center"/>
    </xf>
    <xf numFmtId="0" fontId="23" fillId="0" borderId="0" xfId="0" applyFont="1" applyAlignment="1">
      <alignment horizontal="center" wrapText="1"/>
    </xf>
    <xf numFmtId="0" fontId="22" fillId="0" borderId="0" xfId="0" applyFont="1" applyAlignment="1">
      <alignment horizontal="center" wrapText="1"/>
    </xf>
    <xf numFmtId="0" fontId="22" fillId="0" borderId="0" xfId="0" applyFont="1" applyAlignment="1">
      <alignment wrapText="1"/>
    </xf>
    <xf numFmtId="0" fontId="22" fillId="0" borderId="0" xfId="0" applyFont="1" applyAlignment="1">
      <alignment vertical="center"/>
    </xf>
    <xf numFmtId="0" fontId="22" fillId="0" borderId="10" xfId="0" applyFont="1" applyBorder="1" applyAlignment="1">
      <alignment vertical="center"/>
    </xf>
    <xf numFmtId="168" fontId="22" fillId="0" borderId="0" xfId="0" applyNumberFormat="1" applyFont="1" applyAlignment="1">
      <alignment vertical="center"/>
    </xf>
    <xf numFmtId="174" fontId="22" fillId="0" borderId="0" xfId="0" applyNumberFormat="1" applyFont="1" applyAlignment="1">
      <alignment vertical="center"/>
    </xf>
    <xf numFmtId="3" fontId="22" fillId="0" borderId="0" xfId="0" applyNumberFormat="1" applyFont="1" applyAlignment="1">
      <alignment vertical="center"/>
    </xf>
    <xf numFmtId="0" fontId="28" fillId="0" borderId="4" xfId="0" applyFont="1" applyBorder="1" applyAlignment="1">
      <alignment vertical="center" wrapText="1"/>
    </xf>
    <xf numFmtId="168" fontId="28" fillId="0" borderId="4" xfId="3" applyFont="1" applyFill="1" applyBorder="1" applyAlignment="1">
      <alignment vertical="center"/>
    </xf>
    <xf numFmtId="168" fontId="27" fillId="3" borderId="10" xfId="3" applyFont="1" applyFill="1" applyBorder="1" applyAlignment="1">
      <alignment vertical="center"/>
    </xf>
    <xf numFmtId="168" fontId="27" fillId="0" borderId="4" xfId="3" applyFont="1" applyFill="1" applyBorder="1" applyAlignment="1">
      <alignment vertical="center"/>
    </xf>
    <xf numFmtId="168" fontId="27" fillId="3" borderId="4" xfId="3" applyFont="1" applyFill="1" applyBorder="1" applyAlignment="1">
      <alignment vertical="center"/>
    </xf>
    <xf numFmtId="0" fontId="27" fillId="0" borderId="10" xfId="0" applyFont="1" applyBorder="1" applyAlignment="1">
      <alignment vertical="center" wrapText="1"/>
    </xf>
    <xf numFmtId="168" fontId="27" fillId="3" borderId="4" xfId="3" applyFont="1" applyFill="1" applyBorder="1"/>
    <xf numFmtId="0" fontId="27" fillId="0" borderId="0" xfId="0" applyFont="1"/>
    <xf numFmtId="168" fontId="28" fillId="3" borderId="4" xfId="3" applyFont="1" applyFill="1" applyBorder="1"/>
    <xf numFmtId="0" fontId="27" fillId="0" borderId="4" xfId="0" applyFont="1" applyBorder="1"/>
    <xf numFmtId="0" fontId="27" fillId="0" borderId="5" xfId="0" applyFont="1" applyBorder="1"/>
    <xf numFmtId="168" fontId="28" fillId="0" borderId="6" xfId="3" applyFont="1" applyFill="1" applyBorder="1" applyAlignment="1">
      <alignment vertical="center"/>
    </xf>
    <xf numFmtId="0" fontId="27" fillId="0" borderId="0" xfId="0" applyFont="1" applyAlignment="1">
      <alignment wrapText="1"/>
    </xf>
    <xf numFmtId="0" fontId="12" fillId="0" borderId="2" xfId="0" applyFont="1" applyBorder="1" applyAlignment="1">
      <alignment horizontal="center" vertical="center"/>
    </xf>
    <xf numFmtId="0" fontId="11" fillId="0" borderId="2" xfId="0" applyFont="1" applyBorder="1" applyAlignment="1">
      <alignment horizontal="center" vertical="center"/>
    </xf>
    <xf numFmtId="0" fontId="28" fillId="0" borderId="4" xfId="0" applyFont="1" applyBorder="1"/>
    <xf numFmtId="168" fontId="28" fillId="0" borderId="7" xfId="3" applyFont="1" applyFill="1" applyBorder="1"/>
    <xf numFmtId="0" fontId="28" fillId="0" borderId="5" xfId="0" applyFont="1" applyBorder="1"/>
    <xf numFmtId="41" fontId="28" fillId="0" borderId="4" xfId="27" applyFont="1" applyFill="1" applyBorder="1"/>
    <xf numFmtId="0" fontId="27" fillId="0" borderId="4" xfId="0" quotePrefix="1" applyFont="1" applyBorder="1"/>
    <xf numFmtId="0" fontId="28" fillId="0" borderId="4" xfId="0" quotePrefix="1" applyFont="1" applyBorder="1"/>
    <xf numFmtId="170" fontId="27" fillId="3" borderId="5" xfId="1" quotePrefix="1" applyNumberFormat="1" applyFont="1" applyFill="1" applyBorder="1"/>
    <xf numFmtId="0" fontId="12" fillId="0" borderId="4" xfId="0" quotePrefix="1" applyFont="1" applyBorder="1"/>
    <xf numFmtId="0" fontId="27" fillId="3" borderId="4" xfId="0" applyFont="1" applyFill="1" applyBorder="1"/>
    <xf numFmtId="168" fontId="27" fillId="0" borderId="5" xfId="3" applyFont="1" applyFill="1" applyBorder="1"/>
    <xf numFmtId="0" fontId="27" fillId="3" borderId="5" xfId="0" applyFont="1" applyFill="1" applyBorder="1"/>
    <xf numFmtId="168" fontId="28" fillId="3" borderId="4" xfId="0" applyNumberFormat="1" applyFont="1" applyFill="1" applyBorder="1"/>
    <xf numFmtId="0" fontId="12" fillId="0" borderId="4" xfId="0" applyFont="1" applyBorder="1"/>
    <xf numFmtId="0" fontId="29" fillId="0" borderId="4" xfId="0" applyFont="1" applyBorder="1"/>
    <xf numFmtId="0" fontId="9" fillId="0" borderId="0" xfId="0" applyFont="1" applyAlignment="1">
      <alignment horizontal="left" vertical="center" wrapText="1"/>
    </xf>
    <xf numFmtId="0" fontId="28" fillId="0" borderId="17" xfId="0" applyFont="1" applyBorder="1" applyAlignment="1">
      <alignment wrapText="1"/>
    </xf>
    <xf numFmtId="0" fontId="28" fillId="0" borderId="10" xfId="0" applyFont="1" applyBorder="1" applyAlignment="1">
      <alignment vertical="center" wrapText="1"/>
    </xf>
    <xf numFmtId="0" fontId="27" fillId="0" borderId="17" xfId="0" applyFont="1" applyBorder="1" applyAlignment="1">
      <alignment wrapText="1"/>
    </xf>
    <xf numFmtId="173" fontId="28" fillId="0" borderId="2" xfId="22" applyNumberFormat="1" applyFont="1" applyFill="1" applyBorder="1" applyAlignment="1">
      <alignment horizontal="center" wrapText="1"/>
    </xf>
    <xf numFmtId="0" fontId="28" fillId="0" borderId="7" xfId="0" applyFont="1" applyBorder="1" applyAlignment="1">
      <alignment wrapText="1"/>
    </xf>
    <xf numFmtId="168" fontId="27" fillId="3" borderId="11" xfId="3" applyFont="1" applyFill="1" applyBorder="1" applyAlignment="1">
      <alignment vertical="center"/>
    </xf>
    <xf numFmtId="168" fontId="27" fillId="0" borderId="6" xfId="3" applyFont="1" applyFill="1" applyBorder="1" applyAlignment="1">
      <alignment vertical="center"/>
    </xf>
    <xf numFmtId="0" fontId="28" fillId="3" borderId="4" xfId="0" applyFont="1" applyFill="1" applyBorder="1" applyAlignment="1">
      <alignment vertical="center" wrapText="1"/>
    </xf>
    <xf numFmtId="168" fontId="27" fillId="0" borderId="4" xfId="3" applyFont="1" applyFill="1" applyBorder="1" applyAlignment="1">
      <alignment vertical="center" wrapText="1"/>
    </xf>
    <xf numFmtId="168" fontId="28" fillId="0" borderId="6" xfId="0" applyNumberFormat="1" applyFont="1" applyBorder="1" applyAlignment="1">
      <alignment vertical="center" wrapText="1"/>
    </xf>
    <xf numFmtId="0" fontId="28" fillId="0" borderId="11" xfId="0" applyFont="1" applyBorder="1" applyAlignment="1">
      <alignment vertical="center" wrapText="1"/>
    </xf>
    <xf numFmtId="170" fontId="29" fillId="3" borderId="0" xfId="1" applyNumberFormat="1" applyFont="1" applyFill="1" applyBorder="1" applyAlignment="1">
      <alignment wrapText="1"/>
    </xf>
    <xf numFmtId="168" fontId="30" fillId="0" borderId="0" xfId="0" applyNumberFormat="1" applyFont="1"/>
    <xf numFmtId="170" fontId="29" fillId="3" borderId="0" xfId="0" applyNumberFormat="1" applyFont="1" applyFill="1"/>
    <xf numFmtId="175" fontId="30" fillId="0" borderId="0" xfId="0" applyNumberFormat="1" applyFont="1"/>
    <xf numFmtId="170" fontId="29" fillId="0" borderId="0" xfId="0" applyNumberFormat="1" applyFont="1" applyAlignment="1">
      <alignment wrapText="1"/>
    </xf>
    <xf numFmtId="0" fontId="14" fillId="0" borderId="2" xfId="0" applyFont="1" applyBorder="1" applyAlignment="1">
      <alignment vertical="top" wrapText="1"/>
    </xf>
    <xf numFmtId="168" fontId="15" fillId="0" borderId="11" xfId="3" applyFont="1" applyBorder="1"/>
    <xf numFmtId="168" fontId="15" fillId="0" borderId="4" xfId="3" applyFont="1" applyBorder="1"/>
    <xf numFmtId="168" fontId="15" fillId="0" borderId="6" xfId="3" applyFont="1" applyBorder="1"/>
    <xf numFmtId="41" fontId="27" fillId="0" borderId="4" xfId="27" applyFont="1" applyFill="1" applyBorder="1"/>
    <xf numFmtId="170" fontId="27" fillId="0" borderId="4" xfId="1" quotePrefix="1" applyNumberFormat="1" applyFont="1" applyFill="1" applyBorder="1"/>
    <xf numFmtId="168" fontId="15" fillId="3" borderId="14" xfId="3" applyFont="1" applyFill="1" applyBorder="1"/>
    <xf numFmtId="168" fontId="15" fillId="0" borderId="27" xfId="3" applyFont="1" applyBorder="1"/>
    <xf numFmtId="168" fontId="15" fillId="0" borderId="28" xfId="3" applyFont="1" applyBorder="1"/>
    <xf numFmtId="0" fontId="24" fillId="0" borderId="0" xfId="0" applyFont="1"/>
    <xf numFmtId="0" fontId="25" fillId="0" borderId="0" xfId="0" quotePrefix="1" applyFont="1"/>
    <xf numFmtId="0" fontId="25" fillId="0" borderId="0" xfId="0" applyFont="1"/>
    <xf numFmtId="0" fontId="15" fillId="0" borderId="0" xfId="0" applyFont="1" applyAlignment="1">
      <alignment horizontal="justify" vertical="center"/>
    </xf>
    <xf numFmtId="0" fontId="14" fillId="0" borderId="0" xfId="0" applyFont="1" applyAlignment="1">
      <alignment horizontal="justify" vertical="center"/>
    </xf>
    <xf numFmtId="4" fontId="17" fillId="0" borderId="0" xfId="0" applyNumberFormat="1" applyFont="1" applyAlignment="1">
      <alignment horizontal="right" vertical="center" wrapText="1"/>
    </xf>
    <xf numFmtId="0" fontId="17" fillId="0" borderId="0" xfId="0" applyFont="1" applyAlignment="1">
      <alignment horizontal="right" vertical="center" wrapText="1"/>
    </xf>
    <xf numFmtId="0" fontId="18" fillId="0" borderId="0" xfId="0" applyFont="1" applyAlignment="1">
      <alignment vertical="center" wrapText="1"/>
    </xf>
    <xf numFmtId="0" fontId="17" fillId="0" borderId="0" xfId="0" applyFont="1" applyAlignment="1">
      <alignment vertical="center" wrapText="1"/>
    </xf>
    <xf numFmtId="0" fontId="18" fillId="0" borderId="1" xfId="0" applyFont="1" applyBorder="1" applyAlignment="1">
      <alignment horizontal="center" vertical="center" wrapText="1"/>
    </xf>
    <xf numFmtId="3" fontId="17" fillId="0" borderId="2" xfId="0" applyNumberFormat="1" applyFont="1" applyBorder="1" applyAlignment="1">
      <alignment horizontal="right" vertical="center"/>
    </xf>
    <xf numFmtId="0" fontId="18" fillId="0" borderId="2" xfId="0" applyFont="1" applyBorder="1" applyAlignment="1">
      <alignment vertical="center"/>
    </xf>
    <xf numFmtId="0" fontId="17" fillId="4" borderId="5" xfId="0" applyFont="1" applyFill="1" applyBorder="1" applyAlignment="1">
      <alignment horizontal="right" vertical="center"/>
    </xf>
    <xf numFmtId="3" fontId="17" fillId="4" borderId="0" xfId="0" applyNumberFormat="1" applyFont="1" applyFill="1" applyAlignment="1">
      <alignment horizontal="right" vertical="center"/>
    </xf>
    <xf numFmtId="0" fontId="18" fillId="4" borderId="0" xfId="0" applyFont="1" applyFill="1" applyAlignment="1">
      <alignment horizontal="right" vertical="center"/>
    </xf>
    <xf numFmtId="0" fontId="17" fillId="4" borderId="0" xfId="0" applyFont="1" applyFill="1" applyAlignment="1">
      <alignment horizontal="right" vertical="center"/>
    </xf>
    <xf numFmtId="3" fontId="17" fillId="4" borderId="0" xfId="0" applyNumberFormat="1" applyFont="1" applyFill="1" applyAlignment="1">
      <alignment vertical="center"/>
    </xf>
    <xf numFmtId="0" fontId="18" fillId="4" borderId="2" xfId="0" applyFont="1" applyFill="1" applyBorder="1" applyAlignment="1">
      <alignment vertical="center"/>
    </xf>
    <xf numFmtId="0" fontId="17" fillId="4" borderId="2" xfId="0" applyFont="1" applyFill="1" applyBorder="1" applyAlignment="1">
      <alignment horizontal="right" vertical="center"/>
    </xf>
    <xf numFmtId="0" fontId="17" fillId="4" borderId="2" xfId="0" applyFont="1" applyFill="1" applyBorder="1" applyAlignment="1">
      <alignment vertical="center" wrapText="1"/>
    </xf>
    <xf numFmtId="3" fontId="17" fillId="4" borderId="2" xfId="0" applyNumberFormat="1" applyFont="1" applyFill="1" applyBorder="1" applyAlignment="1">
      <alignment horizontal="right" vertical="center"/>
    </xf>
    <xf numFmtId="0" fontId="17" fillId="0" borderId="2" xfId="0" applyFont="1" applyBorder="1" applyAlignment="1">
      <alignment vertical="center"/>
    </xf>
    <xf numFmtId="3" fontId="18" fillId="4" borderId="2" xfId="0" applyNumberFormat="1" applyFont="1" applyFill="1" applyBorder="1" applyAlignment="1">
      <alignment horizontal="right" vertical="center"/>
    </xf>
    <xf numFmtId="0" fontId="18" fillId="4" borderId="8" xfId="0" applyFont="1" applyFill="1" applyBorder="1" applyAlignment="1">
      <alignment horizontal="right" vertical="center"/>
    </xf>
    <xf numFmtId="0" fontId="18" fillId="4" borderId="9" xfId="0" applyFont="1" applyFill="1" applyBorder="1" applyAlignment="1">
      <alignment vertical="center"/>
    </xf>
    <xf numFmtId="0" fontId="15" fillId="4" borderId="3" xfId="0" applyFont="1" applyFill="1" applyBorder="1" applyAlignment="1">
      <alignment horizontal="center" vertical="center"/>
    </xf>
    <xf numFmtId="0" fontId="14" fillId="4" borderId="4" xfId="0" applyFont="1" applyFill="1" applyBorder="1" applyAlignment="1">
      <alignment vertical="center"/>
    </xf>
    <xf numFmtId="0" fontId="14" fillId="4" borderId="6" xfId="0" applyFont="1" applyFill="1" applyBorder="1" applyAlignment="1">
      <alignment vertical="center"/>
    </xf>
    <xf numFmtId="0" fontId="17" fillId="4" borderId="2" xfId="0" applyFont="1" applyFill="1" applyBorder="1" applyAlignment="1">
      <alignment horizontal="center" vertical="center"/>
    </xf>
    <xf numFmtId="0" fontId="18" fillId="4" borderId="2" xfId="0" applyFont="1" applyFill="1" applyBorder="1" applyAlignment="1">
      <alignment vertical="center" wrapText="1"/>
    </xf>
    <xf numFmtId="3" fontId="17" fillId="0" borderId="2" xfId="0" applyNumberFormat="1" applyFont="1" applyBorder="1" applyAlignment="1">
      <alignment horizontal="right" vertical="center" wrapText="1"/>
    </xf>
    <xf numFmtId="3" fontId="17" fillId="0" borderId="0" xfId="0" applyNumberFormat="1" applyFont="1" applyAlignment="1">
      <alignment horizontal="right" vertical="center"/>
    </xf>
    <xf numFmtId="0" fontId="17" fillId="0" borderId="10" xfId="0" applyFont="1" applyBorder="1" applyAlignment="1">
      <alignment vertical="center"/>
    </xf>
    <xf numFmtId="0" fontId="18" fillId="4" borderId="12" xfId="0" applyFont="1" applyFill="1" applyBorder="1" applyAlignment="1">
      <alignment vertical="center"/>
    </xf>
    <xf numFmtId="0" fontId="18" fillId="4" borderId="3" xfId="0" applyFont="1" applyFill="1" applyBorder="1" applyAlignment="1">
      <alignment vertical="center"/>
    </xf>
    <xf numFmtId="0" fontId="17" fillId="0" borderId="0" xfId="0" applyFont="1" applyAlignment="1">
      <alignment horizontal="justify" vertical="center"/>
    </xf>
    <xf numFmtId="0" fontId="18" fillId="0" borderId="0" xfId="0" applyFont="1" applyAlignment="1">
      <alignment horizontal="justify" vertical="center"/>
    </xf>
    <xf numFmtId="0" fontId="14" fillId="0" borderId="0" xfId="0" applyFont="1" applyAlignment="1">
      <alignment horizontal="left" vertical="center" indent="5"/>
    </xf>
    <xf numFmtId="0" fontId="15" fillId="0" borderId="0" xfId="0" applyFont="1" applyAlignment="1">
      <alignment horizontal="left" vertical="center" indent="4"/>
    </xf>
    <xf numFmtId="0" fontId="14" fillId="0" borderId="0" xfId="0" applyFont="1" applyAlignment="1">
      <alignment horizontal="left" vertical="center" indent="4"/>
    </xf>
    <xf numFmtId="0" fontId="16" fillId="0" borderId="0" xfId="0" applyFont="1" applyAlignment="1">
      <alignment vertical="center"/>
    </xf>
    <xf numFmtId="0" fontId="16" fillId="0" borderId="0" xfId="0" applyFont="1" applyAlignment="1">
      <alignment horizontal="left" vertical="center"/>
    </xf>
    <xf numFmtId="0" fontId="18" fillId="0" borderId="2" xfId="0" applyFont="1" applyBorder="1" applyAlignment="1">
      <alignment horizontal="left" vertical="center" wrapText="1"/>
    </xf>
    <xf numFmtId="168" fontId="18" fillId="4" borderId="2" xfId="0" applyNumberFormat="1" applyFont="1" applyFill="1" applyBorder="1" applyAlignment="1">
      <alignment horizontal="right" vertical="center"/>
    </xf>
    <xf numFmtId="168" fontId="15" fillId="3" borderId="16" xfId="3" applyFont="1" applyFill="1" applyBorder="1"/>
    <xf numFmtId="168" fontId="15" fillId="3" borderId="15" xfId="3" applyFont="1" applyFill="1" applyBorder="1"/>
    <xf numFmtId="4" fontId="17" fillId="4" borderId="2" xfId="0" applyNumberFormat="1" applyFont="1" applyFill="1" applyBorder="1" applyAlignment="1">
      <alignment horizontal="right" vertical="center"/>
    </xf>
    <xf numFmtId="168" fontId="17" fillId="0" borderId="2" xfId="0" applyNumberFormat="1" applyFont="1" applyBorder="1" applyAlignment="1">
      <alignment horizontal="right" vertical="center"/>
    </xf>
    <xf numFmtId="0" fontId="15" fillId="0" borderId="2" xfId="0" applyFont="1" applyBorder="1" applyAlignment="1">
      <alignment vertical="center"/>
    </xf>
    <xf numFmtId="0" fontId="18" fillId="4" borderId="0" xfId="0" applyFont="1" applyFill="1" applyAlignment="1">
      <alignment horizontal="center" vertical="center"/>
    </xf>
    <xf numFmtId="3" fontId="18" fillId="4" borderId="0" xfId="0" applyNumberFormat="1" applyFont="1" applyFill="1" applyAlignment="1">
      <alignment horizontal="right" vertical="center"/>
    </xf>
    <xf numFmtId="0" fontId="14" fillId="3" borderId="4" xfId="0" applyFont="1" applyFill="1" applyBorder="1" applyAlignment="1">
      <alignment wrapText="1"/>
    </xf>
    <xf numFmtId="0" fontId="14" fillId="3" borderId="4" xfId="0" applyFont="1" applyFill="1" applyBorder="1"/>
    <xf numFmtId="168" fontId="15" fillId="4" borderId="2" xfId="0" applyNumberFormat="1" applyFont="1" applyFill="1" applyBorder="1" applyAlignment="1">
      <alignment horizontal="right" vertical="center"/>
    </xf>
    <xf numFmtId="168" fontId="15" fillId="0" borderId="2" xfId="0" applyNumberFormat="1" applyFont="1" applyBorder="1" applyAlignment="1">
      <alignment horizontal="right" vertical="center"/>
    </xf>
    <xf numFmtId="168" fontId="17" fillId="4" borderId="5" xfId="0" applyNumberFormat="1" applyFont="1" applyFill="1" applyBorder="1" applyAlignment="1">
      <alignment horizontal="right" vertical="center"/>
    </xf>
    <xf numFmtId="168" fontId="17" fillId="4" borderId="6" xfId="0" applyNumberFormat="1" applyFont="1" applyFill="1" applyBorder="1" applyAlignment="1">
      <alignment horizontal="right" vertical="center"/>
    </xf>
    <xf numFmtId="168" fontId="18" fillId="4" borderId="8" xfId="0" applyNumberFormat="1" applyFont="1" applyFill="1" applyBorder="1" applyAlignment="1">
      <alignment horizontal="right" vertical="center"/>
    </xf>
    <xf numFmtId="0" fontId="14" fillId="3" borderId="0" xfId="0" applyFont="1" applyFill="1" applyAlignment="1">
      <alignment horizontal="left" vertical="center"/>
    </xf>
    <xf numFmtId="168" fontId="14" fillId="4" borderId="7" xfId="0" applyNumberFormat="1" applyFont="1" applyFill="1" applyBorder="1" applyAlignment="1">
      <alignment horizontal="right" vertical="center"/>
    </xf>
    <xf numFmtId="168" fontId="14" fillId="0" borderId="7" xfId="0" applyNumberFormat="1" applyFont="1" applyBorder="1" applyAlignment="1">
      <alignment horizontal="right" vertical="center"/>
    </xf>
    <xf numFmtId="168" fontId="14" fillId="4" borderId="4" xfId="0" applyNumberFormat="1" applyFont="1" applyFill="1" applyBorder="1" applyAlignment="1">
      <alignment horizontal="right" vertical="center"/>
    </xf>
    <xf numFmtId="168" fontId="14" fillId="0" borderId="4" xfId="0" applyNumberFormat="1" applyFont="1" applyBorder="1" applyAlignment="1">
      <alignment horizontal="right" vertical="center"/>
    </xf>
    <xf numFmtId="168" fontId="14" fillId="4" borderId="6" xfId="0" applyNumberFormat="1" applyFont="1" applyFill="1" applyBorder="1" applyAlignment="1">
      <alignment horizontal="right" vertical="center"/>
    </xf>
    <xf numFmtId="168" fontId="14" fillId="0" borderId="6" xfId="0" applyNumberFormat="1" applyFont="1" applyBorder="1" applyAlignment="1">
      <alignment horizontal="right" vertical="center"/>
    </xf>
    <xf numFmtId="0" fontId="18" fillId="0" borderId="0" xfId="0" applyFont="1" applyAlignment="1">
      <alignment horizontal="left" vertical="center"/>
    </xf>
    <xf numFmtId="0" fontId="8" fillId="0" borderId="0" xfId="0" applyFont="1" applyAlignment="1">
      <alignment horizontal="left" vertical="center"/>
    </xf>
    <xf numFmtId="0" fontId="15" fillId="0" borderId="27" xfId="0" applyFont="1" applyBorder="1" applyAlignment="1">
      <alignment wrapText="1"/>
    </xf>
    <xf numFmtId="4" fontId="17" fillId="0" borderId="3" xfId="0" applyNumberFormat="1" applyFont="1" applyBorder="1" applyAlignment="1">
      <alignment horizontal="right" vertical="center"/>
    </xf>
    <xf numFmtId="0" fontId="17" fillId="0" borderId="2" xfId="0" applyFont="1" applyBorder="1" applyAlignment="1">
      <alignment horizontal="center" vertical="center"/>
    </xf>
    <xf numFmtId="0" fontId="17" fillId="0" borderId="2" xfId="0" applyFont="1" applyBorder="1" applyAlignment="1">
      <alignment horizontal="right" vertical="center"/>
    </xf>
    <xf numFmtId="0" fontId="17" fillId="0" borderId="11" xfId="0" applyFont="1" applyBorder="1" applyAlignment="1">
      <alignment vertical="center"/>
    </xf>
    <xf numFmtId="0" fontId="18" fillId="0" borderId="11" xfId="0" applyFont="1" applyBorder="1" applyAlignment="1">
      <alignment vertical="center"/>
    </xf>
    <xf numFmtId="41" fontId="27" fillId="3" borderId="4" xfId="44" applyFont="1" applyFill="1" applyBorder="1"/>
    <xf numFmtId="41" fontId="27" fillId="0" borderId="5" xfId="44" applyFont="1" applyFill="1" applyBorder="1"/>
    <xf numFmtId="0" fontId="28" fillId="3" borderId="4" xfId="0" applyFont="1" applyFill="1" applyBorder="1"/>
    <xf numFmtId="0" fontId="28" fillId="0" borderId="6" xfId="0" applyFont="1" applyBorder="1"/>
    <xf numFmtId="168" fontId="17" fillId="4" borderId="4" xfId="0" applyNumberFormat="1" applyFont="1" applyFill="1" applyBorder="1" applyAlignment="1">
      <alignment horizontal="right" vertical="center"/>
    </xf>
    <xf numFmtId="168" fontId="28" fillId="0" borderId="6" xfId="3" applyFont="1" applyFill="1" applyBorder="1"/>
    <xf numFmtId="41" fontId="15" fillId="4" borderId="2" xfId="27" applyFont="1" applyFill="1" applyBorder="1" applyAlignment="1">
      <alignment horizontal="center" vertical="center"/>
    </xf>
    <xf numFmtId="0" fontId="26" fillId="36" borderId="2" xfId="0" applyFont="1" applyFill="1" applyBorder="1" applyAlignment="1">
      <alignment horizontal="left" vertical="center" wrapText="1"/>
    </xf>
    <xf numFmtId="0" fontId="26" fillId="36" borderId="2" xfId="0" applyFont="1" applyFill="1" applyBorder="1" applyAlignment="1">
      <alignment horizontal="center" vertical="center"/>
    </xf>
    <xf numFmtId="0" fontId="15" fillId="3" borderId="2" xfId="0" applyFont="1" applyFill="1" applyBorder="1" applyAlignment="1">
      <alignment horizontal="center" vertical="center" wrapText="1"/>
    </xf>
    <xf numFmtId="0" fontId="14" fillId="0" borderId="0" xfId="0" applyFont="1" applyAlignment="1">
      <alignment vertical="top" wrapText="1"/>
    </xf>
    <xf numFmtId="0" fontId="4" fillId="0" borderId="0" xfId="0" applyFont="1" applyAlignment="1">
      <alignment vertical="center"/>
    </xf>
    <xf numFmtId="0" fontId="14" fillId="0" borderId="0" xfId="0" applyFont="1" applyAlignment="1">
      <alignment horizontal="left"/>
    </xf>
    <xf numFmtId="0" fontId="14" fillId="0" borderId="0" xfId="0" applyFont="1" applyAlignment="1">
      <alignment horizontal="center" vertical="center"/>
    </xf>
    <xf numFmtId="0" fontId="26" fillId="36" borderId="2" xfId="0" applyFont="1" applyFill="1" applyBorder="1" applyAlignment="1">
      <alignment horizontal="center" vertical="center" wrapText="1"/>
    </xf>
    <xf numFmtId="0" fontId="17" fillId="37" borderId="2" xfId="0" applyFont="1" applyFill="1" applyBorder="1" applyAlignment="1">
      <alignment horizontal="left" vertical="center"/>
    </xf>
    <xf numFmtId="0" fontId="18" fillId="37" borderId="2" xfId="0" applyFont="1" applyFill="1" applyBorder="1" applyAlignment="1">
      <alignment vertical="center"/>
    </xf>
    <xf numFmtId="0" fontId="17" fillId="37" borderId="2" xfId="0" applyFont="1" applyFill="1" applyBorder="1" applyAlignment="1">
      <alignment horizontal="center" vertical="center"/>
    </xf>
    <xf numFmtId="3" fontId="18" fillId="37" borderId="2" xfId="0" applyNumberFormat="1" applyFont="1" applyFill="1" applyBorder="1" applyAlignment="1">
      <alignment horizontal="center" vertical="center"/>
    </xf>
    <xf numFmtId="9" fontId="18" fillId="37" borderId="2" xfId="0" applyNumberFormat="1" applyFont="1" applyFill="1" applyBorder="1" applyAlignment="1">
      <alignment horizontal="right" vertical="center"/>
    </xf>
    <xf numFmtId="0" fontId="4" fillId="0" borderId="10" xfId="0" applyFont="1" applyBorder="1" applyAlignment="1">
      <alignment vertical="top" wrapText="1"/>
    </xf>
    <xf numFmtId="171" fontId="8" fillId="2" borderId="0" xfId="4" applyFont="1" applyFill="1" applyAlignment="1">
      <alignment horizontal="left" wrapText="1"/>
    </xf>
    <xf numFmtId="0" fontId="8" fillId="0" borderId="2" xfId="0" applyFont="1" applyBorder="1" applyAlignment="1">
      <alignment horizontal="center" vertical="center" wrapText="1"/>
    </xf>
    <xf numFmtId="0" fontId="14" fillId="0" borderId="4" xfId="0" applyFont="1" applyBorder="1" applyAlignment="1">
      <alignment vertical="center" wrapText="1"/>
    </xf>
    <xf numFmtId="3" fontId="14" fillId="0" borderId="4" xfId="1" applyNumberFormat="1" applyFont="1" applyFill="1" applyBorder="1" applyAlignment="1">
      <alignment vertical="center"/>
    </xf>
    <xf numFmtId="0" fontId="14" fillId="0" borderId="5" xfId="0" applyFont="1" applyBorder="1" applyAlignment="1">
      <alignment vertical="center" wrapText="1"/>
    </xf>
    <xf numFmtId="172" fontId="14" fillId="0" borderId="4" xfId="0" applyNumberFormat="1" applyFont="1" applyBorder="1" applyAlignment="1">
      <alignment vertical="center"/>
    </xf>
    <xf numFmtId="0" fontId="15" fillId="3" borderId="4" xfId="0" applyFont="1" applyFill="1" applyBorder="1" applyAlignment="1">
      <alignment vertical="center" wrapText="1"/>
    </xf>
    <xf numFmtId="3" fontId="14" fillId="3" borderId="4" xfId="1" applyNumberFormat="1" applyFont="1" applyFill="1" applyBorder="1" applyAlignment="1">
      <alignment vertical="center"/>
    </xf>
    <xf numFmtId="0" fontId="15" fillId="3" borderId="5" xfId="0" applyFont="1" applyFill="1" applyBorder="1" applyAlignment="1">
      <alignment vertical="center" wrapText="1"/>
    </xf>
    <xf numFmtId="172" fontId="14" fillId="3" borderId="4" xfId="0" applyNumberFormat="1" applyFont="1" applyFill="1" applyBorder="1" applyAlignment="1">
      <alignment vertical="center"/>
    </xf>
    <xf numFmtId="168" fontId="15" fillId="3" borderId="4" xfId="3" applyFont="1" applyFill="1" applyBorder="1" applyAlignment="1">
      <alignment vertical="center"/>
    </xf>
    <xf numFmtId="0" fontId="15" fillId="3" borderId="4" xfId="0" applyFont="1" applyFill="1" applyBorder="1" applyAlignment="1">
      <alignment vertical="center"/>
    </xf>
    <xf numFmtId="0" fontId="14" fillId="3" borderId="4" xfId="0" applyFont="1" applyFill="1" applyBorder="1" applyAlignment="1">
      <alignment vertical="center" wrapText="1"/>
    </xf>
    <xf numFmtId="170" fontId="14" fillId="3" borderId="4" xfId="1" applyNumberFormat="1" applyFont="1" applyFill="1" applyBorder="1" applyAlignment="1">
      <alignment vertical="center" wrapText="1"/>
    </xf>
    <xf numFmtId="170" fontId="14" fillId="3" borderId="4" xfId="1" applyNumberFormat="1" applyFont="1" applyFill="1" applyBorder="1" applyAlignment="1">
      <alignment vertical="center"/>
    </xf>
    <xf numFmtId="0" fontId="14" fillId="3" borderId="5" xfId="0" applyFont="1" applyFill="1" applyBorder="1" applyAlignment="1">
      <alignment vertical="center" wrapText="1"/>
    </xf>
    <xf numFmtId="41" fontId="14" fillId="3" borderId="4" xfId="27" applyFont="1" applyFill="1" applyBorder="1" applyAlignment="1">
      <alignment vertical="center" wrapText="1"/>
    </xf>
    <xf numFmtId="168" fontId="14" fillId="3" borderId="10" xfId="3" applyFont="1" applyFill="1" applyBorder="1" applyAlignment="1">
      <alignment vertical="center"/>
    </xf>
    <xf numFmtId="0" fontId="14" fillId="3" borderId="4" xfId="0" applyFont="1" applyFill="1" applyBorder="1" applyAlignment="1">
      <alignment vertical="center"/>
    </xf>
    <xf numFmtId="0" fontId="14" fillId="3" borderId="0" xfId="0" applyFont="1" applyFill="1" applyAlignment="1">
      <alignment vertical="center"/>
    </xf>
    <xf numFmtId="0" fontId="15" fillId="3" borderId="5" xfId="0" applyFont="1" applyFill="1" applyBorder="1" applyAlignment="1">
      <alignment horizontal="left" vertical="center" wrapText="1"/>
    </xf>
    <xf numFmtId="41" fontId="15" fillId="3" borderId="5" xfId="27" applyFont="1" applyFill="1" applyBorder="1" applyAlignment="1">
      <alignment vertical="center"/>
    </xf>
    <xf numFmtId="168" fontId="14" fillId="3" borderId="4" xfId="3" applyFont="1" applyFill="1" applyBorder="1" applyAlignment="1">
      <alignment vertical="center"/>
    </xf>
    <xf numFmtId="168" fontId="15" fillId="3" borderId="5" xfId="3" applyFont="1" applyFill="1" applyBorder="1" applyAlignment="1">
      <alignment vertical="center"/>
    </xf>
    <xf numFmtId="0" fontId="14" fillId="3" borderId="4" xfId="0" applyFont="1" applyFill="1" applyBorder="1" applyAlignment="1">
      <alignment vertical="top" wrapText="1"/>
    </xf>
    <xf numFmtId="41" fontId="14" fillId="3" borderId="4" xfId="27" applyFont="1" applyFill="1" applyBorder="1" applyAlignment="1">
      <alignment vertical="center"/>
    </xf>
    <xf numFmtId="0" fontId="14" fillId="3" borderId="5" xfId="0" applyFont="1" applyFill="1" applyBorder="1" applyAlignment="1">
      <alignment vertical="center"/>
    </xf>
    <xf numFmtId="0" fontId="14" fillId="3" borderId="10" xfId="0" applyFont="1" applyFill="1" applyBorder="1" applyAlignment="1">
      <alignment vertical="center" wrapText="1"/>
    </xf>
    <xf numFmtId="0" fontId="15" fillId="3" borderId="2" xfId="0" applyFont="1" applyFill="1" applyBorder="1" applyAlignment="1">
      <alignment vertical="center" wrapText="1"/>
    </xf>
    <xf numFmtId="168" fontId="15" fillId="3" borderId="2" xfId="3" applyFont="1" applyFill="1" applyBorder="1" applyAlignment="1">
      <alignment vertical="center"/>
    </xf>
    <xf numFmtId="0" fontId="15" fillId="3" borderId="4" xfId="0" applyFont="1" applyFill="1" applyBorder="1" applyAlignment="1">
      <alignment wrapText="1"/>
    </xf>
    <xf numFmtId="168" fontId="14" fillId="3" borderId="4" xfId="3" applyFont="1" applyFill="1" applyBorder="1"/>
    <xf numFmtId="0" fontId="15" fillId="3" borderId="6" xfId="0" applyFont="1" applyFill="1" applyBorder="1" applyAlignment="1">
      <alignment wrapText="1"/>
    </xf>
    <xf numFmtId="168" fontId="15" fillId="3" borderId="6" xfId="0" applyNumberFormat="1" applyFont="1" applyFill="1" applyBorder="1"/>
    <xf numFmtId="168" fontId="15" fillId="3" borderId="4" xfId="3" applyFont="1" applyFill="1" applyBorder="1"/>
    <xf numFmtId="0" fontId="15" fillId="3" borderId="5" xfId="0" applyFont="1" applyFill="1" applyBorder="1" applyAlignment="1">
      <alignment wrapText="1"/>
    </xf>
    <xf numFmtId="0" fontId="14" fillId="3" borderId="5" xfId="0" applyFont="1" applyFill="1" applyBorder="1" applyAlignment="1">
      <alignment wrapText="1"/>
    </xf>
    <xf numFmtId="0" fontId="14" fillId="3" borderId="5" xfId="0" applyFont="1" applyFill="1" applyBorder="1"/>
    <xf numFmtId="0" fontId="8" fillId="0" borderId="10" xfId="0" applyFont="1" applyBorder="1" applyAlignment="1">
      <alignment vertical="top" wrapText="1"/>
    </xf>
    <xf numFmtId="0" fontId="14" fillId="3" borderId="6" xfId="0" applyFont="1" applyFill="1" applyBorder="1" applyAlignment="1">
      <alignment wrapText="1"/>
    </xf>
    <xf numFmtId="0" fontId="15" fillId="3" borderId="6" xfId="0" applyFont="1" applyFill="1" applyBorder="1" applyAlignment="1">
      <alignment vertical="center" wrapText="1"/>
    </xf>
    <xf numFmtId="0" fontId="15" fillId="3" borderId="8" xfId="0" applyFont="1" applyFill="1" applyBorder="1" applyAlignment="1">
      <alignment vertical="center" wrapText="1"/>
    </xf>
    <xf numFmtId="172" fontId="15" fillId="3" borderId="6" xfId="0" applyNumberFormat="1" applyFont="1" applyFill="1" applyBorder="1" applyAlignment="1">
      <alignment vertical="center"/>
    </xf>
    <xf numFmtId="170" fontId="15" fillId="3" borderId="2" xfId="1" applyNumberFormat="1" applyFont="1" applyFill="1" applyBorder="1" applyAlignment="1">
      <alignment vertical="center" wrapText="1"/>
    </xf>
    <xf numFmtId="168" fontId="15" fillId="3" borderId="6" xfId="3" applyFont="1" applyFill="1" applyBorder="1" applyAlignment="1">
      <alignment vertical="center"/>
    </xf>
    <xf numFmtId="170" fontId="8" fillId="3" borderId="2" xfId="1" applyNumberFormat="1" applyFont="1" applyFill="1" applyBorder="1" applyAlignment="1">
      <alignment horizontal="left" vertical="center" wrapText="1"/>
    </xf>
    <xf numFmtId="0" fontId="14" fillId="3" borderId="0" xfId="0" applyFont="1" applyFill="1"/>
    <xf numFmtId="0" fontId="14" fillId="3" borderId="0" xfId="0" applyFont="1" applyFill="1" applyAlignment="1">
      <alignment wrapText="1"/>
    </xf>
    <xf numFmtId="0" fontId="15" fillId="3" borderId="9" xfId="0" applyFont="1" applyFill="1" applyBorder="1" applyAlignment="1">
      <alignment vertical="center" wrapText="1"/>
    </xf>
    <xf numFmtId="168" fontId="15" fillId="3" borderId="9" xfId="0" applyNumberFormat="1" applyFont="1" applyFill="1" applyBorder="1" applyAlignment="1">
      <alignment vertical="center" wrapText="1"/>
    </xf>
    <xf numFmtId="0" fontId="14" fillId="3" borderId="2" xfId="0" applyFont="1" applyFill="1" applyBorder="1" applyAlignment="1">
      <alignment vertical="center" wrapText="1"/>
    </xf>
    <xf numFmtId="0" fontId="14" fillId="3" borderId="3" xfId="0" applyFont="1" applyFill="1" applyBorder="1" applyAlignment="1">
      <alignment vertical="center" wrapText="1"/>
    </xf>
    <xf numFmtId="9" fontId="14" fillId="0" borderId="0" xfId="2" applyFont="1"/>
    <xf numFmtId="168" fontId="15" fillId="3" borderId="2" xfId="0" applyNumberFormat="1" applyFont="1" applyFill="1" applyBorder="1" applyAlignment="1">
      <alignment vertical="center" wrapText="1"/>
    </xf>
    <xf numFmtId="0" fontId="8" fillId="3" borderId="5" xfId="0" applyFont="1" applyFill="1" applyBorder="1" applyAlignment="1">
      <alignment vertical="center" wrapText="1"/>
    </xf>
    <xf numFmtId="0" fontId="4" fillId="3" borderId="4" xfId="0" applyFont="1" applyFill="1" applyBorder="1" applyAlignment="1">
      <alignment vertical="center"/>
    </xf>
    <xf numFmtId="0" fontId="4" fillId="3" borderId="4" xfId="0" applyFont="1" applyFill="1" applyBorder="1" applyAlignment="1">
      <alignment vertical="center" wrapText="1"/>
    </xf>
    <xf numFmtId="171" fontId="47" fillId="0" borderId="0" xfId="4" applyFont="1" applyAlignment="1">
      <alignment horizontal="left"/>
    </xf>
    <xf numFmtId="171" fontId="47" fillId="0" borderId="0" xfId="4" applyFont="1" applyAlignment="1">
      <alignment horizontal="left" wrapText="1"/>
    </xf>
    <xf numFmtId="0" fontId="48" fillId="0" borderId="0" xfId="0" applyFont="1" applyAlignment="1">
      <alignment horizontal="left" vertical="center"/>
    </xf>
    <xf numFmtId="0" fontId="48" fillId="0" borderId="0" xfId="0" applyFont="1" applyAlignment="1">
      <alignment horizontal="left" vertical="center" wrapText="1"/>
    </xf>
    <xf numFmtId="0" fontId="48" fillId="0" borderId="0" xfId="0" applyFont="1"/>
    <xf numFmtId="0" fontId="48" fillId="0" borderId="0" xfId="0" applyFont="1" applyAlignment="1">
      <alignment horizontal="center" vertical="center"/>
    </xf>
    <xf numFmtId="168" fontId="28" fillId="0" borderId="7" xfId="3" applyFont="1" applyFill="1" applyBorder="1" applyAlignment="1">
      <alignment vertical="center"/>
    </xf>
    <xf numFmtId="168" fontId="27" fillId="3" borderId="4" xfId="3" applyFont="1" applyFill="1" applyBorder="1" applyAlignment="1">
      <alignment vertical="center" wrapText="1"/>
    </xf>
    <xf numFmtId="168" fontId="28" fillId="3" borderId="7" xfId="0" applyNumberFormat="1" applyFont="1" applyFill="1" applyBorder="1" applyAlignment="1">
      <alignment vertical="center" wrapText="1"/>
    </xf>
    <xf numFmtId="168" fontId="28" fillId="3" borderId="7" xfId="3" applyFont="1" applyFill="1" applyBorder="1" applyAlignment="1">
      <alignment vertical="center"/>
    </xf>
    <xf numFmtId="0" fontId="14" fillId="0" borderId="0" xfId="0" applyFont="1" applyAlignment="1">
      <alignment horizontal="left" vertical="center" wrapText="1"/>
    </xf>
    <xf numFmtId="0" fontId="18" fillId="4" borderId="2" xfId="0" applyFont="1" applyFill="1" applyBorder="1" applyAlignment="1">
      <alignment horizontal="center" vertical="center" wrapText="1"/>
    </xf>
    <xf numFmtId="0" fontId="14" fillId="0" borderId="0" xfId="0" applyFont="1" applyAlignment="1">
      <alignment horizontal="justify" vertical="center" wrapText="1"/>
    </xf>
    <xf numFmtId="0" fontId="22" fillId="0" borderId="0" xfId="0" applyFont="1" applyAlignment="1">
      <alignment horizontal="center"/>
    </xf>
    <xf numFmtId="0" fontId="14" fillId="0" borderId="0" xfId="0" applyFont="1" applyAlignment="1">
      <alignment vertical="center" wrapText="1"/>
    </xf>
    <xf numFmtId="0" fontId="18" fillId="0" borderId="9" xfId="0" applyFont="1" applyBorder="1" applyAlignment="1">
      <alignment vertical="center"/>
    </xf>
    <xf numFmtId="0" fontId="18" fillId="0" borderId="12" xfId="0" applyFont="1" applyBorder="1" applyAlignment="1">
      <alignment vertical="center"/>
    </xf>
    <xf numFmtId="0" fontId="18" fillId="0" borderId="12" xfId="0" applyFont="1" applyBorder="1" applyAlignment="1">
      <alignment horizontal="center"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xf>
    <xf numFmtId="0" fontId="18" fillId="0" borderId="9" xfId="0" applyFont="1" applyBorder="1" applyAlignment="1">
      <alignment vertical="center" wrapText="1"/>
    </xf>
    <xf numFmtId="0" fontId="18" fillId="0" borderId="12" xfId="0" applyFont="1" applyBorder="1" applyAlignment="1">
      <alignment vertical="center" wrapText="1"/>
    </xf>
    <xf numFmtId="0" fontId="18" fillId="0" borderId="3" xfId="0" applyFont="1" applyBorder="1" applyAlignment="1">
      <alignment vertical="center" wrapText="1"/>
    </xf>
    <xf numFmtId="0" fontId="18" fillId="0" borderId="12" xfId="0" applyFont="1" applyBorder="1" applyAlignment="1">
      <alignment horizontal="center" vertical="center"/>
    </xf>
    <xf numFmtId="0" fontId="17" fillId="0" borderId="0" xfId="0" applyFont="1" applyAlignment="1">
      <alignment horizontal="left" vertical="center"/>
    </xf>
    <xf numFmtId="167" fontId="15" fillId="0" borderId="12" xfId="55" applyFont="1" applyFill="1" applyBorder="1" applyAlignment="1">
      <alignment horizontal="center" vertical="center" wrapText="1"/>
    </xf>
    <xf numFmtId="173" fontId="15" fillId="0" borderId="3" xfId="55" applyNumberFormat="1" applyFont="1" applyFill="1" applyBorder="1" applyAlignment="1">
      <alignment horizontal="center" vertical="center" wrapText="1"/>
    </xf>
    <xf numFmtId="168" fontId="18" fillId="0" borderId="2" xfId="0" applyNumberFormat="1" applyFont="1" applyBorder="1" applyAlignment="1">
      <alignment horizontal="right" vertical="center"/>
    </xf>
    <xf numFmtId="0" fontId="18" fillId="0" borderId="3" xfId="0" applyFont="1" applyBorder="1" applyAlignment="1">
      <alignment horizontal="center" vertical="center"/>
    </xf>
    <xf numFmtId="3" fontId="18" fillId="0" borderId="12" xfId="0" applyNumberFormat="1" applyFont="1" applyBorder="1" applyAlignment="1">
      <alignment horizontal="right" vertical="center"/>
    </xf>
    <xf numFmtId="0" fontId="14" fillId="4" borderId="7" xfId="0" applyFont="1" applyFill="1" applyBorder="1" applyAlignment="1">
      <alignment vertical="center"/>
    </xf>
    <xf numFmtId="0" fontId="15" fillId="3" borderId="0" xfId="0" applyFont="1" applyFill="1" applyAlignment="1">
      <alignment vertical="center"/>
    </xf>
    <xf numFmtId="14" fontId="15" fillId="3" borderId="0" xfId="0" applyNumberFormat="1" applyFont="1" applyFill="1" applyAlignment="1">
      <alignment horizontal="center" vertical="center"/>
    </xf>
    <xf numFmtId="0" fontId="15" fillId="3" borderId="17" xfId="0" applyFont="1" applyFill="1" applyBorder="1" applyAlignment="1">
      <alignment vertical="center"/>
    </xf>
    <xf numFmtId="14" fontId="15" fillId="3" borderId="7" xfId="0" applyNumberFormat="1" applyFont="1" applyFill="1" applyBorder="1" applyAlignment="1">
      <alignment horizontal="center" vertical="center"/>
    </xf>
    <xf numFmtId="0" fontId="14" fillId="0" borderId="7" xfId="0" applyFont="1" applyBorder="1" applyAlignment="1">
      <alignment vertical="center"/>
    </xf>
    <xf numFmtId="0" fontId="14" fillId="3" borderId="10" xfId="0" applyFont="1" applyFill="1" applyBorder="1" applyAlignment="1">
      <alignment vertical="center"/>
    </xf>
    <xf numFmtId="173" fontId="14" fillId="3" borderId="4" xfId="32" applyNumberFormat="1" applyFont="1" applyFill="1" applyBorder="1" applyAlignment="1">
      <alignment vertical="center"/>
    </xf>
    <xf numFmtId="0" fontId="15" fillId="3" borderId="9" xfId="0" applyFont="1" applyFill="1" applyBorder="1" applyAlignment="1">
      <alignment vertical="center"/>
    </xf>
    <xf numFmtId="173" fontId="15" fillId="3" borderId="2" xfId="0" applyNumberFormat="1" applyFont="1" applyFill="1" applyBorder="1" applyAlignment="1">
      <alignment vertical="center"/>
    </xf>
    <xf numFmtId="0" fontId="15" fillId="3" borderId="10" xfId="0" applyFont="1" applyFill="1" applyBorder="1" applyAlignment="1">
      <alignment vertical="center"/>
    </xf>
    <xf numFmtId="0" fontId="15" fillId="3" borderId="11" xfId="0" applyFont="1" applyFill="1" applyBorder="1" applyAlignment="1">
      <alignment vertical="center"/>
    </xf>
    <xf numFmtId="173" fontId="15" fillId="3" borderId="6" xfId="0" applyNumberFormat="1" applyFont="1" applyFill="1" applyBorder="1" applyAlignment="1">
      <alignment vertical="center"/>
    </xf>
    <xf numFmtId="173" fontId="15" fillId="3" borderId="0" xfId="0" applyNumberFormat="1" applyFont="1" applyFill="1" applyAlignment="1">
      <alignment vertical="center"/>
    </xf>
    <xf numFmtId="41" fontId="14" fillId="0" borderId="0" xfId="27" applyFont="1" applyAlignment="1">
      <alignment vertical="center"/>
    </xf>
    <xf numFmtId="168" fontId="49" fillId="0" borderId="0" xfId="0" applyNumberFormat="1" applyFont="1" applyAlignment="1">
      <alignment vertical="center"/>
    </xf>
    <xf numFmtId="0" fontId="15" fillId="3" borderId="2" xfId="0" applyFont="1" applyFill="1" applyBorder="1" applyAlignment="1">
      <alignment horizontal="center" vertical="center"/>
    </xf>
    <xf numFmtId="168" fontId="4" fillId="3" borderId="7" xfId="28" applyFont="1" applyFill="1" applyBorder="1" applyAlignment="1">
      <alignment vertical="center"/>
    </xf>
    <xf numFmtId="168" fontId="4" fillId="3" borderId="4" xfId="28" applyFont="1" applyFill="1" applyBorder="1" applyAlignment="1">
      <alignment vertical="center"/>
    </xf>
    <xf numFmtId="168" fontId="4" fillId="3" borderId="6" xfId="28" applyFont="1" applyFill="1" applyBorder="1" applyAlignment="1">
      <alignment vertical="center"/>
    </xf>
    <xf numFmtId="168" fontId="8" fillId="3" borderId="2" xfId="28" applyFont="1" applyFill="1" applyBorder="1" applyAlignment="1">
      <alignment vertical="center"/>
    </xf>
    <xf numFmtId="168" fontId="8" fillId="3" borderId="6" xfId="28" applyFont="1" applyFill="1" applyBorder="1" applyAlignment="1">
      <alignment vertical="center"/>
    </xf>
    <xf numFmtId="168" fontId="14" fillId="0" borderId="0" xfId="0" applyNumberFormat="1" applyFont="1" applyAlignment="1">
      <alignment vertical="center"/>
    </xf>
    <xf numFmtId="168" fontId="8" fillId="3" borderId="7" xfId="28" applyFont="1" applyFill="1" applyBorder="1" applyAlignment="1">
      <alignment vertical="center"/>
    </xf>
    <xf numFmtId="168" fontId="4" fillId="3" borderId="13" xfId="28" applyFont="1" applyFill="1" applyBorder="1" applyAlignment="1">
      <alignment vertical="center"/>
    </xf>
    <xf numFmtId="168" fontId="8" fillId="3" borderId="4" xfId="28" applyFont="1" applyFill="1" applyBorder="1" applyAlignment="1">
      <alignment vertical="center"/>
    </xf>
    <xf numFmtId="168" fontId="4" fillId="3" borderId="5" xfId="28" applyFont="1" applyFill="1" applyBorder="1" applyAlignment="1">
      <alignment vertical="center"/>
    </xf>
    <xf numFmtId="0" fontId="4" fillId="3" borderId="4" xfId="15" applyFill="1" applyBorder="1" applyAlignment="1">
      <alignment vertical="center"/>
    </xf>
    <xf numFmtId="41" fontId="49" fillId="0" borderId="0" xfId="27" applyFont="1" applyAlignment="1">
      <alignment vertical="center"/>
    </xf>
    <xf numFmtId="3" fontId="49" fillId="0" borderId="0" xfId="0" applyNumberFormat="1" applyFont="1" applyAlignment="1">
      <alignment vertical="center"/>
    </xf>
    <xf numFmtId="176" fontId="8" fillId="3" borderId="2" xfId="26" applyNumberFormat="1" applyFont="1" applyFill="1" applyBorder="1" applyAlignment="1">
      <alignment horizontal="center" vertical="center"/>
    </xf>
    <xf numFmtId="0" fontId="23" fillId="0" borderId="0" xfId="0" applyFont="1" applyAlignment="1">
      <alignment horizont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0" xfId="0" applyFont="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179" fontId="50" fillId="0" borderId="0" xfId="27" applyNumberFormat="1" applyFont="1" applyBorder="1" applyAlignment="1">
      <alignment horizontal="right" vertical="center"/>
    </xf>
    <xf numFmtId="179" fontId="50" fillId="0" borderId="1" xfId="27" applyNumberFormat="1" applyFont="1" applyBorder="1" applyAlignment="1">
      <alignment horizontal="right" vertical="center"/>
    </xf>
    <xf numFmtId="179" fontId="50" fillId="0" borderId="8" xfId="27" applyNumberFormat="1" applyFont="1" applyBorder="1" applyAlignment="1">
      <alignment horizontal="right" vertical="center"/>
    </xf>
    <xf numFmtId="179" fontId="50" fillId="0" borderId="12" xfId="27" applyNumberFormat="1" applyFont="1" applyBorder="1" applyAlignment="1">
      <alignment horizontal="right" vertical="center"/>
    </xf>
    <xf numFmtId="41" fontId="50" fillId="0" borderId="5" xfId="27" applyFont="1" applyBorder="1" applyAlignment="1">
      <alignment horizontal="right" vertical="center"/>
    </xf>
    <xf numFmtId="41" fontId="50" fillId="0" borderId="3" xfId="27" applyFont="1" applyBorder="1" applyAlignment="1">
      <alignment horizontal="right" vertical="center"/>
    </xf>
    <xf numFmtId="41" fontId="50" fillId="0" borderId="8" xfId="27" applyFont="1" applyBorder="1" applyAlignment="1">
      <alignment horizontal="right" vertical="center"/>
    </xf>
    <xf numFmtId="41" fontId="50" fillId="0" borderId="0" xfId="27" applyFont="1" applyBorder="1" applyAlignment="1">
      <alignment horizontal="right" vertical="center"/>
    </xf>
    <xf numFmtId="41" fontId="50" fillId="0" borderId="12" xfId="27" applyFont="1" applyBorder="1" applyAlignment="1">
      <alignment horizontal="right" vertical="center"/>
    </xf>
    <xf numFmtId="41" fontId="50" fillId="0" borderId="1" xfId="27" applyFont="1" applyBorder="1" applyAlignment="1">
      <alignment horizontal="right" vertical="center"/>
    </xf>
    <xf numFmtId="43" fontId="14" fillId="0" borderId="0" xfId="0" applyNumberFormat="1" applyFont="1" applyAlignment="1">
      <alignment vertical="center"/>
    </xf>
    <xf numFmtId="3" fontId="14" fillId="0" borderId="0" xfId="0" applyNumberFormat="1" applyFont="1" applyAlignment="1">
      <alignment vertical="center"/>
    </xf>
    <xf numFmtId="41" fontId="14" fillId="0" borderId="0" xfId="0" applyNumberFormat="1" applyFont="1" applyAlignment="1">
      <alignment vertical="center"/>
    </xf>
    <xf numFmtId="170" fontId="14" fillId="0" borderId="0" xfId="0" applyNumberFormat="1" applyFont="1" applyAlignment="1">
      <alignment vertical="center"/>
    </xf>
    <xf numFmtId="171" fontId="21" fillId="2" borderId="0" xfId="4" applyFont="1" applyFill="1" applyAlignment="1">
      <alignment horizontal="center"/>
    </xf>
    <xf numFmtId="0" fontId="17" fillId="0" borderId="2" xfId="0" applyFont="1" applyBorder="1" applyAlignment="1">
      <alignment horizontal="left" vertical="center" wrapText="1"/>
    </xf>
    <xf numFmtId="3" fontId="17" fillId="0" borderId="2" xfId="0" applyNumberFormat="1" applyFont="1" applyBorder="1" applyAlignment="1">
      <alignment horizontal="center" vertical="center" wrapText="1"/>
    </xf>
    <xf numFmtId="178" fontId="17" fillId="0" borderId="2" xfId="0" applyNumberFormat="1" applyFont="1" applyBorder="1" applyAlignment="1">
      <alignment horizontal="right" vertical="center" wrapText="1"/>
    </xf>
    <xf numFmtId="168" fontId="14" fillId="3" borderId="4" xfId="0" applyNumberFormat="1" applyFont="1" applyFill="1" applyBorder="1"/>
    <xf numFmtId="168" fontId="18" fillId="4" borderId="0" xfId="0" applyNumberFormat="1" applyFont="1" applyFill="1" applyAlignment="1">
      <alignment horizontal="right" vertical="center"/>
    </xf>
    <xf numFmtId="0" fontId="17" fillId="0" borderId="2" xfId="0" applyFont="1" applyBorder="1" applyAlignment="1">
      <alignment horizontal="center" vertical="center" wrapText="1"/>
    </xf>
    <xf numFmtId="173" fontId="14" fillId="0" borderId="0" xfId="0" applyNumberFormat="1" applyFont="1" applyAlignment="1">
      <alignment vertical="center"/>
    </xf>
    <xf numFmtId="0" fontId="15" fillId="0" borderId="10" xfId="0" applyFont="1" applyBorder="1" applyAlignment="1">
      <alignment horizontal="center"/>
    </xf>
    <xf numFmtId="0" fontId="14" fillId="0" borderId="10" xfId="0" applyFont="1" applyBorder="1"/>
    <xf numFmtId="168" fontId="15" fillId="0" borderId="10" xfId="3" applyFont="1" applyFill="1" applyBorder="1" applyAlignment="1">
      <alignment vertical="center"/>
    </xf>
    <xf numFmtId="168" fontId="14" fillId="0" borderId="10" xfId="3" applyFont="1" applyFill="1" applyBorder="1" applyAlignment="1">
      <alignment vertical="center"/>
    </xf>
    <xf numFmtId="172" fontId="15" fillId="0" borderId="10" xfId="0" applyNumberFormat="1" applyFont="1" applyBorder="1"/>
    <xf numFmtId="0" fontId="14" fillId="0" borderId="10" xfId="0" applyFont="1" applyBorder="1" applyAlignment="1">
      <alignment vertical="center"/>
    </xf>
    <xf numFmtId="9" fontId="14" fillId="0" borderId="10" xfId="2" applyFont="1" applyFill="1" applyBorder="1" applyAlignment="1">
      <alignment vertical="center"/>
    </xf>
    <xf numFmtId="172" fontId="15" fillId="0" borderId="10" xfId="0" applyNumberFormat="1" applyFont="1" applyBorder="1" applyAlignment="1">
      <alignment vertical="center"/>
    </xf>
    <xf numFmtId="0" fontId="18" fillId="4" borderId="0" xfId="0" applyFont="1" applyFill="1" applyAlignment="1">
      <alignment vertical="center"/>
    </xf>
    <xf numFmtId="0" fontId="14" fillId="4" borderId="7" xfId="0" quotePrefix="1" applyFont="1" applyFill="1" applyBorder="1" applyAlignment="1">
      <alignment vertical="center"/>
    </xf>
    <xf numFmtId="0" fontId="51" fillId="0" borderId="0" xfId="0" applyFont="1"/>
    <xf numFmtId="0" fontId="52" fillId="0" borderId="0" xfId="0" applyFont="1" applyAlignment="1">
      <alignment vertical="center"/>
    </xf>
    <xf numFmtId="0" fontId="18" fillId="0" borderId="1" xfId="0" applyFont="1" applyBorder="1" applyAlignment="1">
      <alignment horizontal="center" vertical="center"/>
    </xf>
    <xf numFmtId="0" fontId="53" fillId="0" borderId="1" xfId="0" applyFont="1" applyBorder="1" applyAlignment="1">
      <alignment horizontal="center" vertical="center"/>
    </xf>
    <xf numFmtId="3" fontId="17" fillId="0" borderId="29" xfId="0" applyNumberFormat="1" applyFont="1" applyBorder="1" applyAlignment="1">
      <alignment horizontal="right" vertical="center"/>
    </xf>
    <xf numFmtId="0" fontId="54" fillId="0" borderId="0" xfId="0" applyFont="1"/>
    <xf numFmtId="3" fontId="50" fillId="0" borderId="0" xfId="0" applyNumberFormat="1" applyFont="1" applyAlignment="1">
      <alignment horizontal="right" vertical="center"/>
    </xf>
    <xf numFmtId="3" fontId="50" fillId="0" borderId="29" xfId="0" applyNumberFormat="1" applyFont="1" applyBorder="1" applyAlignment="1">
      <alignment horizontal="right" vertical="center"/>
    </xf>
    <xf numFmtId="3" fontId="18" fillId="0" borderId="15" xfId="0" applyNumberFormat="1" applyFont="1" applyBorder="1" applyAlignment="1">
      <alignment horizontal="right" vertical="center"/>
    </xf>
    <xf numFmtId="3" fontId="53" fillId="0" borderId="15" xfId="0" applyNumberFormat="1" applyFont="1" applyBorder="1" applyAlignment="1">
      <alignment horizontal="right" vertical="center"/>
    </xf>
    <xf numFmtId="3" fontId="15" fillId="0" borderId="0" xfId="0" applyNumberFormat="1" applyFont="1" applyAlignment="1">
      <alignment vertical="center"/>
    </xf>
    <xf numFmtId="165" fontId="22" fillId="0" borderId="0" xfId="0" applyNumberFormat="1" applyFont="1" applyAlignment="1">
      <alignment vertical="center"/>
    </xf>
    <xf numFmtId="168" fontId="15" fillId="0" borderId="4" xfId="3" applyFont="1" applyFill="1" applyBorder="1" applyAlignment="1">
      <alignment vertical="center"/>
    </xf>
    <xf numFmtId="0" fontId="14" fillId="4" borderId="10" xfId="0" applyFont="1" applyFill="1" applyBorder="1" applyAlignment="1">
      <alignment vertical="center"/>
    </xf>
    <xf numFmtId="0" fontId="15" fillId="0" borderId="6" xfId="0" applyFont="1" applyBorder="1" applyAlignment="1">
      <alignment vertical="center"/>
    </xf>
    <xf numFmtId="168" fontId="4" fillId="3" borderId="0" xfId="28" applyFont="1" applyFill="1" applyBorder="1" applyAlignment="1">
      <alignment vertical="center"/>
    </xf>
    <xf numFmtId="0" fontId="14" fillId="3" borderId="11" xfId="0" applyFont="1" applyFill="1" applyBorder="1" applyAlignment="1">
      <alignment vertical="center"/>
    </xf>
    <xf numFmtId="168" fontId="4" fillId="3" borderId="1" xfId="28" applyFont="1" applyFill="1" applyBorder="1" applyAlignment="1">
      <alignment vertical="center"/>
    </xf>
    <xf numFmtId="168" fontId="4" fillId="3" borderId="8" xfId="28" applyFont="1" applyFill="1" applyBorder="1" applyAlignment="1">
      <alignment vertical="center"/>
    </xf>
    <xf numFmtId="0" fontId="14" fillId="3" borderId="17" xfId="0" applyFont="1" applyFill="1" applyBorder="1" applyAlignment="1">
      <alignment vertical="center"/>
    </xf>
    <xf numFmtId="168" fontId="4" fillId="3" borderId="29" xfId="28" applyFont="1" applyFill="1" applyBorder="1" applyAlignment="1">
      <alignment vertical="center"/>
    </xf>
    <xf numFmtId="168" fontId="14" fillId="0" borderId="0" xfId="0" applyNumberFormat="1" applyFont="1" applyAlignment="1">
      <alignment horizontal="right" vertical="center"/>
    </xf>
    <xf numFmtId="168" fontId="14" fillId="0" borderId="29" xfId="0" applyNumberFormat="1" applyFont="1" applyBorder="1" applyAlignment="1">
      <alignment horizontal="right" vertical="center"/>
    </xf>
    <xf numFmtId="168" fontId="18" fillId="0" borderId="0" xfId="0" applyNumberFormat="1" applyFont="1" applyAlignment="1">
      <alignment horizontal="right" vertical="center"/>
    </xf>
    <xf numFmtId="4" fontId="17" fillId="0" borderId="0" xfId="0" applyNumberFormat="1" applyFont="1" applyAlignment="1">
      <alignment horizontal="right" vertical="center"/>
    </xf>
    <xf numFmtId="0" fontId="17" fillId="0" borderId="0" xfId="0" applyFont="1" applyAlignment="1">
      <alignment horizontal="right" vertical="center"/>
    </xf>
    <xf numFmtId="168" fontId="18" fillId="4" borderId="6" xfId="0" applyNumberFormat="1" applyFont="1" applyFill="1" applyBorder="1" applyAlignment="1">
      <alignment horizontal="right" vertical="center"/>
    </xf>
    <xf numFmtId="168" fontId="18" fillId="4" borderId="7" xfId="0" applyNumberFormat="1" applyFont="1" applyFill="1" applyBorder="1" applyAlignment="1">
      <alignment horizontal="center" vertical="center" wrapText="1"/>
    </xf>
    <xf numFmtId="0" fontId="17" fillId="4" borderId="17" xfId="0" applyFont="1" applyFill="1" applyBorder="1" applyAlignment="1">
      <alignment vertical="center"/>
    </xf>
    <xf numFmtId="173" fontId="14" fillId="3" borderId="13" xfId="32" applyNumberFormat="1" applyFont="1" applyFill="1" applyBorder="1" applyAlignment="1">
      <alignment vertical="center"/>
    </xf>
    <xf numFmtId="0" fontId="17" fillId="4" borderId="11" xfId="0" applyFont="1" applyFill="1" applyBorder="1" applyAlignment="1">
      <alignment vertical="center"/>
    </xf>
    <xf numFmtId="173" fontId="14" fillId="3" borderId="8" xfId="32" applyNumberFormat="1" applyFont="1" applyFill="1" applyBorder="1" applyAlignment="1">
      <alignment vertical="center"/>
    </xf>
    <xf numFmtId="0" fontId="18" fillId="4" borderId="17" xfId="0" applyFont="1" applyFill="1" applyBorder="1" applyAlignment="1">
      <alignment horizontal="center" vertical="center" wrapText="1"/>
    </xf>
    <xf numFmtId="0" fontId="18" fillId="4" borderId="11" xfId="0" applyFont="1" applyFill="1" applyBorder="1" applyAlignment="1">
      <alignment vertical="center"/>
    </xf>
    <xf numFmtId="168" fontId="18" fillId="4" borderId="13" xfId="0" applyNumberFormat="1" applyFont="1" applyFill="1" applyBorder="1" applyAlignment="1">
      <alignment horizontal="center" vertical="center" wrapText="1"/>
    </xf>
    <xf numFmtId="173" fontId="14" fillId="3" borderId="7" xfId="32" applyNumberFormat="1" applyFont="1" applyFill="1" applyBorder="1" applyAlignment="1">
      <alignment vertical="center"/>
    </xf>
    <xf numFmtId="173" fontId="14" fillId="3" borderId="6" xfId="32" applyNumberFormat="1" applyFont="1" applyFill="1" applyBorder="1" applyAlignment="1">
      <alignment vertical="center"/>
    </xf>
    <xf numFmtId="168" fontId="8" fillId="2" borderId="0" xfId="4" applyNumberFormat="1" applyFont="1" applyFill="1" applyAlignment="1">
      <alignment horizontal="left" wrapText="1"/>
    </xf>
    <xf numFmtId="0" fontId="57" fillId="0" borderId="30" xfId="0" applyFont="1" applyBorder="1" applyAlignment="1">
      <alignment vertical="center"/>
    </xf>
    <xf numFmtId="0" fontId="23" fillId="0" borderId="0" xfId="0" applyFont="1" applyAlignment="1">
      <alignment horizontal="center" vertical="center"/>
    </xf>
    <xf numFmtId="0" fontId="23" fillId="0" borderId="0" xfId="0" applyFont="1" applyAlignment="1">
      <alignment vertical="center"/>
    </xf>
    <xf numFmtId="0" fontId="57" fillId="0" borderId="0" xfId="0" applyFont="1" applyAlignment="1">
      <alignment vertical="center"/>
    </xf>
    <xf numFmtId="0" fontId="22" fillId="0" borderId="30" xfId="0" applyFont="1" applyBorder="1"/>
    <xf numFmtId="0" fontId="15" fillId="0" borderId="0" xfId="0" applyFont="1" applyAlignment="1">
      <alignment horizontal="left" vertical="center" wrapText="1"/>
    </xf>
    <xf numFmtId="0" fontId="4" fillId="0" borderId="0" xfId="0" applyFont="1" applyAlignment="1">
      <alignment horizontal="justify" vertical="center"/>
    </xf>
    <xf numFmtId="171" fontId="8" fillId="2" borderId="0" xfId="4" applyFont="1" applyFill="1" applyAlignment="1">
      <alignment horizontal="left" wrapText="1"/>
    </xf>
    <xf numFmtId="0" fontId="14" fillId="0" borderId="0" xfId="0" applyFont="1" applyAlignment="1">
      <alignment horizontal="left" vertical="center"/>
    </xf>
    <xf numFmtId="171" fontId="47" fillId="0" borderId="0" xfId="4" applyFont="1" applyAlignment="1">
      <alignment horizontal="left" wrapText="1"/>
    </xf>
    <xf numFmtId="0" fontId="22" fillId="0" borderId="0" xfId="0" applyFont="1" applyAlignment="1">
      <alignment horizontal="left" vertical="center"/>
    </xf>
    <xf numFmtId="171" fontId="21" fillId="2" borderId="0" xfId="4" applyFont="1" applyFill="1" applyAlignment="1">
      <alignment horizontal="center"/>
    </xf>
    <xf numFmtId="0" fontId="48" fillId="0" borderId="0" xfId="0" applyFont="1" applyAlignment="1">
      <alignment horizontal="left" vertical="center" wrapText="1"/>
    </xf>
    <xf numFmtId="0" fontId="8" fillId="0" borderId="9" xfId="5" applyFont="1" applyBorder="1" applyAlignment="1">
      <alignment horizontal="center" vertical="center"/>
    </xf>
    <xf numFmtId="0" fontId="8" fillId="0" borderId="3" xfId="5" applyFont="1" applyBorder="1" applyAlignment="1">
      <alignment horizontal="center" vertical="center"/>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8" fillId="0" borderId="12" xfId="5" applyFont="1" applyBorder="1" applyAlignment="1">
      <alignment horizontal="center" vertical="center"/>
    </xf>
    <xf numFmtId="0" fontId="18" fillId="4" borderId="9"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2" xfId="0" applyFont="1" applyFill="1" applyBorder="1" applyAlignment="1">
      <alignment horizontal="center" vertical="center" wrapText="1"/>
    </xf>
    <xf numFmtId="0" fontId="14" fillId="0" borderId="0" xfId="0" applyFont="1" applyAlignment="1">
      <alignment horizontal="left" vertical="center" wrapText="1"/>
    </xf>
    <xf numFmtId="0" fontId="15" fillId="0" borderId="0" xfId="0" applyFont="1" applyAlignment="1">
      <alignment horizontal="left" vertical="center"/>
    </xf>
    <xf numFmtId="0" fontId="14" fillId="0" borderId="0" xfId="0" applyFont="1" applyAlignment="1">
      <alignment horizontal="justify" vertical="center" wrapText="1"/>
    </xf>
    <xf numFmtId="0" fontId="15" fillId="0" borderId="0" xfId="0" applyFont="1" applyAlignment="1">
      <alignment horizontal="justify" vertical="center" wrapText="1"/>
    </xf>
    <xf numFmtId="0" fontId="15" fillId="3" borderId="2"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3" xfId="0" applyFont="1" applyFill="1" applyBorder="1" applyAlignment="1">
      <alignment horizontal="center" vertical="center"/>
    </xf>
    <xf numFmtId="0" fontId="48" fillId="0" borderId="0" xfId="0" applyFont="1" applyAlignment="1">
      <alignment horizontal="left" vertical="center"/>
    </xf>
    <xf numFmtId="0" fontId="4" fillId="0" borderId="0" xfId="0" applyFont="1" applyAlignment="1">
      <alignment horizontal="left" vertical="center" wrapText="1"/>
    </xf>
    <xf numFmtId="0" fontId="17" fillId="0" borderId="0" xfId="0" applyFont="1" applyAlignment="1">
      <alignment vertical="center" wrapText="1"/>
    </xf>
  </cellXfs>
  <cellStyles count="204">
    <cellStyle name="          _x000d__x000d_386grabber=VGA.3GR_x000d__x000d_" xfId="202"/>
    <cellStyle name="20% - Énfasis1" xfId="74" builtinId="30" customBuiltin="1"/>
    <cellStyle name="20% - Énfasis2" xfId="78" builtinId="34" customBuiltin="1"/>
    <cellStyle name="20% - Énfasis3" xfId="82" builtinId="38" customBuiltin="1"/>
    <cellStyle name="20% - Énfasis4" xfId="86" builtinId="42" customBuiltin="1"/>
    <cellStyle name="20% - Énfasis5" xfId="90" builtinId="46" customBuiltin="1"/>
    <cellStyle name="20% - Énfasis6" xfId="94" builtinId="50" customBuiltin="1"/>
    <cellStyle name="40% - Énfasis1" xfId="75" builtinId="31" customBuiltin="1"/>
    <cellStyle name="40% - Énfasis2" xfId="79" builtinId="35" customBuiltin="1"/>
    <cellStyle name="40% - Énfasis3" xfId="83" builtinId="39" customBuiltin="1"/>
    <cellStyle name="40% - Énfasis4" xfId="87" builtinId="43" customBuiltin="1"/>
    <cellStyle name="40% - Énfasis5" xfId="91" builtinId="47" customBuiltin="1"/>
    <cellStyle name="40% - Énfasis6" xfId="95" builtinId="51" customBuiltin="1"/>
    <cellStyle name="60% - Énfasis1" xfId="76" builtinId="32" customBuiltin="1"/>
    <cellStyle name="60% - Énfasis2" xfId="80" builtinId="36" customBuiltin="1"/>
    <cellStyle name="60% - Énfasis3" xfId="84" builtinId="40" customBuiltin="1"/>
    <cellStyle name="60% - Énfasis4" xfId="88" builtinId="44" customBuiltin="1"/>
    <cellStyle name="60% - Énfasis5" xfId="92" builtinId="48" customBuiltin="1"/>
    <cellStyle name="60% - Énfasis6" xfId="96" builtinId="52" customBuiltin="1"/>
    <cellStyle name="Bueno" xfId="61" builtinId="26" customBuiltin="1"/>
    <cellStyle name="Cálculo" xfId="66" builtinId="22" customBuiltin="1"/>
    <cellStyle name="Celda de comprobación" xfId="68" builtinId="23" customBuiltin="1"/>
    <cellStyle name="Celda vinculada" xfId="67" builtinId="24" customBuiltin="1"/>
    <cellStyle name="Comma [0] 2" xfId="3"/>
    <cellStyle name="Comma [0] 2 2" xfId="10"/>
    <cellStyle name="Comma [0] 2 2 2" xfId="45"/>
    <cellStyle name="Comma [0] 2 2 2 2" xfId="181"/>
    <cellStyle name="Comma [0] 2 2 2 3" xfId="134"/>
    <cellStyle name="Comma [0] 2 2 3" xfId="168"/>
    <cellStyle name="Comma [0] 2 2 4" xfId="156"/>
    <cellStyle name="Comma [0] 2 2 5" xfId="124"/>
    <cellStyle name="Comma [0] 2 3" xfId="44"/>
    <cellStyle name="Comma [0] 2 3 2" xfId="180"/>
    <cellStyle name="Comma [0] 2 3 3" xfId="133"/>
    <cellStyle name="Comma [0] 2 4" xfId="121"/>
    <cellStyle name="Comma [0] 2 5" xfId="155"/>
    <cellStyle name="Comma 2" xfId="11"/>
    <cellStyle name="Comma 2 2" xfId="26"/>
    <cellStyle name="Comma 2 2 2" xfId="29"/>
    <cellStyle name="Comma 2 2 2 2" xfId="50"/>
    <cellStyle name="Comma 2 2 2 2 2" xfId="186"/>
    <cellStyle name="Comma 2 2 2 2 3" xfId="139"/>
    <cellStyle name="Comma 2 2 2 3" xfId="172"/>
    <cellStyle name="Comma 2 2 2 4" xfId="161"/>
    <cellStyle name="Comma 2 2 2 5" xfId="128"/>
    <cellStyle name="Comma 2 2 3" xfId="48"/>
    <cellStyle name="Comma 2 2 3 2" xfId="184"/>
    <cellStyle name="Comma 2 2 3 3" xfId="137"/>
    <cellStyle name="Comma 2 2 4" xfId="117"/>
    <cellStyle name="Comma 2 2 5" xfId="159"/>
    <cellStyle name="Comma 2 3" xfId="46"/>
    <cellStyle name="Comma 2 3 2" xfId="182"/>
    <cellStyle name="Comma 2 3 3" xfId="135"/>
    <cellStyle name="Comma 2 4" xfId="169"/>
    <cellStyle name="Comma 2 5" xfId="157"/>
    <cellStyle name="Comma 2 6" xfId="125"/>
    <cellStyle name="Comma 3" xfId="22"/>
    <cellStyle name="Comma 3 2" xfId="106"/>
    <cellStyle name="Comma 4" xfId="23"/>
    <cellStyle name="Comma 4 2" xfId="107"/>
    <cellStyle name="Comma 5" xfId="9"/>
    <cellStyle name="Comma 5 2" xfId="104"/>
    <cellStyle name="Comma 6" xfId="19"/>
    <cellStyle name="Comma 6 2" xfId="105"/>
    <cellStyle name="Comma 7" xfId="24"/>
    <cellStyle name="Comma 7 2" xfId="108"/>
    <cellStyle name="Comma 8" xfId="25"/>
    <cellStyle name="Comma 8 2" xfId="109"/>
    <cellStyle name="Encabezado 1" xfId="57" builtinId="16" customBuiltin="1"/>
    <cellStyle name="Encabezado 4" xfId="60" builtinId="19" customBuiltin="1"/>
    <cellStyle name="Énfasis1" xfId="73" builtinId="29" customBuiltin="1"/>
    <cellStyle name="Énfasis2" xfId="77" builtinId="33" customBuiltin="1"/>
    <cellStyle name="Énfasis3" xfId="81" builtinId="37" customBuiltin="1"/>
    <cellStyle name="Énfasis4" xfId="85" builtinId="41" customBuiltin="1"/>
    <cellStyle name="Énfasis5" xfId="89" builtinId="45" customBuiltin="1"/>
    <cellStyle name="Énfasis6" xfId="93" builtinId="49" customBuiltin="1"/>
    <cellStyle name="Entrada" xfId="64" builtinId="20" customBuiltin="1"/>
    <cellStyle name="Incorrecto" xfId="62" builtinId="27" customBuiltin="1"/>
    <cellStyle name="Millares" xfId="1" builtinId="3"/>
    <cellStyle name="Millares [0]" xfId="27" builtinId="6"/>
    <cellStyle name="Millares [0] 11" xfId="200"/>
    <cellStyle name="Millares [0] 2" xfId="28"/>
    <cellStyle name="Millares [0] 2 2" xfId="41"/>
    <cellStyle name="Millares [0] 2 2 2" xfId="53"/>
    <cellStyle name="Millares [0] 2 2 2 2" xfId="189"/>
    <cellStyle name="Millares [0] 2 2 2 3" xfId="142"/>
    <cellStyle name="Millares [0] 2 2 3" xfId="177"/>
    <cellStyle name="Millares [0] 2 2 4" xfId="131"/>
    <cellStyle name="Millares [0] 2 3" xfId="118"/>
    <cellStyle name="Millares [0] 2 4" xfId="151"/>
    <cellStyle name="Millares [0] 3" xfId="39"/>
    <cellStyle name="Millares [0] 3 2" xfId="52"/>
    <cellStyle name="Millares [0] 3 2 2" xfId="188"/>
    <cellStyle name="Millares [0] 3 2 3" xfId="141"/>
    <cellStyle name="Millares [0] 3 3" xfId="176"/>
    <cellStyle name="Millares [0] 3 4" xfId="160"/>
    <cellStyle name="Millares [0] 3 5" xfId="130"/>
    <cellStyle name="Millares [0] 4" xfId="49"/>
    <cellStyle name="Millares [0] 4 2" xfId="185"/>
    <cellStyle name="Millares [0] 4 3" xfId="164"/>
    <cellStyle name="Millares [0] 4 4" xfId="138"/>
    <cellStyle name="Millares [0] 4 8" xfId="199"/>
    <cellStyle name="Millares [0] 5" xfId="100"/>
    <cellStyle name="Millares [0] 5 2" xfId="190"/>
    <cellStyle name="Millares [0] 5 3" xfId="152"/>
    <cellStyle name="Millares [0] 5 4" xfId="144"/>
    <cellStyle name="Millares [0] 6" xfId="113"/>
    <cellStyle name="Millares [0] 6 2" xfId="195"/>
    <cellStyle name="Millares [0] 6 3" xfId="165"/>
    <cellStyle name="Millares [0] 6 4" xfId="149"/>
    <cellStyle name="Millares [0] 7" xfId="99"/>
    <cellStyle name="Millares [0] 8" xfId="171"/>
    <cellStyle name="Millares [0] 9" xfId="127"/>
    <cellStyle name="Millares 10" xfId="55"/>
    <cellStyle name="Millares 10 2" xfId="116"/>
    <cellStyle name="Millares 11" xfId="122"/>
    <cellStyle name="Millares 11 2" xfId="196"/>
    <cellStyle name="Millares 11 3" xfId="150"/>
    <cellStyle name="Millares 12" xfId="97"/>
    <cellStyle name="Millares 13" xfId="167"/>
    <cellStyle name="Millares 14" xfId="166"/>
    <cellStyle name="Millares 15" xfId="153"/>
    <cellStyle name="Millares 16" xfId="123"/>
    <cellStyle name="Millares 17" xfId="143"/>
    <cellStyle name="Millares 19 2" xfId="36"/>
    <cellStyle name="Millares 19 2 2" xfId="51"/>
    <cellStyle name="Millares 19 2 2 2" xfId="187"/>
    <cellStyle name="Millares 19 2 2 3" xfId="140"/>
    <cellStyle name="Millares 19 2 3" xfId="175"/>
    <cellStyle name="Millares 19 2 4" xfId="129"/>
    <cellStyle name="Millares 2" xfId="12"/>
    <cellStyle name="Millares 2 2" xfId="13"/>
    <cellStyle name="Millares 2 2 2" xfId="47"/>
    <cellStyle name="Millares 2 2 2 2" xfId="183"/>
    <cellStyle name="Millares 2 2 2 3" xfId="136"/>
    <cellStyle name="Millares 2 2 3" xfId="170"/>
    <cellStyle name="Millares 2 2 4" xfId="158"/>
    <cellStyle name="Millares 2 2 5" xfId="126"/>
    <cellStyle name="Millares 2 3" xfId="35"/>
    <cellStyle name="Millares 2 4" xfId="40"/>
    <cellStyle name="Millares 2 4 2" xfId="98"/>
    <cellStyle name="Millares 3" xfId="14"/>
    <cellStyle name="Millares 4" xfId="34"/>
    <cellStyle name="Millares 4 2" xfId="115"/>
    <cellStyle name="Millares 4 3" xfId="103"/>
    <cellStyle name="Millares 4 3 2" xfId="192"/>
    <cellStyle name="Millares 4 3 3" xfId="146"/>
    <cellStyle name="Millares 4 4" xfId="174"/>
    <cellStyle name="Millares 4 5" xfId="154"/>
    <cellStyle name="Millares 5" xfId="33"/>
    <cellStyle name="Millares 5 2" xfId="119"/>
    <cellStyle name="Millares 5 3" xfId="111"/>
    <cellStyle name="Millares 5 3 2" xfId="193"/>
    <cellStyle name="Millares 5 3 3" xfId="147"/>
    <cellStyle name="Millares 5 4" xfId="173"/>
    <cellStyle name="Millares 5 5" xfId="162"/>
    <cellStyle name="Millares 6" xfId="42"/>
    <cellStyle name="Millares 6 2" xfId="102"/>
    <cellStyle name="Millares 6 3" xfId="112"/>
    <cellStyle name="Millares 6 3 2" xfId="194"/>
    <cellStyle name="Millares 6 3 3" xfId="148"/>
    <cellStyle name="Millares 6 4" xfId="178"/>
    <cellStyle name="Millares 6 5" xfId="163"/>
    <cellStyle name="Millares 7" xfId="43"/>
    <cellStyle name="Millares 7 2" xfId="101"/>
    <cellStyle name="Millares 7 2 2" xfId="191"/>
    <cellStyle name="Millares 7 2 3" xfId="145"/>
    <cellStyle name="Millares 7 3" xfId="114"/>
    <cellStyle name="Millares 7 4" xfId="179"/>
    <cellStyle name="Millares 7 5" xfId="132"/>
    <cellStyle name="Millares 8" xfId="54"/>
    <cellStyle name="Millares 8 2" xfId="120"/>
    <cellStyle name="Millares 9" xfId="32"/>
    <cellStyle name="Millares 9 2" xfId="110"/>
    <cellStyle name="Neutral" xfId="63" builtinId="28" customBuiltin="1"/>
    <cellStyle name="Normal" xfId="0" builtinId="0"/>
    <cellStyle name="Normal 10" xfId="31"/>
    <cellStyle name="Normal 11" xfId="201"/>
    <cellStyle name="Normal 12" xfId="5"/>
    <cellStyle name="Normal 15" xfId="6"/>
    <cellStyle name="Normal 2" xfId="15"/>
    <cellStyle name="Normal 2 10" xfId="30"/>
    <cellStyle name="Normal 2 2" xfId="16"/>
    <cellStyle name="Normal 2 2 2" xfId="38"/>
    <cellStyle name="Normal 2 2 2 2" xfId="198"/>
    <cellStyle name="Normal 2 3" xfId="37"/>
    <cellStyle name="Normal 2 4" xfId="7"/>
    <cellStyle name="Normal 3" xfId="17"/>
    <cellStyle name="Normal 3 2" xfId="18"/>
    <cellStyle name="Normal 3 3" xfId="8"/>
    <cellStyle name="Normal 4" xfId="197"/>
    <cellStyle name="Normal 5" xfId="21"/>
    <cellStyle name="Normal 6" xfId="203"/>
    <cellStyle name="Normal_Estados Fiscal 1999" xfId="4"/>
    <cellStyle name="Notas" xfId="70" builtinId="10" customBuiltin="1"/>
    <cellStyle name="Porcentaje" xfId="2" builtinId="5"/>
    <cellStyle name="Porcentual 2" xfId="20"/>
    <cellStyle name="Salida" xfId="65" builtinId="21" customBuiltin="1"/>
    <cellStyle name="Texto de advertencia" xfId="69" builtinId="11" customBuiltin="1"/>
    <cellStyle name="Texto explicativo" xfId="71" builtinId="53" customBuiltin="1"/>
    <cellStyle name="Título" xfId="56" builtinId="15" customBuiltin="1"/>
    <cellStyle name="Título 2" xfId="58" builtinId="17" customBuiltin="1"/>
    <cellStyle name="Título 3" xfId="59" builtinId="18" customBuiltin="1"/>
    <cellStyle name="Total" xfId="72" builtinId="25" customBuiltin="1"/>
  </cellStyles>
  <dxfs count="0"/>
  <tableStyles count="0" defaultTableStyle="TableStyleMedium9" defaultPivotStyle="PivotStyleLight16"/>
  <colors>
    <mruColors>
      <color rgb="FF0033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99" Type="http://schemas.openxmlformats.org/officeDocument/2006/relationships/externalLink" Target="externalLinks/externalLink292.xml"/><Relationship Id="rId21" Type="http://schemas.openxmlformats.org/officeDocument/2006/relationships/externalLink" Target="externalLinks/externalLink14.xml"/><Relationship Id="rId63" Type="http://schemas.openxmlformats.org/officeDocument/2006/relationships/externalLink" Target="externalLinks/externalLink56.xml"/><Relationship Id="rId159" Type="http://schemas.openxmlformats.org/officeDocument/2006/relationships/externalLink" Target="externalLinks/externalLink152.xml"/><Relationship Id="rId324" Type="http://schemas.openxmlformats.org/officeDocument/2006/relationships/externalLink" Target="externalLinks/externalLink317.xml"/><Relationship Id="rId366" Type="http://schemas.openxmlformats.org/officeDocument/2006/relationships/externalLink" Target="externalLinks/externalLink359.xml"/><Relationship Id="rId170" Type="http://schemas.openxmlformats.org/officeDocument/2006/relationships/externalLink" Target="externalLinks/externalLink163.xml"/><Relationship Id="rId226" Type="http://schemas.openxmlformats.org/officeDocument/2006/relationships/externalLink" Target="externalLinks/externalLink219.xml"/><Relationship Id="rId268" Type="http://schemas.openxmlformats.org/officeDocument/2006/relationships/externalLink" Target="externalLinks/externalLink261.xml"/><Relationship Id="rId32" Type="http://schemas.openxmlformats.org/officeDocument/2006/relationships/externalLink" Target="externalLinks/externalLink25.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335" Type="http://schemas.openxmlformats.org/officeDocument/2006/relationships/externalLink" Target="externalLinks/externalLink328.xml"/><Relationship Id="rId377" Type="http://schemas.openxmlformats.org/officeDocument/2006/relationships/externalLink" Target="externalLinks/externalLink370.xml"/><Relationship Id="rId5" Type="http://schemas.openxmlformats.org/officeDocument/2006/relationships/worksheet" Target="worksheets/sheet5.xml"/><Relationship Id="rId181" Type="http://schemas.openxmlformats.org/officeDocument/2006/relationships/externalLink" Target="externalLinks/externalLink174.xml"/><Relationship Id="rId237" Type="http://schemas.openxmlformats.org/officeDocument/2006/relationships/externalLink" Target="externalLinks/externalLink230.xml"/><Relationship Id="rId402" Type="http://schemas.openxmlformats.org/officeDocument/2006/relationships/externalLink" Target="externalLinks/externalLink395.xml"/><Relationship Id="rId279" Type="http://schemas.openxmlformats.org/officeDocument/2006/relationships/externalLink" Target="externalLinks/externalLink272.xml"/><Relationship Id="rId43" Type="http://schemas.openxmlformats.org/officeDocument/2006/relationships/externalLink" Target="externalLinks/externalLink36.xml"/><Relationship Id="rId139" Type="http://schemas.openxmlformats.org/officeDocument/2006/relationships/externalLink" Target="externalLinks/externalLink132.xml"/><Relationship Id="rId290" Type="http://schemas.openxmlformats.org/officeDocument/2006/relationships/externalLink" Target="externalLinks/externalLink283.xml"/><Relationship Id="rId304" Type="http://schemas.openxmlformats.org/officeDocument/2006/relationships/externalLink" Target="externalLinks/externalLink297.xml"/><Relationship Id="rId346" Type="http://schemas.openxmlformats.org/officeDocument/2006/relationships/externalLink" Target="externalLinks/externalLink339.xml"/><Relationship Id="rId388" Type="http://schemas.openxmlformats.org/officeDocument/2006/relationships/externalLink" Target="externalLinks/externalLink381.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92" Type="http://schemas.openxmlformats.org/officeDocument/2006/relationships/externalLink" Target="externalLinks/externalLink185.xml"/><Relationship Id="rId206" Type="http://schemas.openxmlformats.org/officeDocument/2006/relationships/externalLink" Target="externalLinks/externalLink199.xml"/><Relationship Id="rId413" Type="http://schemas.openxmlformats.org/officeDocument/2006/relationships/externalLink" Target="externalLinks/externalLink406.xml"/><Relationship Id="rId248" Type="http://schemas.openxmlformats.org/officeDocument/2006/relationships/externalLink" Target="externalLinks/externalLink241.xml"/><Relationship Id="rId12" Type="http://schemas.openxmlformats.org/officeDocument/2006/relationships/externalLink" Target="externalLinks/externalLink5.xml"/><Relationship Id="rId108" Type="http://schemas.openxmlformats.org/officeDocument/2006/relationships/externalLink" Target="externalLinks/externalLink101.xml"/><Relationship Id="rId315" Type="http://schemas.openxmlformats.org/officeDocument/2006/relationships/externalLink" Target="externalLinks/externalLink308.xml"/><Relationship Id="rId357" Type="http://schemas.openxmlformats.org/officeDocument/2006/relationships/externalLink" Target="externalLinks/externalLink350.xml"/><Relationship Id="rId54" Type="http://schemas.openxmlformats.org/officeDocument/2006/relationships/externalLink" Target="externalLinks/externalLink47.xml"/><Relationship Id="rId96" Type="http://schemas.openxmlformats.org/officeDocument/2006/relationships/externalLink" Target="externalLinks/externalLink89.xml"/><Relationship Id="rId161" Type="http://schemas.openxmlformats.org/officeDocument/2006/relationships/externalLink" Target="externalLinks/externalLink154.xml"/><Relationship Id="rId217" Type="http://schemas.openxmlformats.org/officeDocument/2006/relationships/externalLink" Target="externalLinks/externalLink210.xml"/><Relationship Id="rId399" Type="http://schemas.openxmlformats.org/officeDocument/2006/relationships/externalLink" Target="externalLinks/externalLink392.xml"/><Relationship Id="rId259" Type="http://schemas.openxmlformats.org/officeDocument/2006/relationships/externalLink" Target="externalLinks/externalLink252.xml"/><Relationship Id="rId424" Type="http://schemas.openxmlformats.org/officeDocument/2006/relationships/calcChain" Target="calcChain.xml"/><Relationship Id="rId23" Type="http://schemas.openxmlformats.org/officeDocument/2006/relationships/externalLink" Target="externalLinks/externalLink16.xml"/><Relationship Id="rId119" Type="http://schemas.openxmlformats.org/officeDocument/2006/relationships/externalLink" Target="externalLinks/externalLink112.xml"/><Relationship Id="rId270" Type="http://schemas.openxmlformats.org/officeDocument/2006/relationships/externalLink" Target="externalLinks/externalLink263.xml"/><Relationship Id="rId326" Type="http://schemas.openxmlformats.org/officeDocument/2006/relationships/externalLink" Target="externalLinks/externalLink319.xml"/><Relationship Id="rId65" Type="http://schemas.openxmlformats.org/officeDocument/2006/relationships/externalLink" Target="externalLinks/externalLink58.xml"/><Relationship Id="rId130" Type="http://schemas.openxmlformats.org/officeDocument/2006/relationships/externalLink" Target="externalLinks/externalLink123.xml"/><Relationship Id="rId368" Type="http://schemas.openxmlformats.org/officeDocument/2006/relationships/externalLink" Target="externalLinks/externalLink361.xml"/><Relationship Id="rId172" Type="http://schemas.openxmlformats.org/officeDocument/2006/relationships/externalLink" Target="externalLinks/externalLink165.xml"/><Relationship Id="rId228" Type="http://schemas.openxmlformats.org/officeDocument/2006/relationships/externalLink" Target="externalLinks/externalLink221.xml"/><Relationship Id="rId281" Type="http://schemas.openxmlformats.org/officeDocument/2006/relationships/externalLink" Target="externalLinks/externalLink274.xml"/><Relationship Id="rId337" Type="http://schemas.openxmlformats.org/officeDocument/2006/relationships/externalLink" Target="externalLinks/externalLink330.xml"/><Relationship Id="rId34" Type="http://schemas.openxmlformats.org/officeDocument/2006/relationships/externalLink" Target="externalLinks/externalLink27.xml"/><Relationship Id="rId76" Type="http://schemas.openxmlformats.org/officeDocument/2006/relationships/externalLink" Target="externalLinks/externalLink69.xml"/><Relationship Id="rId141" Type="http://schemas.openxmlformats.org/officeDocument/2006/relationships/externalLink" Target="externalLinks/externalLink134.xml"/><Relationship Id="rId379" Type="http://schemas.openxmlformats.org/officeDocument/2006/relationships/externalLink" Target="externalLinks/externalLink372.xml"/><Relationship Id="rId7" Type="http://schemas.openxmlformats.org/officeDocument/2006/relationships/worksheet" Target="worksheets/sheet7.xml"/><Relationship Id="rId183" Type="http://schemas.openxmlformats.org/officeDocument/2006/relationships/externalLink" Target="externalLinks/externalLink176.xml"/><Relationship Id="rId239" Type="http://schemas.openxmlformats.org/officeDocument/2006/relationships/externalLink" Target="externalLinks/externalLink232.xml"/><Relationship Id="rId390" Type="http://schemas.openxmlformats.org/officeDocument/2006/relationships/externalLink" Target="externalLinks/externalLink383.xml"/><Relationship Id="rId404" Type="http://schemas.openxmlformats.org/officeDocument/2006/relationships/externalLink" Target="externalLinks/externalLink397.xml"/><Relationship Id="rId250" Type="http://schemas.openxmlformats.org/officeDocument/2006/relationships/externalLink" Target="externalLinks/externalLink243.xml"/><Relationship Id="rId292" Type="http://schemas.openxmlformats.org/officeDocument/2006/relationships/externalLink" Target="externalLinks/externalLink285.xml"/><Relationship Id="rId306" Type="http://schemas.openxmlformats.org/officeDocument/2006/relationships/externalLink" Target="externalLinks/externalLink299.xml"/><Relationship Id="rId45" Type="http://schemas.openxmlformats.org/officeDocument/2006/relationships/externalLink" Target="externalLinks/externalLink38.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348" Type="http://schemas.openxmlformats.org/officeDocument/2006/relationships/externalLink" Target="externalLinks/externalLink341.xml"/><Relationship Id="rId152" Type="http://schemas.openxmlformats.org/officeDocument/2006/relationships/externalLink" Target="externalLinks/externalLink145.xml"/><Relationship Id="rId194" Type="http://schemas.openxmlformats.org/officeDocument/2006/relationships/externalLink" Target="externalLinks/externalLink187.xml"/><Relationship Id="rId208" Type="http://schemas.openxmlformats.org/officeDocument/2006/relationships/externalLink" Target="externalLinks/externalLink201.xml"/><Relationship Id="rId415" Type="http://schemas.openxmlformats.org/officeDocument/2006/relationships/externalLink" Target="externalLinks/externalLink408.xml"/><Relationship Id="rId261" Type="http://schemas.openxmlformats.org/officeDocument/2006/relationships/externalLink" Target="externalLinks/externalLink254.xml"/><Relationship Id="rId14" Type="http://schemas.openxmlformats.org/officeDocument/2006/relationships/externalLink" Target="externalLinks/externalLink7.xml"/><Relationship Id="rId56" Type="http://schemas.openxmlformats.org/officeDocument/2006/relationships/externalLink" Target="externalLinks/externalLink49.xml"/><Relationship Id="rId317" Type="http://schemas.openxmlformats.org/officeDocument/2006/relationships/externalLink" Target="externalLinks/externalLink310.xml"/><Relationship Id="rId359" Type="http://schemas.openxmlformats.org/officeDocument/2006/relationships/externalLink" Target="externalLinks/externalLink352.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63" Type="http://schemas.openxmlformats.org/officeDocument/2006/relationships/externalLink" Target="externalLinks/externalLink156.xml"/><Relationship Id="rId219" Type="http://schemas.openxmlformats.org/officeDocument/2006/relationships/externalLink" Target="externalLinks/externalLink212.xml"/><Relationship Id="rId370" Type="http://schemas.openxmlformats.org/officeDocument/2006/relationships/externalLink" Target="externalLinks/externalLink363.xml"/><Relationship Id="rId426" Type="http://schemas.openxmlformats.org/officeDocument/2006/relationships/customXml" Target="../customXml/item2.xml"/><Relationship Id="rId230" Type="http://schemas.openxmlformats.org/officeDocument/2006/relationships/externalLink" Target="externalLinks/externalLink223.xml"/><Relationship Id="rId25" Type="http://schemas.openxmlformats.org/officeDocument/2006/relationships/externalLink" Target="externalLinks/externalLink18.xml"/><Relationship Id="rId67" Type="http://schemas.openxmlformats.org/officeDocument/2006/relationships/externalLink" Target="externalLinks/externalLink60.xml"/><Relationship Id="rId272" Type="http://schemas.openxmlformats.org/officeDocument/2006/relationships/externalLink" Target="externalLinks/externalLink265.xml"/><Relationship Id="rId328" Type="http://schemas.openxmlformats.org/officeDocument/2006/relationships/externalLink" Target="externalLinks/externalLink321.xml"/><Relationship Id="rId132" Type="http://schemas.openxmlformats.org/officeDocument/2006/relationships/externalLink" Target="externalLinks/externalLink125.xml"/><Relationship Id="rId174" Type="http://schemas.openxmlformats.org/officeDocument/2006/relationships/externalLink" Target="externalLinks/externalLink167.xml"/><Relationship Id="rId381" Type="http://schemas.openxmlformats.org/officeDocument/2006/relationships/externalLink" Target="externalLinks/externalLink374.xml"/><Relationship Id="rId241" Type="http://schemas.openxmlformats.org/officeDocument/2006/relationships/externalLink" Target="externalLinks/externalLink234.xml"/><Relationship Id="rId36" Type="http://schemas.openxmlformats.org/officeDocument/2006/relationships/externalLink" Target="externalLinks/externalLink29.xml"/><Relationship Id="rId283" Type="http://schemas.openxmlformats.org/officeDocument/2006/relationships/externalLink" Target="externalLinks/externalLink276.xml"/><Relationship Id="rId339" Type="http://schemas.openxmlformats.org/officeDocument/2006/relationships/externalLink" Target="externalLinks/externalLink332.xml"/><Relationship Id="rId78" Type="http://schemas.openxmlformats.org/officeDocument/2006/relationships/externalLink" Target="externalLinks/externalLink71.xml"/><Relationship Id="rId101" Type="http://schemas.openxmlformats.org/officeDocument/2006/relationships/externalLink" Target="externalLinks/externalLink94.xml"/><Relationship Id="rId143" Type="http://schemas.openxmlformats.org/officeDocument/2006/relationships/externalLink" Target="externalLinks/externalLink136.xml"/><Relationship Id="rId185" Type="http://schemas.openxmlformats.org/officeDocument/2006/relationships/externalLink" Target="externalLinks/externalLink178.xml"/><Relationship Id="rId350" Type="http://schemas.openxmlformats.org/officeDocument/2006/relationships/externalLink" Target="externalLinks/externalLink343.xml"/><Relationship Id="rId406" Type="http://schemas.openxmlformats.org/officeDocument/2006/relationships/externalLink" Target="externalLinks/externalLink399.xml"/><Relationship Id="rId9" Type="http://schemas.openxmlformats.org/officeDocument/2006/relationships/externalLink" Target="externalLinks/externalLink2.xml"/><Relationship Id="rId210" Type="http://schemas.openxmlformats.org/officeDocument/2006/relationships/externalLink" Target="externalLinks/externalLink203.xml"/><Relationship Id="rId392" Type="http://schemas.openxmlformats.org/officeDocument/2006/relationships/externalLink" Target="externalLinks/externalLink385.xml"/><Relationship Id="rId252" Type="http://schemas.openxmlformats.org/officeDocument/2006/relationships/externalLink" Target="externalLinks/externalLink245.xml"/><Relationship Id="rId294" Type="http://schemas.openxmlformats.org/officeDocument/2006/relationships/externalLink" Target="externalLinks/externalLink287.xml"/><Relationship Id="rId308" Type="http://schemas.openxmlformats.org/officeDocument/2006/relationships/externalLink" Target="externalLinks/externalLink301.xml"/><Relationship Id="rId47" Type="http://schemas.openxmlformats.org/officeDocument/2006/relationships/externalLink" Target="externalLinks/externalLink40.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54" Type="http://schemas.openxmlformats.org/officeDocument/2006/relationships/externalLink" Target="externalLinks/externalLink147.xml"/><Relationship Id="rId361" Type="http://schemas.openxmlformats.org/officeDocument/2006/relationships/externalLink" Target="externalLinks/externalLink354.xml"/><Relationship Id="rId196" Type="http://schemas.openxmlformats.org/officeDocument/2006/relationships/externalLink" Target="externalLinks/externalLink189.xml"/><Relationship Id="rId417" Type="http://schemas.openxmlformats.org/officeDocument/2006/relationships/externalLink" Target="externalLinks/externalLink410.xml"/><Relationship Id="rId16" Type="http://schemas.openxmlformats.org/officeDocument/2006/relationships/externalLink" Target="externalLinks/externalLink9.xml"/><Relationship Id="rId221" Type="http://schemas.openxmlformats.org/officeDocument/2006/relationships/externalLink" Target="externalLinks/externalLink214.xml"/><Relationship Id="rId263" Type="http://schemas.openxmlformats.org/officeDocument/2006/relationships/externalLink" Target="externalLinks/externalLink256.xml"/><Relationship Id="rId319" Type="http://schemas.openxmlformats.org/officeDocument/2006/relationships/externalLink" Target="externalLinks/externalLink312.xml"/><Relationship Id="rId58" Type="http://schemas.openxmlformats.org/officeDocument/2006/relationships/externalLink" Target="externalLinks/externalLink51.xml"/><Relationship Id="rId123" Type="http://schemas.openxmlformats.org/officeDocument/2006/relationships/externalLink" Target="externalLinks/externalLink116.xml"/><Relationship Id="rId330" Type="http://schemas.openxmlformats.org/officeDocument/2006/relationships/externalLink" Target="externalLinks/externalLink323.xml"/><Relationship Id="rId165" Type="http://schemas.openxmlformats.org/officeDocument/2006/relationships/externalLink" Target="externalLinks/externalLink158.xml"/><Relationship Id="rId372" Type="http://schemas.openxmlformats.org/officeDocument/2006/relationships/externalLink" Target="externalLinks/externalLink365.xml"/><Relationship Id="rId428" Type="http://schemas.openxmlformats.org/officeDocument/2006/relationships/customXml" Target="../customXml/item4.xml"/><Relationship Id="rId232" Type="http://schemas.openxmlformats.org/officeDocument/2006/relationships/externalLink" Target="externalLinks/externalLink225.xml"/><Relationship Id="rId274" Type="http://schemas.openxmlformats.org/officeDocument/2006/relationships/externalLink" Target="externalLinks/externalLink267.xml"/><Relationship Id="rId27" Type="http://schemas.openxmlformats.org/officeDocument/2006/relationships/externalLink" Target="externalLinks/externalLink20.xml"/><Relationship Id="rId69" Type="http://schemas.openxmlformats.org/officeDocument/2006/relationships/externalLink" Target="externalLinks/externalLink62.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76" Type="http://schemas.openxmlformats.org/officeDocument/2006/relationships/externalLink" Target="externalLinks/externalLink169.xml"/><Relationship Id="rId341" Type="http://schemas.openxmlformats.org/officeDocument/2006/relationships/externalLink" Target="externalLinks/externalLink334.xml"/><Relationship Id="rId383" Type="http://schemas.openxmlformats.org/officeDocument/2006/relationships/externalLink" Target="externalLinks/externalLink376.xml"/><Relationship Id="rId201" Type="http://schemas.openxmlformats.org/officeDocument/2006/relationships/externalLink" Target="externalLinks/externalLink194.xml"/><Relationship Id="rId243" Type="http://schemas.openxmlformats.org/officeDocument/2006/relationships/externalLink" Target="externalLinks/externalLink236.xml"/><Relationship Id="rId285" Type="http://schemas.openxmlformats.org/officeDocument/2006/relationships/externalLink" Target="externalLinks/externalLink278.xml"/><Relationship Id="rId38" Type="http://schemas.openxmlformats.org/officeDocument/2006/relationships/externalLink" Target="externalLinks/externalLink31.xml"/><Relationship Id="rId103" Type="http://schemas.openxmlformats.org/officeDocument/2006/relationships/externalLink" Target="externalLinks/externalLink96.xml"/><Relationship Id="rId310" Type="http://schemas.openxmlformats.org/officeDocument/2006/relationships/externalLink" Target="externalLinks/externalLink303.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 Id="rId331" Type="http://schemas.openxmlformats.org/officeDocument/2006/relationships/externalLink" Target="externalLinks/externalLink324.xml"/><Relationship Id="rId352" Type="http://schemas.openxmlformats.org/officeDocument/2006/relationships/externalLink" Target="externalLinks/externalLink345.xml"/><Relationship Id="rId373" Type="http://schemas.openxmlformats.org/officeDocument/2006/relationships/externalLink" Target="externalLinks/externalLink366.xml"/><Relationship Id="rId394" Type="http://schemas.openxmlformats.org/officeDocument/2006/relationships/externalLink" Target="externalLinks/externalLink387.xml"/><Relationship Id="rId408" Type="http://schemas.openxmlformats.org/officeDocument/2006/relationships/externalLink" Target="externalLinks/externalLink401.xml"/><Relationship Id="rId1" Type="http://schemas.openxmlformats.org/officeDocument/2006/relationships/worksheet" Target="worksheets/sheet1.xml"/><Relationship Id="rId212" Type="http://schemas.openxmlformats.org/officeDocument/2006/relationships/externalLink" Target="externalLinks/externalLink205.xml"/><Relationship Id="rId233" Type="http://schemas.openxmlformats.org/officeDocument/2006/relationships/externalLink" Target="externalLinks/externalLink226.xml"/><Relationship Id="rId254" Type="http://schemas.openxmlformats.org/officeDocument/2006/relationships/externalLink" Target="externalLinks/externalLink247.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275" Type="http://schemas.openxmlformats.org/officeDocument/2006/relationships/externalLink" Target="externalLinks/externalLink268.xml"/><Relationship Id="rId296" Type="http://schemas.openxmlformats.org/officeDocument/2006/relationships/externalLink" Target="externalLinks/externalLink289.xml"/><Relationship Id="rId300" Type="http://schemas.openxmlformats.org/officeDocument/2006/relationships/externalLink" Target="externalLinks/externalLink293.xml"/><Relationship Id="rId60" Type="http://schemas.openxmlformats.org/officeDocument/2006/relationships/externalLink" Target="externalLinks/externalLink53.xml"/><Relationship Id="rId81" Type="http://schemas.openxmlformats.org/officeDocument/2006/relationships/externalLink" Target="externalLinks/externalLink74.xml"/><Relationship Id="rId135" Type="http://schemas.openxmlformats.org/officeDocument/2006/relationships/externalLink" Target="externalLinks/externalLink128.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321" Type="http://schemas.openxmlformats.org/officeDocument/2006/relationships/externalLink" Target="externalLinks/externalLink314.xml"/><Relationship Id="rId342" Type="http://schemas.openxmlformats.org/officeDocument/2006/relationships/externalLink" Target="externalLinks/externalLink335.xml"/><Relationship Id="rId363" Type="http://schemas.openxmlformats.org/officeDocument/2006/relationships/externalLink" Target="externalLinks/externalLink356.xml"/><Relationship Id="rId384" Type="http://schemas.openxmlformats.org/officeDocument/2006/relationships/externalLink" Target="externalLinks/externalLink377.xml"/><Relationship Id="rId419" Type="http://schemas.openxmlformats.org/officeDocument/2006/relationships/externalLink" Target="externalLinks/externalLink412.xml"/><Relationship Id="rId202" Type="http://schemas.openxmlformats.org/officeDocument/2006/relationships/externalLink" Target="externalLinks/externalLink195.xml"/><Relationship Id="rId223" Type="http://schemas.openxmlformats.org/officeDocument/2006/relationships/externalLink" Target="externalLinks/externalLink216.xml"/><Relationship Id="rId244" Type="http://schemas.openxmlformats.org/officeDocument/2006/relationships/externalLink" Target="externalLinks/externalLink237.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265" Type="http://schemas.openxmlformats.org/officeDocument/2006/relationships/externalLink" Target="externalLinks/externalLink258.xml"/><Relationship Id="rId286" Type="http://schemas.openxmlformats.org/officeDocument/2006/relationships/externalLink" Target="externalLinks/externalLink279.xml"/><Relationship Id="rId50" Type="http://schemas.openxmlformats.org/officeDocument/2006/relationships/externalLink" Target="externalLinks/externalLink43.xml"/><Relationship Id="rId104" Type="http://schemas.openxmlformats.org/officeDocument/2006/relationships/externalLink" Target="externalLinks/externalLink97.xml"/><Relationship Id="rId125" Type="http://schemas.openxmlformats.org/officeDocument/2006/relationships/externalLink" Target="externalLinks/externalLink118.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311" Type="http://schemas.openxmlformats.org/officeDocument/2006/relationships/externalLink" Target="externalLinks/externalLink304.xml"/><Relationship Id="rId332" Type="http://schemas.openxmlformats.org/officeDocument/2006/relationships/externalLink" Target="externalLinks/externalLink325.xml"/><Relationship Id="rId353" Type="http://schemas.openxmlformats.org/officeDocument/2006/relationships/externalLink" Target="externalLinks/externalLink346.xml"/><Relationship Id="rId374" Type="http://schemas.openxmlformats.org/officeDocument/2006/relationships/externalLink" Target="externalLinks/externalLink367.xml"/><Relationship Id="rId395" Type="http://schemas.openxmlformats.org/officeDocument/2006/relationships/externalLink" Target="externalLinks/externalLink388.xml"/><Relationship Id="rId409" Type="http://schemas.openxmlformats.org/officeDocument/2006/relationships/externalLink" Target="externalLinks/externalLink402.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13" Type="http://schemas.openxmlformats.org/officeDocument/2006/relationships/externalLink" Target="externalLinks/externalLink206.xml"/><Relationship Id="rId234" Type="http://schemas.openxmlformats.org/officeDocument/2006/relationships/externalLink" Target="externalLinks/externalLink227.xml"/><Relationship Id="rId420" Type="http://schemas.openxmlformats.org/officeDocument/2006/relationships/externalLink" Target="externalLinks/externalLink413.xml"/><Relationship Id="rId2" Type="http://schemas.openxmlformats.org/officeDocument/2006/relationships/worksheet" Target="worksheets/sheet2.xml"/><Relationship Id="rId29" Type="http://schemas.openxmlformats.org/officeDocument/2006/relationships/externalLink" Target="externalLinks/externalLink22.xml"/><Relationship Id="rId255" Type="http://schemas.openxmlformats.org/officeDocument/2006/relationships/externalLink" Target="externalLinks/externalLink248.xml"/><Relationship Id="rId276" Type="http://schemas.openxmlformats.org/officeDocument/2006/relationships/externalLink" Target="externalLinks/externalLink269.xml"/><Relationship Id="rId297" Type="http://schemas.openxmlformats.org/officeDocument/2006/relationships/externalLink" Target="externalLinks/externalLink290.xml"/><Relationship Id="rId40" Type="http://schemas.openxmlformats.org/officeDocument/2006/relationships/externalLink" Target="externalLinks/externalLink33.xml"/><Relationship Id="rId115" Type="http://schemas.openxmlformats.org/officeDocument/2006/relationships/externalLink" Target="externalLinks/externalLink108.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301" Type="http://schemas.openxmlformats.org/officeDocument/2006/relationships/externalLink" Target="externalLinks/externalLink294.xml"/><Relationship Id="rId322" Type="http://schemas.openxmlformats.org/officeDocument/2006/relationships/externalLink" Target="externalLinks/externalLink315.xml"/><Relationship Id="rId343" Type="http://schemas.openxmlformats.org/officeDocument/2006/relationships/externalLink" Target="externalLinks/externalLink336.xml"/><Relationship Id="rId364" Type="http://schemas.openxmlformats.org/officeDocument/2006/relationships/externalLink" Target="externalLinks/externalLink357.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 Id="rId385" Type="http://schemas.openxmlformats.org/officeDocument/2006/relationships/externalLink" Target="externalLinks/externalLink378.xml"/><Relationship Id="rId19" Type="http://schemas.openxmlformats.org/officeDocument/2006/relationships/externalLink" Target="externalLinks/externalLink12.xml"/><Relationship Id="rId224" Type="http://schemas.openxmlformats.org/officeDocument/2006/relationships/externalLink" Target="externalLinks/externalLink217.xml"/><Relationship Id="rId245" Type="http://schemas.openxmlformats.org/officeDocument/2006/relationships/externalLink" Target="externalLinks/externalLink238.xml"/><Relationship Id="rId266" Type="http://schemas.openxmlformats.org/officeDocument/2006/relationships/externalLink" Target="externalLinks/externalLink259.xml"/><Relationship Id="rId287" Type="http://schemas.openxmlformats.org/officeDocument/2006/relationships/externalLink" Target="externalLinks/externalLink280.xml"/><Relationship Id="rId410" Type="http://schemas.openxmlformats.org/officeDocument/2006/relationships/externalLink" Target="externalLinks/externalLink403.xml"/><Relationship Id="rId30" Type="http://schemas.openxmlformats.org/officeDocument/2006/relationships/externalLink" Target="externalLinks/externalLink2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312" Type="http://schemas.openxmlformats.org/officeDocument/2006/relationships/externalLink" Target="externalLinks/externalLink305.xml"/><Relationship Id="rId333" Type="http://schemas.openxmlformats.org/officeDocument/2006/relationships/externalLink" Target="externalLinks/externalLink326.xml"/><Relationship Id="rId354" Type="http://schemas.openxmlformats.org/officeDocument/2006/relationships/externalLink" Target="externalLinks/externalLink347.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189" Type="http://schemas.openxmlformats.org/officeDocument/2006/relationships/externalLink" Target="externalLinks/externalLink182.xml"/><Relationship Id="rId375" Type="http://schemas.openxmlformats.org/officeDocument/2006/relationships/externalLink" Target="externalLinks/externalLink368.xml"/><Relationship Id="rId396" Type="http://schemas.openxmlformats.org/officeDocument/2006/relationships/externalLink" Target="externalLinks/externalLink389.xml"/><Relationship Id="rId3" Type="http://schemas.openxmlformats.org/officeDocument/2006/relationships/worksheet" Target="worksheets/sheet3.xml"/><Relationship Id="rId214" Type="http://schemas.openxmlformats.org/officeDocument/2006/relationships/externalLink" Target="externalLinks/externalLink207.xml"/><Relationship Id="rId235" Type="http://schemas.openxmlformats.org/officeDocument/2006/relationships/externalLink" Target="externalLinks/externalLink228.xml"/><Relationship Id="rId256" Type="http://schemas.openxmlformats.org/officeDocument/2006/relationships/externalLink" Target="externalLinks/externalLink249.xml"/><Relationship Id="rId277" Type="http://schemas.openxmlformats.org/officeDocument/2006/relationships/externalLink" Target="externalLinks/externalLink270.xml"/><Relationship Id="rId298" Type="http://schemas.openxmlformats.org/officeDocument/2006/relationships/externalLink" Target="externalLinks/externalLink291.xml"/><Relationship Id="rId400" Type="http://schemas.openxmlformats.org/officeDocument/2006/relationships/externalLink" Target="externalLinks/externalLink393.xml"/><Relationship Id="rId421" Type="http://schemas.openxmlformats.org/officeDocument/2006/relationships/theme" Target="theme/theme1.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302" Type="http://schemas.openxmlformats.org/officeDocument/2006/relationships/externalLink" Target="externalLinks/externalLink295.xml"/><Relationship Id="rId323" Type="http://schemas.openxmlformats.org/officeDocument/2006/relationships/externalLink" Target="externalLinks/externalLink316.xml"/><Relationship Id="rId344" Type="http://schemas.openxmlformats.org/officeDocument/2006/relationships/externalLink" Target="externalLinks/externalLink337.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179" Type="http://schemas.openxmlformats.org/officeDocument/2006/relationships/externalLink" Target="externalLinks/externalLink172.xml"/><Relationship Id="rId365" Type="http://schemas.openxmlformats.org/officeDocument/2006/relationships/externalLink" Target="externalLinks/externalLink358.xml"/><Relationship Id="rId386" Type="http://schemas.openxmlformats.org/officeDocument/2006/relationships/externalLink" Target="externalLinks/externalLink379.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225" Type="http://schemas.openxmlformats.org/officeDocument/2006/relationships/externalLink" Target="externalLinks/externalLink218.xml"/><Relationship Id="rId246" Type="http://schemas.openxmlformats.org/officeDocument/2006/relationships/externalLink" Target="externalLinks/externalLink239.xml"/><Relationship Id="rId267" Type="http://schemas.openxmlformats.org/officeDocument/2006/relationships/externalLink" Target="externalLinks/externalLink260.xml"/><Relationship Id="rId288" Type="http://schemas.openxmlformats.org/officeDocument/2006/relationships/externalLink" Target="externalLinks/externalLink281.xml"/><Relationship Id="rId411" Type="http://schemas.openxmlformats.org/officeDocument/2006/relationships/externalLink" Target="externalLinks/externalLink404.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313" Type="http://schemas.openxmlformats.org/officeDocument/2006/relationships/externalLink" Target="externalLinks/externalLink306.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94" Type="http://schemas.openxmlformats.org/officeDocument/2006/relationships/externalLink" Target="externalLinks/externalLink87.xml"/><Relationship Id="rId148" Type="http://schemas.openxmlformats.org/officeDocument/2006/relationships/externalLink" Target="externalLinks/externalLink141.xml"/><Relationship Id="rId169" Type="http://schemas.openxmlformats.org/officeDocument/2006/relationships/externalLink" Target="externalLinks/externalLink162.xml"/><Relationship Id="rId334" Type="http://schemas.openxmlformats.org/officeDocument/2006/relationships/externalLink" Target="externalLinks/externalLink327.xml"/><Relationship Id="rId355" Type="http://schemas.openxmlformats.org/officeDocument/2006/relationships/externalLink" Target="externalLinks/externalLink348.xml"/><Relationship Id="rId376" Type="http://schemas.openxmlformats.org/officeDocument/2006/relationships/externalLink" Target="externalLinks/externalLink369.xml"/><Relationship Id="rId397" Type="http://schemas.openxmlformats.org/officeDocument/2006/relationships/externalLink" Target="externalLinks/externalLink390.xml"/><Relationship Id="rId4" Type="http://schemas.openxmlformats.org/officeDocument/2006/relationships/worksheet" Target="worksheets/sheet4.xml"/><Relationship Id="rId180" Type="http://schemas.openxmlformats.org/officeDocument/2006/relationships/externalLink" Target="externalLinks/externalLink173.xml"/><Relationship Id="rId215" Type="http://schemas.openxmlformats.org/officeDocument/2006/relationships/externalLink" Target="externalLinks/externalLink208.xml"/><Relationship Id="rId236" Type="http://schemas.openxmlformats.org/officeDocument/2006/relationships/externalLink" Target="externalLinks/externalLink229.xml"/><Relationship Id="rId257" Type="http://schemas.openxmlformats.org/officeDocument/2006/relationships/externalLink" Target="externalLinks/externalLink250.xml"/><Relationship Id="rId278" Type="http://schemas.openxmlformats.org/officeDocument/2006/relationships/externalLink" Target="externalLinks/externalLink271.xml"/><Relationship Id="rId401" Type="http://schemas.openxmlformats.org/officeDocument/2006/relationships/externalLink" Target="externalLinks/externalLink394.xml"/><Relationship Id="rId422" Type="http://schemas.openxmlformats.org/officeDocument/2006/relationships/styles" Target="styles.xml"/><Relationship Id="rId303" Type="http://schemas.openxmlformats.org/officeDocument/2006/relationships/externalLink" Target="externalLinks/externalLink296.xml"/><Relationship Id="rId42" Type="http://schemas.openxmlformats.org/officeDocument/2006/relationships/externalLink" Target="externalLinks/externalLink35.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345" Type="http://schemas.openxmlformats.org/officeDocument/2006/relationships/externalLink" Target="externalLinks/externalLink338.xml"/><Relationship Id="rId387" Type="http://schemas.openxmlformats.org/officeDocument/2006/relationships/externalLink" Target="externalLinks/externalLink380.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247" Type="http://schemas.openxmlformats.org/officeDocument/2006/relationships/externalLink" Target="externalLinks/externalLink240.xml"/><Relationship Id="rId412" Type="http://schemas.openxmlformats.org/officeDocument/2006/relationships/externalLink" Target="externalLinks/externalLink405.xml"/><Relationship Id="rId107" Type="http://schemas.openxmlformats.org/officeDocument/2006/relationships/externalLink" Target="externalLinks/externalLink100.xml"/><Relationship Id="rId289" Type="http://schemas.openxmlformats.org/officeDocument/2006/relationships/externalLink" Target="externalLinks/externalLink282.xml"/><Relationship Id="rId11" Type="http://schemas.openxmlformats.org/officeDocument/2006/relationships/externalLink" Target="externalLinks/externalLink4.xml"/><Relationship Id="rId53" Type="http://schemas.openxmlformats.org/officeDocument/2006/relationships/externalLink" Target="externalLinks/externalLink46.xml"/><Relationship Id="rId149" Type="http://schemas.openxmlformats.org/officeDocument/2006/relationships/externalLink" Target="externalLinks/externalLink142.xml"/><Relationship Id="rId314" Type="http://schemas.openxmlformats.org/officeDocument/2006/relationships/externalLink" Target="externalLinks/externalLink307.xml"/><Relationship Id="rId356" Type="http://schemas.openxmlformats.org/officeDocument/2006/relationships/externalLink" Target="externalLinks/externalLink349.xml"/><Relationship Id="rId398" Type="http://schemas.openxmlformats.org/officeDocument/2006/relationships/externalLink" Target="externalLinks/externalLink391.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216" Type="http://schemas.openxmlformats.org/officeDocument/2006/relationships/externalLink" Target="externalLinks/externalLink209.xml"/><Relationship Id="rId423" Type="http://schemas.openxmlformats.org/officeDocument/2006/relationships/sharedStrings" Target="sharedStrings.xml"/><Relationship Id="rId258" Type="http://schemas.openxmlformats.org/officeDocument/2006/relationships/externalLink" Target="externalLinks/externalLink251.xml"/><Relationship Id="rId22" Type="http://schemas.openxmlformats.org/officeDocument/2006/relationships/externalLink" Target="externalLinks/externalLink15.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325" Type="http://schemas.openxmlformats.org/officeDocument/2006/relationships/externalLink" Target="externalLinks/externalLink318.xml"/><Relationship Id="rId367" Type="http://schemas.openxmlformats.org/officeDocument/2006/relationships/externalLink" Target="externalLinks/externalLink360.xml"/><Relationship Id="rId171" Type="http://schemas.openxmlformats.org/officeDocument/2006/relationships/externalLink" Target="externalLinks/externalLink164.xml"/><Relationship Id="rId227" Type="http://schemas.openxmlformats.org/officeDocument/2006/relationships/externalLink" Target="externalLinks/externalLink220.xml"/><Relationship Id="rId269" Type="http://schemas.openxmlformats.org/officeDocument/2006/relationships/externalLink" Target="externalLinks/externalLink262.xml"/><Relationship Id="rId33" Type="http://schemas.openxmlformats.org/officeDocument/2006/relationships/externalLink" Target="externalLinks/externalLink26.xml"/><Relationship Id="rId129" Type="http://schemas.openxmlformats.org/officeDocument/2006/relationships/externalLink" Target="externalLinks/externalLink122.xml"/><Relationship Id="rId280" Type="http://schemas.openxmlformats.org/officeDocument/2006/relationships/externalLink" Target="externalLinks/externalLink273.xml"/><Relationship Id="rId336" Type="http://schemas.openxmlformats.org/officeDocument/2006/relationships/externalLink" Target="externalLinks/externalLink329.xml"/><Relationship Id="rId75" Type="http://schemas.openxmlformats.org/officeDocument/2006/relationships/externalLink" Target="externalLinks/externalLink68.xml"/><Relationship Id="rId140" Type="http://schemas.openxmlformats.org/officeDocument/2006/relationships/externalLink" Target="externalLinks/externalLink133.xml"/><Relationship Id="rId182" Type="http://schemas.openxmlformats.org/officeDocument/2006/relationships/externalLink" Target="externalLinks/externalLink175.xml"/><Relationship Id="rId378" Type="http://schemas.openxmlformats.org/officeDocument/2006/relationships/externalLink" Target="externalLinks/externalLink371.xml"/><Relationship Id="rId403" Type="http://schemas.openxmlformats.org/officeDocument/2006/relationships/externalLink" Target="externalLinks/externalLink396.xml"/><Relationship Id="rId6" Type="http://schemas.openxmlformats.org/officeDocument/2006/relationships/worksheet" Target="worksheets/sheet6.xml"/><Relationship Id="rId238" Type="http://schemas.openxmlformats.org/officeDocument/2006/relationships/externalLink" Target="externalLinks/externalLink231.xml"/><Relationship Id="rId291" Type="http://schemas.openxmlformats.org/officeDocument/2006/relationships/externalLink" Target="externalLinks/externalLink284.xml"/><Relationship Id="rId305" Type="http://schemas.openxmlformats.org/officeDocument/2006/relationships/externalLink" Target="externalLinks/externalLink298.xml"/><Relationship Id="rId347" Type="http://schemas.openxmlformats.org/officeDocument/2006/relationships/externalLink" Target="externalLinks/externalLink340.xml"/><Relationship Id="rId44" Type="http://schemas.openxmlformats.org/officeDocument/2006/relationships/externalLink" Target="externalLinks/externalLink37.xml"/><Relationship Id="rId86" Type="http://schemas.openxmlformats.org/officeDocument/2006/relationships/externalLink" Target="externalLinks/externalLink79.xml"/><Relationship Id="rId151" Type="http://schemas.openxmlformats.org/officeDocument/2006/relationships/externalLink" Target="externalLinks/externalLink144.xml"/><Relationship Id="rId389" Type="http://schemas.openxmlformats.org/officeDocument/2006/relationships/externalLink" Target="externalLinks/externalLink382.xml"/><Relationship Id="rId193" Type="http://schemas.openxmlformats.org/officeDocument/2006/relationships/externalLink" Target="externalLinks/externalLink186.xml"/><Relationship Id="rId207" Type="http://schemas.openxmlformats.org/officeDocument/2006/relationships/externalLink" Target="externalLinks/externalLink200.xml"/><Relationship Id="rId249" Type="http://schemas.openxmlformats.org/officeDocument/2006/relationships/externalLink" Target="externalLinks/externalLink242.xml"/><Relationship Id="rId414" Type="http://schemas.openxmlformats.org/officeDocument/2006/relationships/externalLink" Target="externalLinks/externalLink407.xml"/><Relationship Id="rId13" Type="http://schemas.openxmlformats.org/officeDocument/2006/relationships/externalLink" Target="externalLinks/externalLink6.xml"/><Relationship Id="rId109" Type="http://schemas.openxmlformats.org/officeDocument/2006/relationships/externalLink" Target="externalLinks/externalLink102.xml"/><Relationship Id="rId260" Type="http://schemas.openxmlformats.org/officeDocument/2006/relationships/externalLink" Target="externalLinks/externalLink253.xml"/><Relationship Id="rId316" Type="http://schemas.openxmlformats.org/officeDocument/2006/relationships/externalLink" Target="externalLinks/externalLink309.xml"/><Relationship Id="rId55" Type="http://schemas.openxmlformats.org/officeDocument/2006/relationships/externalLink" Target="externalLinks/externalLink48.xml"/><Relationship Id="rId97" Type="http://schemas.openxmlformats.org/officeDocument/2006/relationships/externalLink" Target="externalLinks/externalLink90.xml"/><Relationship Id="rId120" Type="http://schemas.openxmlformats.org/officeDocument/2006/relationships/externalLink" Target="externalLinks/externalLink113.xml"/><Relationship Id="rId358" Type="http://schemas.openxmlformats.org/officeDocument/2006/relationships/externalLink" Target="externalLinks/externalLink351.xml"/><Relationship Id="rId162" Type="http://schemas.openxmlformats.org/officeDocument/2006/relationships/externalLink" Target="externalLinks/externalLink155.xml"/><Relationship Id="rId218" Type="http://schemas.openxmlformats.org/officeDocument/2006/relationships/externalLink" Target="externalLinks/externalLink211.xml"/><Relationship Id="rId425" Type="http://schemas.openxmlformats.org/officeDocument/2006/relationships/customXml" Target="../customXml/item1.xml"/><Relationship Id="rId271" Type="http://schemas.openxmlformats.org/officeDocument/2006/relationships/externalLink" Target="externalLinks/externalLink264.xml"/><Relationship Id="rId24" Type="http://schemas.openxmlformats.org/officeDocument/2006/relationships/externalLink" Target="externalLinks/externalLink17.xml"/><Relationship Id="rId66" Type="http://schemas.openxmlformats.org/officeDocument/2006/relationships/externalLink" Target="externalLinks/externalLink59.xml"/><Relationship Id="rId131" Type="http://schemas.openxmlformats.org/officeDocument/2006/relationships/externalLink" Target="externalLinks/externalLink124.xml"/><Relationship Id="rId327" Type="http://schemas.openxmlformats.org/officeDocument/2006/relationships/externalLink" Target="externalLinks/externalLink320.xml"/><Relationship Id="rId369" Type="http://schemas.openxmlformats.org/officeDocument/2006/relationships/externalLink" Target="externalLinks/externalLink362.xml"/><Relationship Id="rId173" Type="http://schemas.openxmlformats.org/officeDocument/2006/relationships/externalLink" Target="externalLinks/externalLink166.xml"/><Relationship Id="rId229" Type="http://schemas.openxmlformats.org/officeDocument/2006/relationships/externalLink" Target="externalLinks/externalLink222.xml"/><Relationship Id="rId380" Type="http://schemas.openxmlformats.org/officeDocument/2006/relationships/externalLink" Target="externalLinks/externalLink373.xml"/><Relationship Id="rId240" Type="http://schemas.openxmlformats.org/officeDocument/2006/relationships/externalLink" Target="externalLinks/externalLink233.xml"/><Relationship Id="rId35" Type="http://schemas.openxmlformats.org/officeDocument/2006/relationships/externalLink" Target="externalLinks/externalLink28.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282" Type="http://schemas.openxmlformats.org/officeDocument/2006/relationships/externalLink" Target="externalLinks/externalLink275.xml"/><Relationship Id="rId338" Type="http://schemas.openxmlformats.org/officeDocument/2006/relationships/externalLink" Target="externalLinks/externalLink331.xml"/><Relationship Id="rId8" Type="http://schemas.openxmlformats.org/officeDocument/2006/relationships/externalLink" Target="externalLinks/externalLink1.xml"/><Relationship Id="rId142" Type="http://schemas.openxmlformats.org/officeDocument/2006/relationships/externalLink" Target="externalLinks/externalLink135.xml"/><Relationship Id="rId184" Type="http://schemas.openxmlformats.org/officeDocument/2006/relationships/externalLink" Target="externalLinks/externalLink177.xml"/><Relationship Id="rId391" Type="http://schemas.openxmlformats.org/officeDocument/2006/relationships/externalLink" Target="externalLinks/externalLink384.xml"/><Relationship Id="rId405" Type="http://schemas.openxmlformats.org/officeDocument/2006/relationships/externalLink" Target="externalLinks/externalLink398.xml"/><Relationship Id="rId251" Type="http://schemas.openxmlformats.org/officeDocument/2006/relationships/externalLink" Target="externalLinks/externalLink244.xml"/><Relationship Id="rId46" Type="http://schemas.openxmlformats.org/officeDocument/2006/relationships/externalLink" Target="externalLinks/externalLink39.xml"/><Relationship Id="rId293" Type="http://schemas.openxmlformats.org/officeDocument/2006/relationships/externalLink" Target="externalLinks/externalLink286.xml"/><Relationship Id="rId307" Type="http://schemas.openxmlformats.org/officeDocument/2006/relationships/externalLink" Target="externalLinks/externalLink300.xml"/><Relationship Id="rId349" Type="http://schemas.openxmlformats.org/officeDocument/2006/relationships/externalLink" Target="externalLinks/externalLink342.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53" Type="http://schemas.openxmlformats.org/officeDocument/2006/relationships/externalLink" Target="externalLinks/externalLink146.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360" Type="http://schemas.openxmlformats.org/officeDocument/2006/relationships/externalLink" Target="externalLinks/externalLink353.xml"/><Relationship Id="rId416" Type="http://schemas.openxmlformats.org/officeDocument/2006/relationships/externalLink" Target="externalLinks/externalLink409.xml"/><Relationship Id="rId220" Type="http://schemas.openxmlformats.org/officeDocument/2006/relationships/externalLink" Target="externalLinks/externalLink213.xml"/><Relationship Id="rId15" Type="http://schemas.openxmlformats.org/officeDocument/2006/relationships/externalLink" Target="externalLinks/externalLink8.xml"/><Relationship Id="rId57" Type="http://schemas.openxmlformats.org/officeDocument/2006/relationships/externalLink" Target="externalLinks/externalLink50.xml"/><Relationship Id="rId262" Type="http://schemas.openxmlformats.org/officeDocument/2006/relationships/externalLink" Target="externalLinks/externalLink255.xml"/><Relationship Id="rId318" Type="http://schemas.openxmlformats.org/officeDocument/2006/relationships/externalLink" Target="externalLinks/externalLink311.xml"/><Relationship Id="rId99" Type="http://schemas.openxmlformats.org/officeDocument/2006/relationships/externalLink" Target="externalLinks/externalLink92.xml"/><Relationship Id="rId122" Type="http://schemas.openxmlformats.org/officeDocument/2006/relationships/externalLink" Target="externalLinks/externalLink115.xml"/><Relationship Id="rId164" Type="http://schemas.openxmlformats.org/officeDocument/2006/relationships/externalLink" Target="externalLinks/externalLink157.xml"/><Relationship Id="rId371" Type="http://schemas.openxmlformats.org/officeDocument/2006/relationships/externalLink" Target="externalLinks/externalLink364.xml"/><Relationship Id="rId427" Type="http://schemas.openxmlformats.org/officeDocument/2006/relationships/customXml" Target="../customXml/item3.xml"/><Relationship Id="rId26" Type="http://schemas.openxmlformats.org/officeDocument/2006/relationships/externalLink" Target="externalLinks/externalLink19.xml"/><Relationship Id="rId231" Type="http://schemas.openxmlformats.org/officeDocument/2006/relationships/externalLink" Target="externalLinks/externalLink224.xml"/><Relationship Id="rId273" Type="http://schemas.openxmlformats.org/officeDocument/2006/relationships/externalLink" Target="externalLinks/externalLink266.xml"/><Relationship Id="rId329" Type="http://schemas.openxmlformats.org/officeDocument/2006/relationships/externalLink" Target="externalLinks/externalLink322.xml"/><Relationship Id="rId68" Type="http://schemas.openxmlformats.org/officeDocument/2006/relationships/externalLink" Target="externalLinks/externalLink61.xml"/><Relationship Id="rId133" Type="http://schemas.openxmlformats.org/officeDocument/2006/relationships/externalLink" Target="externalLinks/externalLink126.xml"/><Relationship Id="rId175" Type="http://schemas.openxmlformats.org/officeDocument/2006/relationships/externalLink" Target="externalLinks/externalLink168.xml"/><Relationship Id="rId340" Type="http://schemas.openxmlformats.org/officeDocument/2006/relationships/externalLink" Target="externalLinks/externalLink333.xml"/><Relationship Id="rId200" Type="http://schemas.openxmlformats.org/officeDocument/2006/relationships/externalLink" Target="externalLinks/externalLink193.xml"/><Relationship Id="rId382" Type="http://schemas.openxmlformats.org/officeDocument/2006/relationships/externalLink" Target="externalLinks/externalLink375.xml"/><Relationship Id="rId242" Type="http://schemas.openxmlformats.org/officeDocument/2006/relationships/externalLink" Target="externalLinks/externalLink235.xml"/><Relationship Id="rId284" Type="http://schemas.openxmlformats.org/officeDocument/2006/relationships/externalLink" Target="externalLinks/externalLink277.xml"/><Relationship Id="rId37" Type="http://schemas.openxmlformats.org/officeDocument/2006/relationships/externalLink" Target="externalLinks/externalLink30.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86" Type="http://schemas.openxmlformats.org/officeDocument/2006/relationships/externalLink" Target="externalLinks/externalLink179.xml"/><Relationship Id="rId351" Type="http://schemas.openxmlformats.org/officeDocument/2006/relationships/externalLink" Target="externalLinks/externalLink344.xml"/><Relationship Id="rId393" Type="http://schemas.openxmlformats.org/officeDocument/2006/relationships/externalLink" Target="externalLinks/externalLink386.xml"/><Relationship Id="rId407" Type="http://schemas.openxmlformats.org/officeDocument/2006/relationships/externalLink" Target="externalLinks/externalLink400.xml"/><Relationship Id="rId211" Type="http://schemas.openxmlformats.org/officeDocument/2006/relationships/externalLink" Target="externalLinks/externalLink204.xml"/><Relationship Id="rId253" Type="http://schemas.openxmlformats.org/officeDocument/2006/relationships/externalLink" Target="externalLinks/externalLink246.xml"/><Relationship Id="rId295" Type="http://schemas.openxmlformats.org/officeDocument/2006/relationships/externalLink" Target="externalLinks/externalLink288.xml"/><Relationship Id="rId309" Type="http://schemas.openxmlformats.org/officeDocument/2006/relationships/externalLink" Target="externalLinks/externalLink302.xml"/><Relationship Id="rId48" Type="http://schemas.openxmlformats.org/officeDocument/2006/relationships/externalLink" Target="externalLinks/externalLink41.xml"/><Relationship Id="rId113" Type="http://schemas.openxmlformats.org/officeDocument/2006/relationships/externalLink" Target="externalLinks/externalLink106.xml"/><Relationship Id="rId320" Type="http://schemas.openxmlformats.org/officeDocument/2006/relationships/externalLink" Target="externalLinks/externalLink313.xml"/><Relationship Id="rId155" Type="http://schemas.openxmlformats.org/officeDocument/2006/relationships/externalLink" Target="externalLinks/externalLink148.xml"/><Relationship Id="rId197" Type="http://schemas.openxmlformats.org/officeDocument/2006/relationships/externalLink" Target="externalLinks/externalLink190.xml"/><Relationship Id="rId362" Type="http://schemas.openxmlformats.org/officeDocument/2006/relationships/externalLink" Target="externalLinks/externalLink355.xml"/><Relationship Id="rId418" Type="http://schemas.openxmlformats.org/officeDocument/2006/relationships/externalLink" Target="externalLinks/externalLink411.xml"/><Relationship Id="rId222" Type="http://schemas.openxmlformats.org/officeDocument/2006/relationships/externalLink" Target="externalLinks/externalLink215.xml"/><Relationship Id="rId264" Type="http://schemas.openxmlformats.org/officeDocument/2006/relationships/externalLink" Target="externalLinks/externalLink257.xml"/><Relationship Id="rId17" Type="http://schemas.openxmlformats.org/officeDocument/2006/relationships/externalLink" Target="externalLinks/externalLink10.xml"/><Relationship Id="rId59" Type="http://schemas.openxmlformats.org/officeDocument/2006/relationships/externalLink" Target="externalLinks/externalLink52.xml"/><Relationship Id="rId124" Type="http://schemas.openxmlformats.org/officeDocument/2006/relationships/externalLink" Target="externalLinks/externalLink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99060</xdr:colOff>
      <xdr:row>1</xdr:row>
      <xdr:rowOff>7620</xdr:rowOff>
    </xdr:from>
    <xdr:to>
      <xdr:col>5</xdr:col>
      <xdr:colOff>393550</xdr:colOff>
      <xdr:row>5</xdr:row>
      <xdr:rowOff>72128</xdr:rowOff>
    </xdr:to>
    <xdr:pic>
      <xdr:nvPicPr>
        <xdr:cNvPr id="2" name="Imagen 1" descr="Logotipo&#10;&#10;Descripción generada automáticamente">
          <a:extLst>
            <a:ext uri="{FF2B5EF4-FFF2-40B4-BE49-F238E27FC236}">
              <a16:creationId xmlns:a16="http://schemas.microsoft.com/office/drawing/2014/main" id="{5EC99EA2-E0A8-4E3C-8744-D7B8BE113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9840" y="182880"/>
          <a:ext cx="2148840" cy="7655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1905000</xdr:colOff>
      <xdr:row>0</xdr:row>
      <xdr:rowOff>68580</xdr:rowOff>
    </xdr:from>
    <xdr:to>
      <xdr:col>4</xdr:col>
      <xdr:colOff>312420</xdr:colOff>
      <xdr:row>5</xdr:row>
      <xdr:rowOff>1008</xdr:rowOff>
    </xdr:to>
    <xdr:pic>
      <xdr:nvPicPr>
        <xdr:cNvPr id="3" name="Imagen 2" descr="Logotipo&#10;&#10;Descripción generada automáticamente">
          <a:extLst>
            <a:ext uri="{FF2B5EF4-FFF2-40B4-BE49-F238E27FC236}">
              <a16:creationId xmlns:a16="http://schemas.microsoft.com/office/drawing/2014/main" id="{7EE5A302-39D5-A2CF-7AEF-03BD0B608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2360" y="68580"/>
          <a:ext cx="2148840" cy="76554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220134</xdr:colOff>
      <xdr:row>0</xdr:row>
      <xdr:rowOff>135467</xdr:rowOff>
    </xdr:from>
    <xdr:to>
      <xdr:col>1</xdr:col>
      <xdr:colOff>2140374</xdr:colOff>
      <xdr:row>5</xdr:row>
      <xdr:rowOff>54348</xdr:rowOff>
    </xdr:to>
    <xdr:pic>
      <xdr:nvPicPr>
        <xdr:cNvPr id="3" name="Imagen 2" descr="Logotipo&#10;&#10;Descripción generada automáticamente">
          <a:extLst>
            <a:ext uri="{FF2B5EF4-FFF2-40B4-BE49-F238E27FC236}">
              <a16:creationId xmlns:a16="http://schemas.microsoft.com/office/drawing/2014/main" id="{07588301-0768-401E-86C6-0811BD281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135467"/>
          <a:ext cx="2148840" cy="76554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42333</xdr:colOff>
      <xdr:row>0</xdr:row>
      <xdr:rowOff>84666</xdr:rowOff>
    </xdr:from>
    <xdr:to>
      <xdr:col>1</xdr:col>
      <xdr:colOff>2191173</xdr:colOff>
      <xdr:row>5</xdr:row>
      <xdr:rowOff>3547</xdr:rowOff>
    </xdr:to>
    <xdr:pic>
      <xdr:nvPicPr>
        <xdr:cNvPr id="3" name="Imagen 2" descr="Logotipo&#10;&#10;Descripción generada automáticamente">
          <a:extLst>
            <a:ext uri="{FF2B5EF4-FFF2-40B4-BE49-F238E27FC236}">
              <a16:creationId xmlns:a16="http://schemas.microsoft.com/office/drawing/2014/main" id="{2452A53F-1B48-4646-91E9-F55F41EEC5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84666"/>
          <a:ext cx="2148840" cy="76554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33866</xdr:colOff>
      <xdr:row>0</xdr:row>
      <xdr:rowOff>118533</xdr:rowOff>
    </xdr:from>
    <xdr:to>
      <xdr:col>1</xdr:col>
      <xdr:colOff>2182706</xdr:colOff>
      <xdr:row>4</xdr:row>
      <xdr:rowOff>172881</xdr:rowOff>
    </xdr:to>
    <xdr:pic>
      <xdr:nvPicPr>
        <xdr:cNvPr id="3" name="Imagen 2" descr="Logotipo&#10;&#10;Descripción generada automáticamente">
          <a:extLst>
            <a:ext uri="{FF2B5EF4-FFF2-40B4-BE49-F238E27FC236}">
              <a16:creationId xmlns:a16="http://schemas.microsoft.com/office/drawing/2014/main" id="{8656F964-7F28-4D0E-B574-892161F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118533"/>
          <a:ext cx="2148840" cy="76554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186267</xdr:rowOff>
    </xdr:from>
    <xdr:to>
      <xdr:col>1</xdr:col>
      <xdr:colOff>2148840</xdr:colOff>
      <xdr:row>4</xdr:row>
      <xdr:rowOff>172882</xdr:rowOff>
    </xdr:to>
    <xdr:pic>
      <xdr:nvPicPr>
        <xdr:cNvPr id="3" name="Imagen 2" descr="Logotipo&#10;&#10;Descripción generada automáticamente">
          <a:extLst>
            <a:ext uri="{FF2B5EF4-FFF2-40B4-BE49-F238E27FC236}">
              <a16:creationId xmlns:a16="http://schemas.microsoft.com/office/drawing/2014/main" id="{D172DD8E-7DD3-4A5B-B367-A940A1885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86267"/>
          <a:ext cx="2148840" cy="76554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35860</xdr:colOff>
      <xdr:row>1</xdr:row>
      <xdr:rowOff>0</xdr:rowOff>
    </xdr:from>
    <xdr:to>
      <xdr:col>1</xdr:col>
      <xdr:colOff>2184700</xdr:colOff>
      <xdr:row>5</xdr:row>
      <xdr:rowOff>84230</xdr:rowOff>
    </xdr:to>
    <xdr:pic>
      <xdr:nvPicPr>
        <xdr:cNvPr id="2" name="Imagen 1" descr="Logotipo&#10;&#10;Descripción generada automáticamente">
          <a:extLst>
            <a:ext uri="{FF2B5EF4-FFF2-40B4-BE49-F238E27FC236}">
              <a16:creationId xmlns:a16="http://schemas.microsoft.com/office/drawing/2014/main" id="{EDF9BE5E-B0CD-40DD-84BA-623DE7D0D8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084" y="170329"/>
          <a:ext cx="2148840" cy="765548"/>
        </a:xfrm>
        <a:prstGeom prst="rect">
          <a:avLst/>
        </a:prstGeom>
        <a:noFill/>
        <a:ln>
          <a:noFill/>
        </a:ln>
      </xdr:spPr>
    </xdr:pic>
    <xdr:clientData/>
  </xdr:twoCellAnchor>
  <xdr:twoCellAnchor editAs="oneCell">
    <xdr:from>
      <xdr:col>1</xdr:col>
      <xdr:colOff>8964</xdr:colOff>
      <xdr:row>132</xdr:row>
      <xdr:rowOff>134470</xdr:rowOff>
    </xdr:from>
    <xdr:to>
      <xdr:col>6</xdr:col>
      <xdr:colOff>420444</xdr:colOff>
      <xdr:row>140</xdr:row>
      <xdr:rowOff>44374</xdr:rowOff>
    </xdr:to>
    <xdr:pic>
      <xdr:nvPicPr>
        <xdr:cNvPr id="8" name="Imagen 7">
          <a:extLst>
            <a:ext uri="{FF2B5EF4-FFF2-40B4-BE49-F238E27FC236}">
              <a16:creationId xmlns:a16="http://schemas.microsoft.com/office/drawing/2014/main" id="{3F19FFC7-2434-AA63-0F76-9006858BA1B5}"/>
            </a:ext>
          </a:extLst>
        </xdr:cNvPr>
        <xdr:cNvPicPr>
          <a:picLocks noChangeAspect="1"/>
        </xdr:cNvPicPr>
      </xdr:nvPicPr>
      <xdr:blipFill>
        <a:blip xmlns:r="http://schemas.openxmlformats.org/officeDocument/2006/relationships" r:embed="rId2"/>
        <a:stretch>
          <a:fillRect/>
        </a:stretch>
      </xdr:blipFill>
      <xdr:spPr>
        <a:xfrm>
          <a:off x="188258" y="29233905"/>
          <a:ext cx="7574280" cy="1272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actus%20armado%20bce%2003-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Enrique%202004/Base%20EFF%20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bce1202-cuadrosAGUA%20NEGR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lcoronel/Documents/1.%20Clientes/Auditoria/2.%20BNF/Visita%20Final/PT/Pruebas%20Sustantivas/R4%20Bienes%20de%20uso%20Sistemita_HSBC_31122011%202011.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CE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Curve%20Compariso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nathgaray/Documents/CLIENTES%20BCA/Auditoria%20/GRUPO%20TIMBO%20/Armado%20Timbo/V&#237;nculoExternoRecuperado2"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Copy%20of%20November%202005%20Brazil.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Asia%20monthly%20revie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benitezcodas.sharepoint.com/LA-SSC-Argentina/DATA/Merial/REPORTING%20PACKAGE%20FILES/COOPHAVET.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Documents%20and%20Settings/ltorres/Desktop/Composici&#243;n%20Setiembre/Composiciones%2009_20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juanjoaguayo/Desktop/Juan%20Aguayo/JA/Clientes/Grupo%20TIMBO/2018/Diciembre/Cathay%20S.A/Informe%20de%20Auditor&#237;a%20Financiera/Armado%20EEFF/CATHAY%20RES.%20173_2014.%20DEFINITIVOxl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Costos%20Mantenimiento%20v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ECON809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LANILLA%20IVA%20%20MARZO-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lmedina/Library/Caches/TemporaryItems/Outlook%20Temp/CONCILIACIO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CPEXPE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bmongelos/Downloads/Deudas%20financieras%20Cathay%202020/Worksheet%20in%20(C)%201611%20Preliminary%20Analytical%20Review%20Analysis%20Dic%2008"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azalas/Downloads/Worksheet%20in%202373%20Revisi&#243;n%20Anal&#237;tica%20de%20Hechos%20posteriores%20BG%2031.12.08%20vs%2024.02.09"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1611%20Revisi&#243;n%20Anal&#237;tica%20Preliminar%2031%2012%202005"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roject%20Diego%20model%20v_57%20-%20Marcel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olpzb00/Shares/INFORMACION%20PRESUPUESTOS/ESTADOS%20FINANCIEROS/GESTION%202004/MARZO%202004/VALIDACION%20BOLT%20ON%20BO10%20Marzo%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lmedina/Library/Caches/TemporaryItems/Outlook%20Temp/CBZ%20Pcpal%20ver%20SAP%204.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Avance.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Papeles%20de%20Trabajo%20Mensuales.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Oscar%20Folle/Benitez%20Codas%20&amp;%20Asociados/HSBC/2012%20Cierre%20Diciembre/PT&#180;s/R%204%20Bienes%20de%20Uso/R4%20Bienes%20de%20uso%20Sistemita_HSBC_31122011%20feb_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lmedina/Library/Caches/TemporaryItems/Outlook%20Temp/V&#237;nculoExternoRecuperado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3/Enero/Composiciones-Enero-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richardfernandez/Downloads/803%20-%20Management%20(%20P&amp;L%20)%20-%20Overheads%20Reconciliation10"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aherrero/Desktop/Clientes/Grupo%20Timbo/2018/Fixit%20SA/31:07:2018/Armado%20EEFF/MK_MZE.Z1011_06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juanjo/Desktop/Juan%20Aguayo/JA/Clientes/Puente%20Hermanos/Casa%20de%20Bolsa/2019/Archivo%20General/Listado%20de%20Requerimientos/PLP%202000-2002%20urugua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7203_Activo%20Fijo_Analisis%20BCS%20%2003-2009%20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CONVERSIONES\csanchez\SUB-CONTADOR\ESTADOS%20FINANCIEROS\FEB-98\FINPACK-MOLIDOR%20P4-2001.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6500.2%20Libros%20de%20ingresos%20y%20egresos%20-%20MAB%20al%2031.12.2018"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Auxiliar%20de%20Activos%20Fijos%20Q1-05.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Modelo.Ocorr&#234;ncias.xls-03-02"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richardfernandez/Downloads/APSA%20-%20SUD%20Iron%20Curtain%20al%2006-07%20local%20gaap%20Tarshop%203.8.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medina/Library/Caches/TemporaryItems/Outlook%20Temp/Produto%20Retid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MLG/My%20Documents/Paraguay%20Office/Financials/Budgets%20&amp;%20Forecasts/1st%20Rfcst%202010/Blank%20PL%20sheet.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DDAR%20Input%20Template26(main).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C)%206332%20%20An&#225;lisis%20de%20Prestamos%20Bancarios%20y%20Comerciales%20al%2031.12.10"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benitezcodas.sharepoint.com/LA-SSC-Argentina/WINNT/Temp/C.Documents%20and%20Settings.roveranoa.My%20Documents.Notes/PBC/Auditor&#237;a/Armado%20Balance%20CV%2006-02%20intangi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Reajuste%20por%20Inflaci&#243;n%2020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16%20/PF201100.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CRESUD%20CONSO%2003-06%20copi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BACKUP%20DICO%20D%20SERGIO/CONTABILIDAD/P.G%20LAR%20S.R.L/PG%202017/Calculo%20Imp.%20a%20la%20Renta%202013.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BS%20DE%20CAMBI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Regional%20hierarchy%20from%20Oneworld%20(M&#233;xico).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Worksheet%20in%20(C)%205361%20Armado%20CRC"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ocuments%20and%20Settings/Diego/Local%20Settings/Temporary%20Internet%20Files/OLKA0/Alpax/Proyectos/M&amp;A/Models%20Research/Beverage_AB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PLP.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POMS%20AHA%20Managerial%20Report%20&amp;%20Ledgers%2001_2012-HDZ.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eclaracInadeca20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lmedina/Library/Caches/TemporaryItems/Outlook%20Temp/VARJUN.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Sector%20Financiero.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POMS%20-%20Analisis%20de%20saldos%2004%20April%202015%20(HDZ).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mmartinez/Library/Caches/TemporaryItems/Outlook%20Temp/CMVF_adesa_Octubre_11.xlsx"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1610%20Realizar%20Procedimientos%20Anal&#237;ticos%20Preliminare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20Revisi&#243;n%20Anal&#237;tica%20Preliminar%20Octubre%202006%20%20(08-06)%20%20S%20"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richardfernandez/Downloads/Worksheet%20in%201611%20Preliminary%20Analytical%20Procedures%20Analysis%20-%20Mortgage%20Banking%20(11-05)%20%20SMB" TargetMode="External"/></Relationships>
</file>

<file path=xl/externalLinks/_rels/externalLink157.xml.rels><?xml version="1.0" encoding="UTF-8" standalone="yes"?>
<Relationships xmlns="http://schemas.openxmlformats.org/package/2006/relationships"><Relationship Id="rId2" Type="http://schemas.microsoft.com/office/2019/04/relationships/externalLinkLongPath" Target="/Users/ysmaelj/AppData/Local/Microsoft/Windows/Temporary%20Internet%20Files/Content.Outlook/317CI00P/Clients/My%20Documents/DTT%20Pack%20Development/2010/Word%20and%20Excel%20files/Index/1611%20%20Perform%20Preliminary%20analytical%20procedures.xls?67688E08" TargetMode="External"/><Relationship Id="rId1" Type="http://schemas.openxmlformats.org/officeDocument/2006/relationships/externalLinkPath" Target="file:///\\67688E08\1611%20%20Perform%20Preliminary%20analytical%20procedur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Realizar%20Libro%20de%20Trabajo%20de%20Revisi&#243;n%20Anal&#237;tica%20Preliminar"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ANACON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NDIC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roveedores%2030-09-20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ADMINISTRACION/CONTABILIDAD/Auditorias%20y%20Balance%20Impositivo/BALANCE%20IMPOSITIVO/2016/TBN%20Estados%20Financieros%20Res.%2049_201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abalvarez/Downloads/DIARIO.WQ1"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HISTORICO%20IRSA.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Combined%20Targeted%20Testing%20and%20Nonstat%20Sampling%20Templat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pazalas/Downloads/Worksheet%20in%205651%20Activo%20Fijo%20-%20movimiento,%20verificacion"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P&amp;OMS%20Arg.%20Facturaci&#243;n%202012.xls%20definitivo.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Budget%202003%20TBN%20ver05.xls"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AHBA%20-%201RFC%20template%20P&amp;L.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Consumos_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inadeca%20reaj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enitezcodas.sharepoint.com/Groups/ALL/Peggy%20De%20la%20Rosa/A&#241;o%202004/UDSA/Reportes%20Trimestrales/Q4%202004/Auxiliar%20de%20Activos%20Fijos%20Q2-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Users/lmedina/Library/Caches/TemporaryItems/Outlook%20Temp/Hoja%20de%20c&#225;lculo%20en%20RE:%20Fletes%20exportaci&#243;n%20de%20MUSA%20-%20Mensaje%20(Texto%20enriquecido)%20"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1623%20An&#225;lit&#237;co%20Dic.%2006%20vs.%20Dic.%2005%20D&#243;lare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ofolle/Desktop/Escritorio%20MAC&#61480;/Clientes%20BCA/COPAGRA/2016/Materialidad/Carat%20Marzo06%20(HARMONIA)&#173;_DEFINITIVO.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abril/6404.1.1%20PPC%20Liquidaci&#243;n%20de%20impuesto%20Abril%202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rpicon\DIARIOS\DIARIOS%20ENERO%2020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Subsidiary%20December%20%20%202008%20%20-%20S.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pm-fsa_time_and_budget_tool.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istribucion%20Fichas%20Abr%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lance%20SAP%20FY04.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KEYPARA.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Noviembre03/Retiro%20de%20fichas%20-%20NOVIEMBRE%20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lmedina/Library/Caches/TemporaryItems/Outlook%20Temp/APRESClaudio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lmedina/Library/Caches/TemporaryItems/Outlook%20Temp/CVsku.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donaciones%20abril%20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08/OCTUBRE%202008/Analisis%20Octubre%2020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benitezcodas.sharepoint.com/LA-SSC-Argentina/WINDOWS/TEMP/3%20year%20Financial%20ProjectionDec02Versio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sbueno/Escritorio/Users/dsaiz/AppData/Local/Microsoft/Windows/Temporary%20Internet%20Files/OLK8DAD/Copia%20de%20Balance%20FlorJara%202008.xls"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TS/Inventario%20y%20Proveedores/I%206%20-%20Ecuaci&#243;n%20de%20Stock/GPG%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RETENC%20ENE%20MAR%2008.xls" TargetMode="External"/></Relationships>
</file>

<file path=xl/externalLinks/_rels/externalLink190.xml.rels><?xml version="1.0" encoding="UTF-8" standalone="yes"?>
<Relationships xmlns="http://schemas.openxmlformats.org/package/2006/relationships"><Relationship Id="rId1" Type="http://schemas.microsoft.com/office/2006/relationships/xlExternalLinkPath/xlPathMissing" Target="P&amp;L%20Summary%20Report%20Master1%20(version%20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GTOPR2003%2031-05-0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vsanchez/Desktop/empresas/Bepsa%20SAECA/Archivo%20Gral/Balance%20y%20Anexos%20a%20JUN%60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measures%20and%20flows%20missing%20from%20groupings%20finance_V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benitezcodas.sharepoint.com/Users/pspaini/Documents/Pablo%20Spaini/Clientes/UNILEVER%20DEL%20PARAGUAY%20S.A/Auditor&#237;a%202015/PT/FA2%20Package%20Q2%202006.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EOAF%20Empalme-12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FINAN_PRUEBA06.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al%2030.09.06"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Enero04/Distribuci&#243;n%20enero0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yo04/Distribucion%20Fichas%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10A&#209;O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ONVERSIONES\shrdfile\COMMENTS\FINPACK-MOCHASA%20P1.2003.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DBMCRETISLR0605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harma%20International%20RP%2012-2014%20comparativo.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Modelo%20Fina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Huawei_Armado_de_EEFF_2012_2011%20ID.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pazbobadilla/Documents/BCA%20/CLIENTES/Auditora/Propiedades%20S.A/Worksheet%20in%20A1.01%20Materialidad%20Planeada"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Accept%20Reject%20Testing%20Template%20US%20v1.2.xlsm"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Desktop/Planeamiento/NEW%20RF%20UDEA%20PC.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Groups/LogFiles/Planning/Matrices/RF%20conti%202000.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8132%20Anal&#237;tico%20de%20Ventas%20al%2030.09.2006"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2262%20Armado%20del%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An&#225;lise%20Brasilia%20Fev03.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nventario%20IT.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P8SIPPHL/ZQ%20S.A.C.I_Control%20de%20ingresos%20y%20correlatividad%2020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Balance%20y%20Anexos%20a%20JUN%601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ZAIDA/Mis%20documentos/Analisis%20de%20Cuentas/Analisis%20a&#241;o%20Fiscal%202002-2003/44120000%20(310803).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benitezcodas.sharepoint.com/Users/m00280033/Desktop/Analisis%20Mensual/Mapeo/Mapping%20Junio.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LTP%20%202004%20working.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BALANCE%20JUNIO.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pazalas/Downloads/6404.1.1%20PPC%20Liquidaci%25C3%25B3n%20de%20impuesto%20Abril%20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Users/pazalas/Downloads/Worksheet%20in%205112%20Resumen%20de%20conciliaciones%20al%202003"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Documents%20and%20Settings/sbueno/Escritorio/Users/jbenitez/Documents/Flor%20Jara/Balance%20FlorJara%202008%20%23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KC/Activo%20Fijo%20Nov.%2004.xls"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Balance%20FNP-respaldo.xl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CRESUD%20CONSO%2006-11.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CRESUD%20BASICO%2006-11%20SOX.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Users\lmedina\Library\Caches\TemporaryItems\Outlook%20Temp\Derivativos%20Fora%20do%20Fundo%202003%20xx.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Pypc42/APC42/APC46/Dpto.%20Personal/COMISION%20OSCAR%20MONFREDINI%202003/COMISION%20O.%20MONFREDINI03/resumen%20comisiones(marzo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D/CommunROW/Schedules_&amp;_Timetables/Year%202001/GB_2001/1-Scheds_GB_2001NEW.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nalise%20ACS%20Fev0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amortizacion%20database-VENEZUELA_BSK.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rzo04/Distribucion%20Fichas%20Mar%2004.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Users/wilfridobenitez/Desktop/CLIENTES/2019/Grupo%20Timbo/MAGNO%20S.A/2018/R5%20Vacaciones%20pagadas/Resultado%20Carteiras%201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4/Febrero/Composicion%20Febrero%20200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BRAZ030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192.168.1.250/Publico/---%20Com&#250;n,%20Contabilidad%20---/Ceferino/ANEXOS/A&#241;o%202006/03%20MARZO%202006/147600-504%20-%20Prepaid%20Income%20Tax%20-%200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AMANCO_EEFF.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YG-CAT-PI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DJJ%20GCIAS%2012%200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se%20Hyperion.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RIGmessr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garino/Alpax/Proyecto%20Link/Verde/Verde-Individual.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CONVERSIONES\shrdfile\COMMENTS\FINPACK-MOLIDOR%20P4-200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0C8EC4C9/Balance%20Consolidado%20Dic%20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onserratlopez/Desktop/Documents/BCA/CLIENTES/LC%20Risk%20Management%20S.A.E.C.A/2015/Diciembre/Archivo%20gral/A10A&#209;OS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lmedina/Library/Caches/TemporaryItems/Outlook%20Temp/schroder_smallcaps.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C)%20%20Rolforward%20de%20Gastos%20al%2031.12.2004"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Users/pschenkmolas/Desktop/DIAGEO%202012/Diciembre%202012/Diageo%20Py%20SRL%20-%20Calculo%20de%20ID%20-%20DIC%20%20V1%20(3)%20(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V&#237;nculoExternoRecuperado2"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06%20Junio%20N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LP%202000-2002%20uruguay.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Users/vcaballero/Documents/Clientes/CCPA/2022/Preliminar/CCPA/2018/Visita%20Final/Papeles%20de%20Trabajo/Final/Auditoria/V&#237;nculoExternoRecuperado5"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Check%20sale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Preci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Contabilidad/Proyecto/ArmadoLocal/Back%20Up%20Local/2004/junio04/Armado%20Balances06_Hist.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CPV_ABR.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0305%20Llao%20Llao.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CONVERSIONES\vcastro\Varios\PIEZAS%20SIN%20MOVIMIENTO.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20por%20Inflaci&#243;n%20Inventarios9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errerepy02/Contabilidad/Adri%20Cubilla/Clientes/Banco%20Regional/Periodo%202008/Diciembre%202008/Pack%20al%2031.12.08/1700/1711%20Planning%20Materiality%20Calculations%20(06-08)%20%20S%2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Ib%20Mayo%202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Administrator/AppData/Local/Temp/wz61a1/5340%20Receivables%20Tests%20-%20(Revised%20for%202009%20Alternatives).xlsx" TargetMode="External"/></Relationships>
</file>

<file path=xl/externalLinks/_rels/externalLink258.xml.rels><?xml version="1.0" encoding="UTF-8" standalone="yes"?>
<Relationships xmlns="http://schemas.openxmlformats.org/package/2006/relationships"><Relationship Id="rId1" Type="http://schemas.microsoft.com/office/2006/relationships/xlExternalLinkPath/xlPathMissing" Target="Posici&#243;n%2025.02.200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EJERC97.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VolumesdeProdu&#231;&#227;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401130dic%20ene%20feb.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Citimerca%2031-12-20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hrysler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DECLARACION%20DEF%20200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expresado%20Activos.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s%20199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20X%20INF%209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HLDeclaracion2003.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Pfizer%20Proyecci&#243;n%20200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EMERSON%202002-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medina/Library/Caches/TemporaryItems/Outlook%20Temp/Gastos_Fobing_2000_06.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Esc010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Base%20Hyperion%2012-0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5333%20Examen%20Cuentas%20a%20Cobrar%20-%20Cliente%20al%2030-11-99"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08-06)%20%20S%20" TargetMode="External"/></Relationships>
</file>

<file path=xl/externalLinks/_rels/externalLink274.xml.rels><?xml version="1.0" encoding="UTF-8" standalone="yes"?>
<Relationships xmlns="http://schemas.openxmlformats.org/package/2006/relationships"><Relationship Id="rId1" Type="http://schemas.microsoft.com/office/2006/relationships/xlExternalLinkPath/xlPathMissing" Target="Copy%20of%20Rec&#225;lculo%20de%20IR%20CRESCA%20al%2030%2006%202010.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134%20Test%20%20de%20Ventas%20de%20INSUMOS%20al%2031.12.2006" TargetMode="External"/></Relationships>
</file>

<file path=xl/externalLinks/_rels/externalLink276.xml.rels><?xml version="1.0" encoding="UTF-8" standalone="yes"?>
<Relationships xmlns="http://schemas.openxmlformats.org/package/2006/relationships"><Relationship Id="rId2" Type="http://schemas.microsoft.com/office/2019/04/relationships/externalLinkLongPath" Target="/Users/blasmongelos/Library/CloudStorage/OneDrive-BCA-BenitezCodasyAsociados/Auditori&#769;a/TIMBO/Timbo%202021/San%20Isidro%202021/Final/Archivo%20General/Armado%20e%20Informe/Worksheet%20in%206340%20Pr&#233;stamos%20Bancarios%20L.P.%20Prueba%20Sustantiva?2205E584" TargetMode="External"/><Relationship Id="rId1" Type="http://schemas.openxmlformats.org/officeDocument/2006/relationships/externalLinkPath" Target="file:///\\2205E584\Worksheet%20in%206340%20Pr&#233;stamos%20Bancarios%20L.P.%20Prueba%20Sustantiva"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Worksheet%20in%20(C)%202230.2%20Estados%20financieros%20al%2031.12.2009"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EPM_CostManagementWorkbook.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Users/juanjoaguayo/Desktop/Juan%20Aguayo/JA/Clientes/Impala%20Terminals/2015/Armado%20del%20Informe/Versi&#243;n%20FInal/RSU.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TREN0001.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Users/andresgaona/Documents/Andr&#233;s%20Gaona/Urba/Archivo%20General/Comprobante%20Ejemplo.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HIDRAN5.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Arbufn01/SHARE/Marketing/An&#225;lisis%20de%20Negocios/Costeos/Precios/Enero%202003/PRECIO0103.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Users/vsanchez/Documents/empresas/Curso%20de%20BU/VS/BienDeUso_77_8000lineas.xlsm"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P&amp;G20-4.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Agosto%2003.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Septiembre%2003.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0210-20.WK3" TargetMode="External"/></Relationships>
</file>

<file path=xl/externalLinks/_rels/externalLink288.xml.rels><?xml version="1.0" encoding="UTF-8" standalone="yes"?>
<Relationships xmlns="http://schemas.openxmlformats.org/package/2006/relationships"><Relationship Id="rId1" Type="http://schemas.microsoft.com/office/2006/relationships/xlExternalLinkPath/xlPathMissing" Target="BPMETA97%20Implantacion.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Presupuesto%20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pazbobadilla/Downloads/VALIDACION%20BOLT%20ON%20BO10%20Marzo%202004.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1200-70.WK3"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mayo/Copy%20of%20Liquidaci&#243;n%20de%20impuesto%20Mayo%202012%20V1.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Nuevo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Fiscal%20120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benitezcodas-my.sharepoint.com/Users/gavila/AppData/Local/Microsoft/Windows/INetCache/Content.Outlook/H26R1Q2C/Consolid.xls" TargetMode="External"/></Relationships>
</file>

<file path=xl/externalLinks/_rels/externalLink295.xml.rels><?xml version="1.0" encoding="UTF-8" standalone="yes"?>
<Relationships xmlns="http://schemas.openxmlformats.org/package/2006/relationships"><Relationship Id="rId2" Type="http://schemas.microsoft.com/office/2019/04/relationships/externalLinkLongPath" Target="/NB128/dbenitez/AppData/Local/Microsoft/Windows/Temporary%20Internet%20Files/Content.Outlook/NU34KPBS/Trabajos%20en%20curso/LPG/Certificaci&#243;n/TRABAJO%20DEFINITIVO/PARA%20INFORME/PGN/A&#241;o%202008/PGN%20-%20Certificaci&#243;n%2000-2008%20(Matriz)_v5.xlsx?F21CB128" TargetMode="External"/><Relationship Id="rId1" Type="http://schemas.openxmlformats.org/officeDocument/2006/relationships/externalLinkPath" Target="file:///\\F21CB128\PGN%20-%20Certificaci&#243;n%2000-2008%20(Matriz)_v5.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Trade_Corn.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Users/lmedina/Library/Caches/TemporaryItems/Outlook%20Temp/emef300405.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PROVIS~1.XLS" TargetMode="External"/></Relationships>
</file>

<file path=xl/externalLinks/_rels/externalLink299.xml.rels><?xml version="1.0" encoding="UTF-8" standalone="yes"?>
<Relationships xmlns="http://schemas.openxmlformats.org/package/2006/relationships"><Relationship Id="rId1" Type="http://schemas.microsoft.com/office/2006/relationships/xlExternalLinkPath/xlPathMissing" Target="DIEN02.PR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rtb_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PLB%20LIN-PLB.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SC12_AR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rportillo/Documents/Ruth%20Portillo/Clientes/Grupo%20Timbo/2018/5%20Z/Diciembre%202018/BASE%20PRODUCTOS%20SAVAL%20dos%20prueba.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32311%20CCC%201999.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PC/GTOPR2002%20P.O.2003.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PathMissing" Target="HISTORICO%20BASE%2031.10.xls" TargetMode="External"/></Relationships>
</file>

<file path=xl/externalLinks/_rels/externalLink305.xml.rels><?xml version="1.0" encoding="UTF-8" standalone="yes"?>
<Relationships xmlns="http://schemas.openxmlformats.org/package/2006/relationships"><Relationship Id="rId1" Type="http://schemas.microsoft.com/office/2006/relationships/xlExternalLinkPath/xlPathMissing" Target="CPV_AGO.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Oscar%20Folle/Benitez%20Codas%20&amp;%20Asociados/HSBC/2012%20Cierre%20Diciembre/PT&#180;s/R%204%20Bienes%20de%20Uso/R4%20Bienes%20de%20uso%20Sistemita_HSBC_31122011%20feb_2%203.0.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Worksheet%20in%20%20%20Blank%20Excel%20Workpaper" TargetMode="External"/></Relationships>
</file>

<file path=xl/externalLinks/_rels/externalLink308.xml.rels><?xml version="1.0" encoding="UTF-8" standalone="yes"?>
<Relationships xmlns="http://schemas.openxmlformats.org/package/2006/relationships"><Relationship Id="rId1" Type="http://schemas.microsoft.com/office/2006/relationships/xlExternalLinkPath/xlPathMissing" Target="xCDI9.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Users/carlosamaral/Downloads/J:/Users/rcarballo/Desktop/BBVA-Liq_de_Retenciones_A&amp;A_11_2011_Consolidado_v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GUIA2000.xls" TargetMode="External"/></Relationships>
</file>

<file path=xl/externalLinks/_rels/externalLink310.xml.rels><?xml version="1.0" encoding="UTF-8" standalone="yes"?>
<Relationships xmlns="http://schemas.openxmlformats.org/package/2006/relationships"><Relationship Id="rId1" Type="http://schemas.microsoft.com/office/2006/relationships/xlExternalLinkPath/xlPathMissing" Target="CT0398.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Users/lmedina/Library/Caches/TemporaryItems/Outlook%20Temp/RiscoUSD.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ase%20Real%2012-02.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AA%20Clientes/Agro%20Silos%20El%20Productor/An&#225;lisis%20de%20Conciliaci&#243;n%20Bancaria.xls" TargetMode="External"/></Relationships>
</file>

<file path=xl/externalLinks/_rels/externalLink314.xml.rels><?xml version="1.0" encoding="UTF-8" standalone="yes"?>
<Relationships xmlns="http://schemas.openxmlformats.org/package/2006/relationships"><Relationship Id="rId1" Type="http://schemas.microsoft.com/office/2006/relationships/xlExternalLinkPath/xlPathMissing" Target="CANDY.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outsour-fixo.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Volumes/ML-BCA/Responsables.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CONTR_IMPUESTOS/20%20Puerto%20Union/20.1%20Liquidacion%20de%20Impuestos/Impuesto%20a%20la%20Renta/2009/Documents%20and%20Settings/dserebre/Local%20Settings/Temp/Temporary%20Directory%201%20for%20Planta_Py.xls0.zip/JV%20Asuncion%20port.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2do%20Quarte"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Users/lmedina/Library/Caches/TemporaryItems/Outlook%20Temp/Estoques%2009-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UCP2000.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Users/lmedina/Library/Caches/TemporaryItems/Outlook%20Temp/CONCILIA.XLK"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334%20Test%20de%20Gastos%20AGRORAMA%20S.A.%20al%2031.12.2007"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Worksheet%20in%201811.2A%20Realizar%20Libro%20de%20Trabajo%20de%20Revisi&#243;n%20Anal&#237;tica%20Preliminar%20COMPUTEC%20DICIEMBRE"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PPCONSCUM2000.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AREN1_4.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208%20An&#225;lisis%20de%20Costos%20/Stat_Pack03.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110138%20Sep04.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DGG%20-%20DDJJ%20IG-GMP%2012-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mod3comFeb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RIG%20PRO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E.Serv&#237;n/Infoday%20Budweiser%2015%20Enero%202008.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Users/fmedina/Documents/CLIENTES/AUDITOR&#205;A/Agrofertil/2016/Papeles%20de%20Trabajo/ZT10003.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ontrole%20PL%20exposicao%20ALUMINIO.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Alejandra%20Candia/Documents/BCA/CLIENTES/GA&amp;W/BienDeUso_62.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Users/jvillalba/Desktop/Clientes/Sumidenso/2019/Papeles%20de%20Trabajo%202019/U1,%20U2%20y%20U3-Conciliaciones%20y%20circulares/U1,%20U2%20y%20U3-Conciliaciones%20y%20circulares.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Brazil_Fev06.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amp;L%20Summary%20Report%20Master1%20(version%205).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Gastos%20de%20Explotaci&#243;n.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Analisis30-09-98.xls" TargetMode="External"/></Relationships>
</file>

<file path=xl/externalLinks/_rels/externalLink338.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TAX%20&amp;%20LEGAL/AMX%20PARAGUAY%20S.A/IR%202007/formulario%20101%20final.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PRESUP03.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Mimo%20Rev.%20Analitica.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Worksheet%20in%206233%20Impuesto%20a%20las%20Ganancia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520%20Analisis%20IVA"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240.1%20INVERSIONES%20Combined%20Leadsheet"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44%20Resumen%20de%20confirmaciones%20de%20Carteras%20al%2030.09.07"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b%20Setiembre%202004.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RUBEN/Costos/Costos%20y%20Stock%20%20Costeado%20Julio%202003.xls" TargetMode="External"/></Relationships>
</file>

<file path=xl/externalLinks/_rels/externalLink347.xml.rels><?xml version="1.0" encoding="UTF-8" standalone="yes"?>
<Relationships xmlns="http://schemas.openxmlformats.org/package/2006/relationships"><Relationship Id="rId1" Type="http://schemas.microsoft.com/office/2006/relationships/xlExternalLinkPath/xlPathMissing" Target="CRESUD%20CONSO%2006-09%20deprotegido.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S21%20GB%202003.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Users/mrodriguez/Desktop/Mabe/Modelos%20de%20papeles%20de%20trabajo/MR_MCR0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Parmalat%20Versi&#243;n%20Final%202015/Bases%20EEFF%20Parmalar%202015/REV_ENE_00_WBTV.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Users/msvega/Documents/Clientes/IMPUESTOS/Maria%20Antonia%20IRP/2017%20IRP/Users/dfarina/My%20Documents/PERSONAL/Impuestos%20DF/Libros%20de%20ingresos%20y%20egresos%20-%20IRP%202015%20v01.xlsx"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Users/nrodas/Documents/Back%20up%20Nathy%20Rodas/LC%20Risk/Visita%20Final%201/Pts/Bienes%20de%20Uso%202015/Bal_12Finala&#241;o2004.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Varforamendedvariances.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Documents%20and%20Settings/dfarina/Local%20Settings/Temporary%20Internet%20Files/OLK92/6411%20C&#225;lculo%20IR%20al%2030-06-06%20(3).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Balance%20Resumen%20al%2028.02.2006%20.xls" TargetMode="External"/></Relationships>
</file>

<file path=xl/externalLinks/_rels/externalLink355.xml.rels><?xml version="1.0" encoding="UTF-8" standalone="yes"?>
<Relationships xmlns="http://schemas.openxmlformats.org/package/2006/relationships"><Relationship Id="rId1" Type="http://schemas.microsoft.com/office/2006/relationships/xlExternalLinkPath/xlPathMissing" Target="Worksheet%20in%20(C)%201611%20Realizar%20Libro%20de%20Trabajo%20de%20Revisi&#243;n%20Anal&#237;tica%20Preliminar"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IVA79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st%20transacciones.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VOLRIGJBsens.xls" TargetMode="External"/></Relationships>
</file>

<file path=xl/externalLinks/_rels/externalLink359.xml.rels><?xml version="1.0" encoding="UTF-8" standalone="yes"?>
<Relationships xmlns="http://schemas.openxmlformats.org/package/2006/relationships"><Relationship Id="rId1" Type="http://schemas.microsoft.com/office/2006/relationships/xlExternalLinkPath/xlPathMissing" Target="DAILY%20SUGAR%20RESUL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Gr&#225;ficos%20Luis%20Alcibar.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Libro1.xls" TargetMode="External"/></Relationships>
</file>

<file path=xl/externalLinks/_rels/externalLink361.xml.rels><?xml version="1.0" encoding="UTF-8" standalone="yes"?>
<Relationships xmlns="http://schemas.openxmlformats.org/package/2006/relationships"><Relationship Id="rId1" Type="http://schemas.microsoft.com/office/2006/relationships/xlExternalLinkPath/xlPathMissing" Target="C&#225;lculo%20del%20Impuesto%20Diferido%20(DF)%20v01.xlsx"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ontrol%20MTM%20Fwd%20all.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Users/lmedina/Library/Caches/TemporaryItems/Outlook%20Temp/SDG%20Fabril%20Farol%20Modelo.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Tmaiz-Z10-03-11.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CTS-01-12_ZAFR2011.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TS/Inventario%20y%20Proveedores/I%206%20-%20Ecuaci&#243;n%20de%20Stock/Estados%20Financieros%202000.xls" TargetMode="External"/></Relationships>
</file>

<file path=xl/externalLinks/_rels/externalLink367.xml.rels><?xml version="1.0" encoding="UTF-8" standalone="yes"?>
<Relationships xmlns="http://schemas.openxmlformats.org/package/2006/relationships"><Relationship Id="rId1" Type="http://schemas.microsoft.com/office/2006/relationships/xlExternalLinkPath/xlPathMissing" Target="SEG99.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Antelco%20Febrero_03.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ELGIUM%20COMPLE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DIMATMARZO.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Mis%20documentos/Liquid%20Carbonic%20del%20Paraguay%20S.A/Revisi&#243;n%20Tributaria%20Lqd%202002/5000%20Lqd%20Egresos/5400%20Lqd%20Nomina%20y%20Personal/5420%20Lqd%20Remuneraci&#243;n%20Personal%20Superior.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Documents%20and%20Settings/diacosta/Local%20Settings/Temporary%20Internet%20Files/Content.Outlook/CSTB0IC7/52820%20191000_L380_O%20enCurso_02-10%20(2).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4/Diciembre/Composicion%20Diciembre%20Finales%202004.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KC/Lucero/Composiciones%20Noviembre-200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Clientes/Dekalpar%20S.A/5333%20Resumen%20Confirmaciones%20de%20Cuentas%20por%20Cobrar%20al%2031.12.2006.xls" TargetMode="External"/></Relationships>
</file>

<file path=xl/externalLinks/_rels/externalLink375.xml.rels><?xml version="1.0" encoding="UTF-8" standalone="yes"?>
<Relationships xmlns="http://schemas.openxmlformats.org/package/2006/relationships"><Relationship Id="rId1" Type="http://schemas.microsoft.com/office/2006/relationships/xlExternalLinkPath/xlPathMissing" Target="Worksheet%20in%201612%20Revisi&#243;n%20anal&#237;tica%20Septiembre%202007%20U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Users/ralvarenga/Documents/Clientes/2013/SOMAX/pack2012/2214%20Estados%20Financieros%20al%2031.12.2012.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Users/aeromero/Desktop/Backup/Pack%20de%20Trico'%2008/5136%20An&#225;lisis%20de%20saldos%20de%20Bancos%20del%20pa&#237;s%20al%2030.06.08.xls" TargetMode="External"/></Relationships>
</file>

<file path=xl/externalLinks/_rels/externalLink378.xml.rels><?xml version="1.0" encoding="UTF-8" standalone="yes"?>
<Relationships xmlns="http://schemas.openxmlformats.org/package/2006/relationships"><Relationship Id="rId1" Type="http://schemas.microsoft.com/office/2006/relationships/xlExternalLinkPath/xlPathMissing" Target="Worksheet%20in%20(C)%202211-2%20Estados%20financieros%20al%2031.12.2008"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6141%20Analisis%20de%20Prestamos%20Bancarios%20al%2030-09-06"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wrolon/Documents/Parmalat/2016/12%20-%20Diciembre/Archivo%20General/Informes/Parmalat%20Armado%20VF/REV_ENE_00_MUNDO.xls" TargetMode="External"/></Relationships>
</file>

<file path=xl/externalLinks/_rels/externalLink380.xml.rels><?xml version="1.0" encoding="UTF-8" standalone="yes"?>
<Relationships xmlns="http://schemas.openxmlformats.org/package/2006/relationships"><Relationship Id="rId1" Type="http://schemas.microsoft.com/office/2006/relationships/xlExternalLinkPath/xlPathMissing" Target="Worksheet%20in%205311%20An&#225;lisis%20de%20Cuentas%20por%20cobrar%20Jun%2005" TargetMode="External"/></Relationships>
</file>

<file path=xl/externalLinks/_rels/externalLink381.xml.rels><?xml version="1.0" encoding="UTF-8" standalone="yes"?>
<Relationships xmlns="http://schemas.openxmlformats.org/package/2006/relationships"><Relationship Id="rId1" Type="http://schemas.microsoft.com/office/2006/relationships/xlExternalLinkPath/xlPathMissing" Target="Worksheet%20in%202231%20Estados%20Financieros%20DEKALPAR%20al%2031-12-2008" TargetMode="External"/></Relationships>
</file>

<file path=xl/externalLinks/_rels/externalLink382.xml.rels><?xml version="1.0" encoding="UTF-8" standalone="yes"?>
<Relationships xmlns="http://schemas.openxmlformats.org/package/2006/relationships"><Relationship Id="rId1" Type="http://schemas.microsoft.com/office/2006/relationships/xlExternalLinkPath/xlPathMissing" Target="Worksheet%20in%205132%20An&#225;lisis%20de%20Conciliaciones%20Bancarias%20al%2030.04.08"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332%20Resumen%20Confirmaciones%20de%20Cuentas%20por%20Cobrar%20al%2031.12.2006" TargetMode="External"/></Relationships>
</file>

<file path=xl/externalLinks/_rels/externalLink384.xml.rels><?xml version="1.0" encoding="UTF-8" standalone="yes"?>
<Relationships xmlns="http://schemas.openxmlformats.org/package/2006/relationships"><Relationship Id="rId1" Type="http://schemas.microsoft.com/office/2006/relationships/xlExternalLinkPath/xlPathMissing" Target="Worksheet%20in%200000%20Papel%20Modelo%20de%20Trabajo%20de%20Auditor&#237;a" TargetMode="External"/></Relationships>
</file>

<file path=xl/externalLinks/_rels/externalLink385.xml.rels><?xml version="1.0" encoding="UTF-8" standalone="yes"?>
<Relationships xmlns="http://schemas.openxmlformats.org/package/2006/relationships"><Relationship Id="rId1" Type="http://schemas.microsoft.com/office/2006/relationships/xlExternalLinkPath/xlPathMissing" Target="Worksheet%20in%207132%20Evoluci&#243;n%20del%20patrimonio%20neto"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2019%2004%20INSUQUIM%20(Provisorio).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Puerto%20Union%20Report%20(2008-09-Setiembre).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Trade_Wheat.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Users/sandrapaniagua/Desktop/1-Grupo%20Timbo/Cathay/2021/Preliminar/Papeles%20de%20trabajo/Deudas%20financieras/2020/MSS%20Pricing%20Proposal%20Customer%20Version_price%20lists_v17-Juh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egonzalez/Desktop/Clientes/EG/P&amp;O/2017/FINAL/PT/Welbeck/POCS_Jan-06.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Users/aherrero/Desktop/Clientes/Grupo%20Timbo/Escore_FRM_Cerveja_10_0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PTTvelasco.xls" TargetMode="External"/></Relationships>
</file>

<file path=xl/externalLinks/_rels/externalLink392.xml.rels><?xml version="1.0" encoding="UTF-8" standalone="yes"?>
<Relationships xmlns="http://schemas.openxmlformats.org/package/2006/relationships"><Relationship Id="rId1" Type="http://schemas.microsoft.com/office/2006/relationships/xlExternalLinkPath/xlPathMissing" Target="Carat%20schedules.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FA2%20Package%20Q2%202007.xls" TargetMode="External"/></Relationships>
</file>

<file path=xl/externalLinks/_rels/externalLink394.xml.rels><?xml version="1.0" encoding="UTF-8" standalone="yes"?>
<Relationships xmlns="http://schemas.openxmlformats.org/package/2006/relationships"><Relationship Id="rId1" Type="http://schemas.microsoft.com/office/2006/relationships/xlExternalLinkPath/xlPathMissing" Target="Diebold%202008%20versi&#243;n%20semifinal.xls" TargetMode="External"/></Relationships>
</file>

<file path=xl/externalLinks/_rels/externalLink395.xml.rels><?xml version="1.0" encoding="UTF-8" standalone="yes"?>
<Relationships xmlns="http://schemas.openxmlformats.org/package/2006/relationships"><Relationship Id="rId1" Type="http://schemas.microsoft.com/office/2006/relationships/xlExternalLinkPath/xlPathMissing" Target="GGDI98R1.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BPTend99.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Users/vsanchez/Documents/empresas/Curso%20de%20BU/VS/R%2020%20Procard%20Sistema%20de%20Bienes%20De%20Uso%2077%20-%20Diciembre%202013%20-%20Version%2016%2001%202014.xlsm"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Users/pbobadilla/Documents/Compu%201/Documentos%20/BCA%20/CLIENTES/Auditora/Grupo%20Timbo/2020/Final/PT/Proveedores/R%207%20Circularizacion%20de%20Proveedores%20Cathay%202020/VOL_RVII.XLS" TargetMode="External"/></Relationships>
</file>

<file path=xl/externalLinks/_rels/externalLink399.xml.rels><?xml version="1.0" encoding="UTF-8" standalone="yes"?>
<Relationships xmlns="http://schemas.openxmlformats.org/package/2006/relationships"><Relationship Id="rId1" Type="http://schemas.microsoft.com/office/2006/relationships/xlExternalLinkPath/xlPathMissing" Target="Worksheet%20in%208142%20An&#225;lisis%20de%20Ventas%20al%2031.03.2007"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TRP2003_draf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ntranet.bca.com.py:8888/Users/jbenitez/Documents/Tecnomyl/2008/Armado/Balance%20Tecnomyl%202008%20CNV%20%20version2.xls" TargetMode="External"/></Relationships>
</file>

<file path=xl/externalLinks/_rels/externalLink400.xml.rels><?xml version="1.0" encoding="UTF-8" standalone="yes"?>
<Relationships xmlns="http://schemas.openxmlformats.org/package/2006/relationships"><Relationship Id="rId1" Type="http://schemas.microsoft.com/office/2006/relationships/xlExternalLinkPath/xlPathMissing" Target="Mar%20Caribe%202003.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8211%20An&#225;lisis%20de%20costos%20de%20ventas%20productos%20procesados%20al%2031.12.05" TargetMode="External"/></Relationships>
</file>

<file path=xl/externalLinks/_rels/externalLink402.xml.rels><?xml version="1.0" encoding="UTF-8" standalone="yes"?>
<Relationships xmlns="http://schemas.openxmlformats.org/package/2006/relationships"><Relationship Id="rId1" Type="http://schemas.microsoft.com/office/2006/relationships/xlExternalLinkPath/xlPathMissing" Target="Worksheet%20in%205339.1%20An&#225;lisis%20de%20Anticipos%20efectuados%20al%2031.12.09"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Users/anaalvarez/Desktop/BCA/1%20Clientes/Puente/Puente%20Casa%20de%20Bolsa/2021/Visita%20Final/Copia%20de%20PT&#180;s%20referencias%20fi&#769;sicas/U.3%20Reproceso%20de%20inversiones%20transitorias%20y%20permanentes/Worksheet%20in%207120%20An&#225;lisis%20de%20Patrimonio%20neto%20al%2031.12.2012?A918B36B" TargetMode="External"/><Relationship Id="rId1" Type="http://schemas.openxmlformats.org/officeDocument/2006/relationships/externalLinkPath" Target="file:///\\A918B36B\Worksheet%20in%207120%20An&#225;lisis%20de%20Patrimonio%20neto%20al%2031.12.2012"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Worksheet%20in%206220%20Prueba%20Sueldos%20y%20Cargas%20Sociales" TargetMode="External"/></Relationships>
</file>

<file path=xl/externalLinks/_rels/externalLink405.xml.rels><?xml version="1.0" encoding="UTF-8" standalone="yes"?>
<Relationships xmlns="http://schemas.openxmlformats.org/package/2006/relationships"><Relationship Id="rId1" Type="http://schemas.microsoft.com/office/2006/relationships/xlExternalLinkPath/xlPathMissing" Target="Worksheet%20in%202231%20Estados%20financieros%20al%2031.12.08%20Reporte"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ODELOS/8432%20Test%20de%20N&#243;mina%20al%2031.12.06.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Users/aherrero/Downloads/Worksheet%20in%206132%20An&#225;lisis%20Proveedores%20al%2031.12.07" TargetMode="External"/></Relationships>
</file>

<file path=xl/externalLinks/_rels/externalLink408.xml.rels><?xml version="1.0" encoding="UTF-8" standalone="yes"?>
<Relationships xmlns="http://schemas.openxmlformats.org/package/2006/relationships"><Relationship Id="rId1" Type="http://schemas.microsoft.com/office/2006/relationships/xlExternalLinkPath/xlPathMissing" Target="Worksheet%20in%208611%20Test%20de%20Gastos%20al%2031.12.07" TargetMode="External"/></Relationships>
</file>

<file path=xl/externalLinks/_rels/externalLink409.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BALANCE%2008-2004.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133%20An&#225;lisis%20de%20Disponibilidades%20Bancarias%20al%2031.12.06" TargetMode="External"/></Relationships>
</file>

<file path=xl/externalLinks/_rels/externalLink411.xml.rels><?xml version="1.0" encoding="UTF-8" standalone="yes"?>
<Relationships xmlns="http://schemas.openxmlformats.org/package/2006/relationships"><Relationship Id="rId1" Type="http://schemas.microsoft.com/office/2006/relationships/xlExternalLinkPath/xlPathMissing" Target="CRESUD%20CONSO%2003-05.xls" TargetMode="External"/></Relationships>
</file>

<file path=xl/externalLinks/_rels/externalLink412.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413.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c/sop/5steps/step%202/0302/Volumen/budget03ver4.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0-02%20Selecci&#243;n%20de%20clientes%20-%20Modelo%20MMA%20Nuevo%20Enfoque"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ntranet.bca.com.py:8888/Users/DELL/AppData/Local/Microsoft/Windows/Temporary%20Internet%20Files/Content.Outlook/8NL2YS88/Copia%20de%20Balance%20Tecnomyl%202007%20CNV%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vjara/Desktop/18.3%20PWQ_Converter_Aranduka-Base%20de%20datos%20para%20convert%20a%20JS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3/Abril/Composiciones-Abril-2003.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5632%20An&#225;lisis%20de%20Activo%20Fijo%20al%2031.12.2008"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spaniagua/Desktop/1-Grupo%20Timbo/Magno%20S.A/2020/Preliminar/Papeles%20de%20trabajo/Deudas%20Financieras/An&#225;lise%20Jo&#227;o%20Pessoa%20Fev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pazalas/Downloads/Worksheet%20in%205610%20Instalaciones%20Combined%20Leadsheet%20RC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CCONTPLA_MR_MCR08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An&#225;lise%20Arosuco%20Rolhas%20%20Fev03.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8332%20An&#225;lisis%20de%20Gastos%20al%2030.10.2006"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C)%208335%20An&#225;lisis%20de%20Gastos%20al%2031.12.05"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lmedina/Library/Caches/TemporaryItems/Outlook%20Temp/APA3Q96.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Bces%20CT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Armado%20de%20informe/EQ_AmBev2001.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ADM_Export_Importadora_02.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MVF_adesa_Octubre_11.xlsx"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Trade_Sugar.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intranet.bca.com.py:8888/Users/acandia/Documents/BCA/CLIENTES/BEPSA/ARMADO/Armado%20Informe%20de%20Bouncopy%2020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DECLARACION%2006-2000-De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ROVINCIAL%20ABRIL%202000.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file:///\\10.1.2.150\clientes\Users\ysmaelj\AppData\Local\Microsoft\Windows\Temporary%20Internet%20Files\Content.Outlook\317CI00P\Users\Administrator\AppData\Local\Temp\wz61a1\5340%20Receivables%20Tests%20-%20(Revised%20for%202009%20Alternatives).xlsx?C0ACEBD4" TargetMode="External"/><Relationship Id="rId1" Type="http://schemas.openxmlformats.org/officeDocument/2006/relationships/externalLinkPath" Target="file:///\\C0ACEBD4\5340%20Receivables%20Tests%20-%20(Revised%20for%202009%20Alternative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Huawei%202010%20Armado%20de%20EEFF.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richardfernandez/Downloads/Cuadro%20de%20Bienes%20de%20Uso%20Ejercicio%202001%20hasta%20abri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rportillo/Documents/Ruth%20Portillo/Clientes/MANPOWER/KSP%20Sampling%20-%20Clientes%20Manpower%20201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spaini/Documents/Pablo%20Spaini/Clientes/ESSENTRA/Cierre%202013/Informes/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figueredo/Documents/back%20up%20AF/BCA/CLIENTES/Manpower/2018/PPC/2018%20-%20Calculo%20IRACIS_Final_Ajustes%20BC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enitezcodas.sharepoint.com/LA-SSC-Argentina/DATA/Lartex/DDJJ%20Gcias.%2004-02/DDJJ%20IG%204-2001/DDJJ%20LARTEX%204-2001%20Versi&#243;n%20definitiva%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loacosta/Documents/Deloitte/Clientes/Clientes%20de%20TAX/Equipos%20Mori/Liquidaci&#243;n%20IVA%20Mayo/Liquidaci&#243;n%20de%20Impuesto%20IVA%20Formulario%20120%20Mayo%20201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HAML0405.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333%20Test%20de%20gastos%20al%2031.12.06"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Frutika%20Armado%20de%20EEFF%20dic2015%20vjun%20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C:/Users/Dise&#241;o/Desktop/JUSTEXW/PLANTILLA%20CONTROL%20DE%20GASTOS/plantilla%20control%20de%20gastos_justexw_v.0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sbueno/Escritorio/Users/jbenitez/Documents/Diageo/2008/Armado%20del%20Informe.%20Diageo%2020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Valuaci&#243;n%20Bs.%20Cbio.%2008-00.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CPV_JU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VPP-2007%2006-2.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Vasilhame%20met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BCEGRAL.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Diageo%20Paraguay%20-%20Armado%20del%20Informe%2020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pspaini/Documents/Pablo%20Spaini/Clientes/ESSENTRA/Cierre%202013/Informes/Users/KBenitez/Documents/BCA/Encargos/Auditoria/Bohemia/Archivo%20General/version%20bohemia/Bohemia_EEFF_dic2013%20dic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marzo/6403%201-03%20PPC%20Liquidaci&#243;n%20de%20impuesto%20Marzo%202012%2018-03-12%20v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10/DICIEMBRE%202010/Analisis%20Diciembre%2020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jbenitez/Documents/Brightstar%20SRL/2008/Armado%20Informe%20Brightstar%20Py%202008%20%233.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RTB%20-%20RTB%20IGU%20NPV.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OAF%20Individual-0607%2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An&#225;lise%20Iba%20Sudeste%20Fev.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lan%20-Transporte%20internaciona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Accounting_Units_April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32%20Base%20de%20riesgos%20crediticios%20Banco%20Regional%20al%2030.06.2010"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Acc%20Inter%20Entity%20Jun.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POCS_Nov04%20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Actual%20Forecast%20Model%20September%20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intranet.bca.com.py:8888/Documents%20and%20Settings/sbueno/Escritorio/Armado%20Informe%20Bayer%20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16%20/RESUMO-0.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C%2022%20-%20Ecuaci&#243;n%20de%20Stock-%20Sampling%20de%20Compr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 val="PanelControl"/>
      <sheetName val="RegistroDatos"/>
      <sheetName val="Resumen"/>
      <sheetName val="TablaCoeficientes"/>
      <sheetName val="Bco_Dados"/>
      <sheetName val="Klabin S.A. "/>
      <sheetName val="Threshold Table"/>
      <sheetName val="OTRAS CUENTAS POR COBRAR"/>
      <sheetName val="ANTICIPOS"/>
      <sheetName val="Sheet1"/>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1">
        <row r="1">
          <cell r="A1" t="str">
            <v>TipoDelBien</v>
          </cell>
        </row>
      </sheetData>
      <sheetData sheetId="2">
        <row r="1">
          <cell r="A1" t="str">
            <v>TipoDelBien</v>
          </cell>
        </row>
      </sheetData>
      <sheetData sheetId="3">
        <row r="1">
          <cell r="A1" t="str">
            <v>TipoDelBien</v>
          </cell>
        </row>
      </sheetData>
      <sheetData sheetId="4">
        <row r="1">
          <cell r="A1" t="str">
            <v>TipoDelBien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sheetName val="Bce Patrim"/>
      <sheetName val="Carátula"/>
      <sheetName val="Nota 9"/>
      <sheetName val="ANEXO A"/>
      <sheetName val="EOAF Cresud"/>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NDA A"/>
      <sheetName val="BCE1"/>
      <sheetName val="TIPO DE CAMBIO"/>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s>
    <sheetDataSet>
      <sheetData sheetId="0" refreshError="1">
        <row r="20">
          <cell r="F20">
            <v>0</v>
          </cell>
        </row>
        <row r="30">
          <cell r="F30">
            <v>0</v>
          </cell>
        </row>
        <row r="36">
          <cell r="F36">
            <v>0</v>
          </cell>
        </row>
        <row r="52">
          <cell r="F52">
            <v>0</v>
          </cell>
        </row>
        <row r="78">
          <cell r="F78">
            <v>0</v>
          </cell>
        </row>
        <row r="87">
          <cell r="F87">
            <v>0</v>
          </cell>
        </row>
        <row r="101">
          <cell r="F101">
            <v>0</v>
          </cell>
        </row>
        <row r="104">
          <cell r="F104">
            <v>0</v>
          </cell>
        </row>
        <row r="140">
          <cell r="F140">
            <v>0</v>
          </cell>
        </row>
        <row r="165">
          <cell r="F165">
            <v>0</v>
          </cell>
        </row>
        <row r="186">
          <cell r="F186">
            <v>0</v>
          </cell>
        </row>
        <row r="202">
          <cell r="F202">
            <v>0</v>
          </cell>
        </row>
        <row r="212">
          <cell r="F2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0">
          <cell r="F20">
            <v>0</v>
          </cell>
        </row>
      </sheetData>
      <sheetData sheetId="25"/>
      <sheetData sheetId="26"/>
      <sheetData sheetId="27"/>
      <sheetData sheetId="28">
        <row r="23">
          <cell r="H23">
            <v>0</v>
          </cell>
        </row>
      </sheetData>
      <sheetData sheetId="29"/>
      <sheetData sheetId="30">
        <row r="1">
          <cell r="A1" t="str">
            <v xml:space="preserve">Inversiones </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 val="Yield Curve"/>
      <sheetName val="Yield Curve (2)"/>
      <sheetName val="dados"/>
      <sheetName val="Brazil Swap"/>
      <sheetName val="Sheet2"/>
      <sheetName val="Treasuries"/>
      <sheetName val="Industrials"/>
      <sheetName val="Price"/>
      <sheetName val="Price (2)"/>
      <sheetName val="Feriados"/>
      <sheetName val="Sheet1"/>
      <sheetName val="Dados Cash"/>
      <sheetName val="Comparativo 99X00"/>
      <sheetName val="validaciones"/>
      <sheetName val="Tabela de Parâmetros"/>
      <sheetName val="CRITERIOS"/>
      <sheetName val="BANCO"/>
      <sheetName val="Versao 1b ($=R$2,13)"/>
      <sheetName val="TipoBienes"/>
      <sheetName val="Check List- Gerrot"/>
      <sheetName val="Plan2"/>
      <sheetName val="AbertoBD"/>
      <sheetName val="Resumo"/>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REF"/>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Bce Patrim"/>
      <sheetName val="ACA"/>
      <sheetName val="PackAppear. (2)"/>
      <sheetName val="DePara"/>
      <sheetName val="ASA"/>
      <sheetName val="BH"/>
      <sheetName val="Resu.Capex"/>
      <sheetName val="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EF_Me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Dados Org"/>
      <sheetName val="Tela Inicial"/>
      <sheetName val="TMEF - TMR 131"/>
      <sheetName val="TMEF - TMR 151"/>
      <sheetName val="#¡REF"/>
      <sheetName val="Cálculo TMEF-TMR"/>
      <sheetName val="RESULTADOS"/>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VOLUME"/>
      <sheetName val="bud99"/>
      <sheetName val="Riscos-Oport."/>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Summary"/>
      <sheetName val="Reference"/>
      <sheetName val="Engine"/>
      <sheetName val="Assumptions"/>
      <sheetName val="Validate"/>
      <sheetName val="Financials"/>
      <sheetName val="EI Calc"/>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Listas"/>
      <sheetName val="[Curve Comp"/>
      <sheetName val="2.주요계수총괄"/>
      <sheetName val="VLC_Packages"/>
      <sheetName val="Pg 1"/>
      <sheetName val="STARTSHEET"/>
      <sheetName val="Vol-Mix x Seg AN"/>
      <sheetName val="Datos"/>
      <sheetName val="5.1"/>
      <sheetName val="INVESTMENTS EUR"/>
      <sheetName val="DIVESTMENTS EUR"/>
      <sheetName val="Empresas"/>
      <sheetName val="Price DB"/>
      <sheetName val="CostComponent"/>
      <sheetName val="source"/>
      <sheetName val="BLP"/>
      <sheetName val="Indi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ables"/>
      <sheetName val="Total CDD"/>
      <sheetName val="Threshold Table"/>
      <sheetName val="A.4.1"/>
      <sheetName val="Base"/>
      <sheetName val="COUPOM"/>
      <sheetName val="FRA"/>
      <sheetName val="Tango AN 31-12-02"/>
      <sheetName val="ART64 CONS"/>
      <sheetName val="Balance"/>
      <sheetName val="Estado de Resultados"/>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Dados BLP"/>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Bce Patrim"/>
      <sheetName val="BLP"/>
      <sheetName val="Bs.Uso Trim."/>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Brazil Sovereign"/>
      <sheetName val="Dados BLP"/>
      <sheetName val="BLP"/>
      <sheetName val="#REF"/>
      <sheetName val="Balance"/>
      <sheetName val="Estado de Resultados"/>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 val="Data by box analysed"/>
      <sheetName val="BLP"/>
      <sheetName val="ADMINISTRATIVE_(2)"/>
      <sheetName val="INCOME_TAXES"/>
      <sheetName val="Int'l_Boycott_A"/>
      <sheetName val="Int'l_Boycott_C"/>
    </sheetNames>
    <sheetDataSet>
      <sheetData sheetId="0" refreshError="1"/>
      <sheetData sheetId="1" refreshError="1">
        <row r="8">
          <cell r="E8" t="str">
            <v xml:space="preserve">COOPHAVET </v>
          </cell>
        </row>
        <row r="10">
          <cell r="E10" t="str">
            <v>FRENCH FRANC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 val="Dados BLP"/>
      <sheetName val="AGUA TARRO"/>
      <sheetName val="Data by box analysed"/>
      <sheetName val="Calendario 2020"/>
      <sheetName val="Hoja2"/>
      <sheetName val="Hoja1"/>
    </sheetNames>
    <sheetDataSet>
      <sheetData sheetId="0"/>
      <sheetData sheetId="1"/>
      <sheetData sheetId="2"/>
      <sheetData sheetId="3">
        <row r="14">
          <cell r="C14" t="str">
            <v>DESCRIPCION</v>
          </cell>
        </row>
      </sheetData>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 sheetId="8" refreshError="1"/>
      <sheetData sheetId="9" refreshError="1"/>
      <sheetData sheetId="10" refreshError="1"/>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10002"/>
      <sheetName val="44210001"/>
      <sheetName val="21660100"/>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LOW"/>
      <sheetName val="EVP"/>
    </sheet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CtasResult"/>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PHP"/>
      <sheetName val="SUPERSEDED"/>
      <sheetName val="Sheet3"/>
      <sheetName val="FINALUS$"/>
      <sheetName val="CAPERFORM"/>
      <sheetName val="CAPERFORM $"/>
      <sheetName val="IFO$"/>
      <sheetName val="Sheet1"/>
      <sheetName val="Sheet2"/>
      <sheetName val="FOODOR"/>
      <sheetName val="Menú"/>
      <sheetName val="TASA DE CAMBIO"/>
      <sheetName val="Cta"/>
      <sheetName val="YECALENDAR"/>
      <sheetName val="Brand Analysis (1)"/>
      <sheetName val="CPEXPER"/>
      <sheetName val="KARDEX"/>
      <sheetName val="sum98bsxtm"/>
      <sheetName val="antbsxton"/>
      <sheetName val="Worksheet       (PASS WORD 650)"/>
      <sheetName val="Anex 17"/>
      <sheetName val="Cedula L (I-4´12)"/>
      <sheetName val="calculos"/>
      <sheetName val="INPUTS"/>
      <sheetName val="impuestos trim"/>
      <sheetName val="A-351VZL"/>
      <sheetName val="IPC"/>
      <sheetName val="Formulario"/>
      <sheetName val="CUENTAS POR COBRAR NO COMERCIAL"/>
      <sheetName val="IPCs"/>
      <sheetName val="Dados BLP"/>
      <sheetName val="RETAIL "/>
      <sheetName val="AM"/>
      <sheetName val="BS"/>
      <sheetName val="ROMI"/>
      <sheetName val="B-111"/>
      <sheetName val="Dozavos IAE"/>
      <sheetName val="PMIREQ"/>
      <sheetName val="FixedCostFore"/>
      <sheetName val="BLP"/>
      <sheetName val="#¡REF"/>
      <sheetName val="UK S"/>
      <sheetName val="US$"/>
      <sheetName val="Budget"/>
      <sheetName val="Tablames"/>
      <sheetName val="Nominales 19"/>
      <sheetName val="1994FRF"/>
      <sheetName val="MES"/>
      <sheetName val="IAE-GILLETTE"/>
      <sheetName val="Mov. Patrimo "/>
    </sheetNames>
    <sheetDataSet>
      <sheetData sheetId="0">
        <row r="27">
          <cell r="G27">
            <v>32000</v>
          </cell>
        </row>
      </sheetData>
      <sheetData sheetId="1">
        <row r="27">
          <cell r="G27">
            <v>32000</v>
          </cell>
        </row>
      </sheetData>
      <sheetData sheetId="2">
        <row r="27">
          <cell r="G27">
            <v>32000</v>
          </cell>
        </row>
      </sheetData>
      <sheetData sheetId="3">
        <row r="27">
          <cell r="G27">
            <v>32000</v>
          </cell>
        </row>
      </sheetData>
      <sheetData sheetId="4"/>
      <sheetData sheetId="5"/>
      <sheetData sheetId="6"/>
      <sheetData sheetId="7">
        <row r="27">
          <cell r="G27">
            <v>32000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Indice"/>
      <sheetName val="Anexo I"/>
      <sheetName val="Anexo II"/>
      <sheetName val="Anexo III"/>
      <sheetName val="Anexo IV"/>
      <sheetName val="Cartera"/>
      <sheetName val="Depositos"/>
      <sheetName val="Evolucion PN y Resutados"/>
      <sheetName val="Tickmarks"/>
      <sheetName val="TIPO DE CAMBIO"/>
      <sheetName val="Calendario 2020"/>
      <sheetName val="Hoja2"/>
      <sheetName val="Hoja1"/>
      <sheetName val="PRESUP_AJUSTADO"/>
      <sheetName val="PPC Provis.Varia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Comparativo BG"/>
    </sheetNames>
    <sheetDataSet>
      <sheetData sheetId="0" refreshError="1"/>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General"/>
      <sheetName val="Estado de Resultados"/>
      <sheetName val=" BG Final"/>
      <sheetName val="ER Final"/>
      <sheetName val="Tickmarks"/>
      <sheetName val="Sheet1"/>
      <sheetName val="ER preliminar (2)"/>
      <sheetName val="Balance preliminar 2"/>
      <sheetName val="PPC Balance Definitivo 2005"/>
      <sheetName val="PPC Balance 2005 remod. definit"/>
      <sheetName val="ER PROVISORIO Comp_Respaldo "/>
      <sheetName val="Previo"/>
      <sheetName val="Liquidez"/>
      <sheetName val="Rentabilidad"/>
      <sheetName val="Endeudamiento"/>
      <sheetName val="Otros Procedimientos Analíticos"/>
      <sheetName val="XREF"/>
    </sheetNames>
    <sheetDataSet>
      <sheetData sheetId="0"/>
      <sheetData sheetId="1"/>
      <sheetData sheetId="2"/>
      <sheetData sheetId="3">
        <row r="36">
          <cell r="B36">
            <v>1572510516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 val="FIFO DETALLADO"/>
      <sheetName val="KE24 A&amp;B"/>
      <sheetName val="KE24 PET"/>
      <sheetName val="KE24 CPW"/>
      <sheetName val="TABLAS MLPA"/>
      <sheetName val="INVENTARIO FINAL 2003"/>
      <sheetName val="Plan1"/>
      <sheetName val="CONTABLE"/>
      <sheetName val="FIFO_GLOB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Nov. Chile"/>
      <sheetName val="SAP"/>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Conversión SYS"/>
      <sheetName val="BASE"/>
      <sheetName val="Resultados Mensuales"/>
      <sheetName val="Dolar Cierre"/>
      <sheetName val="Fondo Fijo"/>
      <sheetName val="Banco Ar$"/>
      <sheetName val="Banco USD"/>
      <sheetName val="Plazo Fijo"/>
      <sheetName val="Cuentas a Cobrar"/>
      <sheetName val="IVA"/>
      <sheetName val="Imp Ley 25413"/>
      <sheetName val="Anticipos GMP"/>
      <sheetName val="Retenciones IIBB"/>
      <sheetName val="Dep Gtia en Alquiler"/>
      <sheetName val="Devengamientos"/>
      <sheetName val="Otros Créditos"/>
      <sheetName val="Bienes de Uso"/>
      <sheetName val="Proveedores"/>
      <sheetName val="Retenciones IG"/>
      <sheetName val="Provisión Impuestos"/>
      <sheetName val="Datos"/>
      <sheetName val="Asi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A3" t="str">
            <v>AHBA</v>
          </cell>
        </row>
        <row r="4">
          <cell r="A4" t="str">
            <v>POMS</v>
          </cell>
          <cell r="C4" t="str">
            <v>110101002-FONDO FIJO</v>
          </cell>
        </row>
        <row r="5">
          <cell r="C5" t="str">
            <v>110102001-BANCO HSBC</v>
          </cell>
        </row>
        <row r="6">
          <cell r="C6" t="str">
            <v>110102004-BANCO HSBC CTA ESPECIAL ARG $</v>
          </cell>
        </row>
        <row r="7">
          <cell r="C7" t="str">
            <v>110102005-BANCO HSBC CTA ESPECIAL USD</v>
          </cell>
        </row>
        <row r="8">
          <cell r="C8" t="str">
            <v>110201002-PLAZO FIJO EN PESOS</v>
          </cell>
        </row>
        <row r="9">
          <cell r="C9" t="str">
            <v>110302002-ANTICIPOS A RENDIR</v>
          </cell>
        </row>
        <row r="10">
          <cell r="C10" t="str">
            <v>110401001-IVA CREDITO FISCAL 21%</v>
          </cell>
        </row>
        <row r="11">
          <cell r="C11" t="str">
            <v>110401002-IVA CREDITO FISCAL PERC Y RET</v>
          </cell>
        </row>
        <row r="12">
          <cell r="C12" t="str">
            <v>110401006-IVA CREDITO FISCAL 27%</v>
          </cell>
        </row>
        <row r="13">
          <cell r="C13" t="str">
            <v>110401007-IVA CREDITO FISCAL 10,5 %</v>
          </cell>
        </row>
        <row r="14">
          <cell r="C14" t="str">
            <v>110404001-PERC IIBB CAPITAL FEDERAL</v>
          </cell>
        </row>
        <row r="15">
          <cell r="C15" t="str">
            <v>110408001-ANTICIPOS AL PERSONAL</v>
          </cell>
        </row>
        <row r="16">
          <cell r="C16" t="str">
            <v>110408002-PRESTAMOS AL PERSONAL</v>
          </cell>
        </row>
        <row r="17">
          <cell r="C17" t="str">
            <v>110408003-ANITCIPOS PROVEEDORES</v>
          </cell>
        </row>
        <row r="18">
          <cell r="C18" t="str">
            <v>110408005-CREDITOS DIVERSOS</v>
          </cell>
        </row>
        <row r="19">
          <cell r="C19" t="str">
            <v>110408006-ANTICIPO HONORARIOS DIRECTOR</v>
          </cell>
        </row>
        <row r="20">
          <cell r="C20" t="str">
            <v>110408009-OTROS CREDITOS</v>
          </cell>
        </row>
        <row r="21">
          <cell r="C21" t="str">
            <v>210301002-CARGAS SOCIALES A PAGAR</v>
          </cell>
        </row>
        <row r="22">
          <cell r="C22" t="str">
            <v>210301003-ART A PAGAR</v>
          </cell>
        </row>
        <row r="23">
          <cell r="C23" t="str">
            <v>520106002-INTERESES PAGADOS</v>
          </cell>
        </row>
        <row r="24">
          <cell r="C24" t="str">
            <v>520107001-IMPUESTOS NO DEDUCIBLES</v>
          </cell>
        </row>
        <row r="25">
          <cell r="C25" t="str">
            <v>520107002-OTROS GASTOS</v>
          </cell>
        </row>
        <row r="26">
          <cell r="C26" t="str">
            <v>520107993-OTROS BENEFICIOS PERSONAL</v>
          </cell>
        </row>
        <row r="27">
          <cell r="C27" t="str">
            <v>520108004-PLANES MEDICOS- CARGO SERVICES</v>
          </cell>
        </row>
        <row r="28">
          <cell r="C28" t="str">
            <v>520108005-VIATICOS- CARGO SERVICES</v>
          </cell>
        </row>
        <row r="29">
          <cell r="C29" t="str">
            <v>520108006-VIAJES INTERIOR- CARGO SERV.</v>
          </cell>
        </row>
        <row r="30">
          <cell r="C30" t="str">
            <v>520108007-GASTOS DE VIAJE</v>
          </cell>
        </row>
        <row r="31">
          <cell r="C31" t="str">
            <v>520108008-GASTOS DE REPR CARGOS SS CLIEN</v>
          </cell>
        </row>
        <row r="32">
          <cell r="C32" t="str">
            <v>520108009-ART - CARGAS SOCIALES</v>
          </cell>
        </row>
        <row r="33">
          <cell r="C33" t="str">
            <v>520108010-SAC - CARGO SERVICES</v>
          </cell>
        </row>
        <row r="34">
          <cell r="C34" t="str">
            <v>520108011-GASTOS NO DEDUCIBLES CGO SERV.</v>
          </cell>
        </row>
        <row r="35">
          <cell r="C35" t="str">
            <v>520108012-ALQUILER CARGO SERVICES</v>
          </cell>
        </row>
        <row r="36">
          <cell r="C36" t="str">
            <v>520108013-GASTOS ADMINISTRATIVOS</v>
          </cell>
        </row>
        <row r="37">
          <cell r="C37" t="str">
            <v>520108014-SUPERMERCADO Y ALIM EMPL CS</v>
          </cell>
        </row>
        <row r="38">
          <cell r="C38" t="str">
            <v>520108015-OTROS HON. PROF CARGO SERV.</v>
          </cell>
        </row>
        <row r="39">
          <cell r="C39" t="str">
            <v>520108016-HONORARIOS LEGALES</v>
          </cell>
        </row>
        <row r="40">
          <cell r="C40" t="str">
            <v>520108017-HONORARIOS CONTABLES CGO SERV</v>
          </cell>
        </row>
        <row r="41">
          <cell r="C41" t="str">
            <v>520108018-LUZ, GAS, ETC CARGO SERVICES</v>
          </cell>
        </row>
        <row r="42">
          <cell r="C42" t="str">
            <v>520108019-LIMPIEZA CARGO SERVICE</v>
          </cell>
        </row>
        <row r="43">
          <cell r="C43" t="str">
            <v>520108020-CADETES-Courrier y Correo CS</v>
          </cell>
        </row>
        <row r="44">
          <cell r="C44" t="str">
            <v>520108021-SUSCRIPCIONES Y PERIOD - CS</v>
          </cell>
        </row>
        <row r="45">
          <cell r="C45" t="str">
            <v>520108022-MANTENIMIENTO Y REPARACIONES</v>
          </cell>
        </row>
        <row r="46">
          <cell r="C46" t="str">
            <v>520108023-TELEFONIA - CS</v>
          </cell>
        </row>
        <row r="47">
          <cell r="C47" t="str">
            <v>520108024-TELEFONIA CELULAR - CS</v>
          </cell>
        </row>
        <row r="48">
          <cell r="C48" t="str">
            <v>520108025-SERVICIOS DE EMAIL - CS</v>
          </cell>
        </row>
        <row r="49">
          <cell r="C49" t="str">
            <v>520108026-INSUMOS DE COMPUTACION</v>
          </cell>
        </row>
        <row r="50">
          <cell r="C50" t="str">
            <v>520108027-OTROS GTOS LEGALES - CS</v>
          </cell>
        </row>
        <row r="51">
          <cell r="C51" t="str">
            <v>520108028-PAPELERIA- C.S.</v>
          </cell>
        </row>
        <row r="52">
          <cell r="C52" t="str">
            <v>520108029-IMPUESTOS MUNICIPALES - CS</v>
          </cell>
        </row>
        <row r="53">
          <cell r="C53" t="str">
            <v>520108030-EXPENSAS DE OFICINA</v>
          </cell>
        </row>
        <row r="54">
          <cell r="C54" t="str">
            <v>520108031-GTOS DE REUBIC DE PERSONAL CS</v>
          </cell>
        </row>
        <row r="55">
          <cell r="C55" t="str">
            <v>520108032-GASTOS DE MUDANZA</v>
          </cell>
        </row>
        <row r="56">
          <cell r="C56" t="str">
            <v>520108033-GS DE SEGURO - CS</v>
          </cell>
        </row>
        <row r="57">
          <cell r="C57" t="str">
            <v>520108034-CURSOS Y CONFERENCIAS PERSONAL</v>
          </cell>
        </row>
        <row r="58">
          <cell r="C58" t="str">
            <v>520108035-ALQUILERES EQUIPOS MULTIFUNCIÓ</v>
          </cell>
        </row>
        <row r="59">
          <cell r="C59" t="str">
            <v>520108036-Gastos Bancarios Cargo Srevice</v>
          </cell>
        </row>
        <row r="60">
          <cell r="C60" t="str">
            <v>590101005-IMP, TASAS Y CONTRIBUCIONES</v>
          </cell>
        </row>
        <row r="63">
          <cell r="C63" t="str">
            <v>520101001-ALQUILER</v>
          </cell>
        </row>
        <row r="64">
          <cell r="C64" t="str">
            <v>520101004-EXPENSAS OFICINA</v>
          </cell>
        </row>
        <row r="65">
          <cell r="C65" t="str">
            <v>520101005-IMPUESTOS MUNICIPALES</v>
          </cell>
        </row>
        <row r="66">
          <cell r="C66" t="str">
            <v>520101006-GASTOS DE LIMPIEZA DE OFICINA</v>
          </cell>
        </row>
        <row r="67">
          <cell r="C67" t="str">
            <v>520101007-LUZ, GAS, AGUA</v>
          </cell>
        </row>
        <row r="68">
          <cell r="C68" t="str">
            <v>520101008-REPARACIONES Y MANTENIMIENTO</v>
          </cell>
        </row>
        <row r="69">
          <cell r="C69" t="str">
            <v>520101010-TELEFONIA DE OFICINA</v>
          </cell>
        </row>
        <row r="70">
          <cell r="C70" t="str">
            <v>520101011-TELEFONIA CELULAR</v>
          </cell>
        </row>
        <row r="71">
          <cell r="C71" t="str">
            <v>520101012-SEGUROS</v>
          </cell>
        </row>
        <row r="72">
          <cell r="C72" t="str">
            <v>520101014-BONUS</v>
          </cell>
        </row>
        <row r="73">
          <cell r="C73" t="str">
            <v>520101016-SERVICIOS DE MAIL</v>
          </cell>
        </row>
        <row r="74">
          <cell r="C74" t="str">
            <v>520102007-PLANES MEDICOS</v>
          </cell>
        </row>
        <row r="75">
          <cell r="C75" t="str">
            <v>520103001-VIATICOS</v>
          </cell>
        </row>
        <row r="76">
          <cell r="C76" t="str">
            <v>520103002-GASTOS DE VEHICULOS</v>
          </cell>
        </row>
        <row r="77">
          <cell r="C77" t="str">
            <v>520103003-VIAJES INTERIOR</v>
          </cell>
        </row>
        <row r="78">
          <cell r="C78" t="str">
            <v>520103004-VIAJES EXTERIOR</v>
          </cell>
        </row>
        <row r="79">
          <cell r="C79" t="str">
            <v>520103005-GASTOS DE REPRESENTACION</v>
          </cell>
        </row>
        <row r="80">
          <cell r="C80" t="str">
            <v>520103006-GASTOS VEHICULO Y SEGUROS</v>
          </cell>
        </row>
        <row r="81">
          <cell r="C81" t="str">
            <v>520104003-SUPERMERCADO Y ALIMENTOS</v>
          </cell>
        </row>
        <row r="82">
          <cell r="C82" t="str">
            <v>520104004-CADETE, COURIER Y CORREO</v>
          </cell>
        </row>
        <row r="83">
          <cell r="C83" t="str">
            <v>520104005-HONORARIOS DE CONSULTORIA</v>
          </cell>
        </row>
        <row r="84">
          <cell r="C84" t="str">
            <v>520104006-SUSCRIPCIONES Y PERIODICOS</v>
          </cell>
        </row>
        <row r="85">
          <cell r="C85" t="str">
            <v>520104007-DIARIOS Y REVISTAS</v>
          </cell>
        </row>
        <row r="86">
          <cell r="C86" t="str">
            <v>520104008-GASTOS DE REUBICACION PERSONAL</v>
          </cell>
        </row>
        <row r="87">
          <cell r="C87" t="str">
            <v>520105001-GASTOS DE PUBLICIDAD</v>
          </cell>
        </row>
        <row r="88">
          <cell r="C88" t="str">
            <v>520105002-OTROS GASTOS DE OFICINA</v>
          </cell>
        </row>
        <row r="89">
          <cell r="C89" t="str">
            <v>520105006-HONORARIOS AUDITORIA</v>
          </cell>
        </row>
        <row r="90">
          <cell r="C90" t="str">
            <v>520105007-HONORARIOS CONTABLES</v>
          </cell>
        </row>
        <row r="91">
          <cell r="C91" t="str">
            <v>520105008-INSUMOS DE OFICINA</v>
          </cell>
        </row>
        <row r="92">
          <cell r="C92" t="str">
            <v>520105013-UTILES DE OFICINA</v>
          </cell>
        </row>
        <row r="93">
          <cell r="C93" t="str">
            <v>520105015-CORREO</v>
          </cell>
        </row>
        <row r="94">
          <cell r="C94" t="str">
            <v>520105016-OTROS GASTOS LEGALES</v>
          </cell>
        </row>
        <row r="95">
          <cell r="C95" t="str">
            <v>520105019-OTROS HONORARIOS</v>
          </cell>
        </row>
        <row r="96">
          <cell r="C96" t="str">
            <v>520105023-OTROS GASTOS ND</v>
          </cell>
        </row>
      </sheetData>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Dados Org"/>
      <sheetName val="Cover Page"/>
      <sheetName val="Graf. Nov. Chile"/>
      <sheetName val="SAP"/>
    </sheetNames>
    <sheetDataSet>
      <sheetData sheetId="0" refreshError="1"/>
      <sheetData sheetId="1" refreshError="1"/>
      <sheetData sheetId="2" refreshError="1"/>
      <sheetData sheetId="3" refreshError="1">
        <row r="1">
          <cell r="A1" t="str">
            <v>Fecha</v>
          </cell>
        </row>
        <row r="2">
          <cell r="A2">
            <v>33604</v>
          </cell>
        </row>
        <row r="3">
          <cell r="A3">
            <v>33635</v>
          </cell>
        </row>
        <row r="4">
          <cell r="A4">
            <v>33664</v>
          </cell>
        </row>
        <row r="5">
          <cell r="A5">
            <v>33695</v>
          </cell>
        </row>
        <row r="6">
          <cell r="A6">
            <v>33725</v>
          </cell>
        </row>
        <row r="7">
          <cell r="A7">
            <v>33756</v>
          </cell>
        </row>
        <row r="8">
          <cell r="A8">
            <v>33786</v>
          </cell>
        </row>
        <row r="9">
          <cell r="A9">
            <v>33817</v>
          </cell>
        </row>
        <row r="10">
          <cell r="A10">
            <v>33848</v>
          </cell>
        </row>
        <row r="11">
          <cell r="A11">
            <v>33878</v>
          </cell>
        </row>
        <row r="12">
          <cell r="A12">
            <v>33909</v>
          </cell>
        </row>
        <row r="13">
          <cell r="A13">
            <v>33939</v>
          </cell>
        </row>
        <row r="14">
          <cell r="A14">
            <v>33970</v>
          </cell>
        </row>
        <row r="15">
          <cell r="A15">
            <v>34001</v>
          </cell>
        </row>
        <row r="16">
          <cell r="A16">
            <v>34029</v>
          </cell>
        </row>
        <row r="17">
          <cell r="A17">
            <v>34060</v>
          </cell>
        </row>
        <row r="18">
          <cell r="A18">
            <v>34090</v>
          </cell>
        </row>
        <row r="19">
          <cell r="A19">
            <v>34121</v>
          </cell>
        </row>
        <row r="20">
          <cell r="A20">
            <v>34151</v>
          </cell>
        </row>
        <row r="21">
          <cell r="A21">
            <v>34182</v>
          </cell>
        </row>
        <row r="22">
          <cell r="A22">
            <v>34213</v>
          </cell>
        </row>
        <row r="23">
          <cell r="A23">
            <v>34243</v>
          </cell>
        </row>
        <row r="24">
          <cell r="A24">
            <v>34274</v>
          </cell>
        </row>
        <row r="25">
          <cell r="A25">
            <v>34304</v>
          </cell>
        </row>
        <row r="26">
          <cell r="A26">
            <v>34335</v>
          </cell>
        </row>
        <row r="27">
          <cell r="A27">
            <v>34366</v>
          </cell>
        </row>
        <row r="28">
          <cell r="A28">
            <v>34394</v>
          </cell>
        </row>
        <row r="29">
          <cell r="A29">
            <v>34425</v>
          </cell>
        </row>
        <row r="30">
          <cell r="A30">
            <v>34455</v>
          </cell>
        </row>
        <row r="31">
          <cell r="A31">
            <v>34486</v>
          </cell>
        </row>
        <row r="32">
          <cell r="A32">
            <v>34516</v>
          </cell>
        </row>
        <row r="33">
          <cell r="A33">
            <v>34547</v>
          </cell>
        </row>
        <row r="34">
          <cell r="A34">
            <v>34578</v>
          </cell>
        </row>
        <row r="35">
          <cell r="A35">
            <v>34608</v>
          </cell>
        </row>
        <row r="36">
          <cell r="A36">
            <v>34639</v>
          </cell>
        </row>
        <row r="37">
          <cell r="A37">
            <v>34669</v>
          </cell>
        </row>
        <row r="38">
          <cell r="A38">
            <v>34700</v>
          </cell>
        </row>
        <row r="39">
          <cell r="A39">
            <v>34731</v>
          </cell>
        </row>
        <row r="40">
          <cell r="A40">
            <v>34759</v>
          </cell>
        </row>
        <row r="41">
          <cell r="A41">
            <v>34790</v>
          </cell>
        </row>
        <row r="42">
          <cell r="A42">
            <v>34820</v>
          </cell>
        </row>
        <row r="43">
          <cell r="A43">
            <v>34851</v>
          </cell>
        </row>
        <row r="44">
          <cell r="A44">
            <v>34881</v>
          </cell>
        </row>
        <row r="45">
          <cell r="A45">
            <v>34912</v>
          </cell>
        </row>
        <row r="46">
          <cell r="A46">
            <v>34943</v>
          </cell>
        </row>
        <row r="47">
          <cell r="A47">
            <v>34973</v>
          </cell>
        </row>
        <row r="48">
          <cell r="A48">
            <v>35004</v>
          </cell>
        </row>
        <row r="49">
          <cell r="A49">
            <v>35034</v>
          </cell>
        </row>
        <row r="50">
          <cell r="A50">
            <v>35065</v>
          </cell>
        </row>
        <row r="51">
          <cell r="A51">
            <v>35096</v>
          </cell>
        </row>
        <row r="52">
          <cell r="A52">
            <v>35125</v>
          </cell>
        </row>
        <row r="53">
          <cell r="A53">
            <v>35156</v>
          </cell>
        </row>
        <row r="54">
          <cell r="A54">
            <v>35186</v>
          </cell>
        </row>
        <row r="55">
          <cell r="A55">
            <v>35217</v>
          </cell>
        </row>
        <row r="56">
          <cell r="A56">
            <v>35247</v>
          </cell>
        </row>
        <row r="57">
          <cell r="A57">
            <v>35278</v>
          </cell>
        </row>
        <row r="58">
          <cell r="A58">
            <v>35309</v>
          </cell>
        </row>
        <row r="59">
          <cell r="A59">
            <v>35339</v>
          </cell>
        </row>
        <row r="60">
          <cell r="A60">
            <v>35370</v>
          </cell>
        </row>
        <row r="61">
          <cell r="A61">
            <v>35400</v>
          </cell>
        </row>
        <row r="62">
          <cell r="A62">
            <v>35431</v>
          </cell>
        </row>
        <row r="63">
          <cell r="A63">
            <v>35462</v>
          </cell>
        </row>
        <row r="64">
          <cell r="A64">
            <v>35490</v>
          </cell>
        </row>
        <row r="65">
          <cell r="A65">
            <v>35521</v>
          </cell>
        </row>
        <row r="66">
          <cell r="A66">
            <v>35551</v>
          </cell>
        </row>
        <row r="67">
          <cell r="A67">
            <v>35582</v>
          </cell>
        </row>
        <row r="68">
          <cell r="A68">
            <v>35612</v>
          </cell>
        </row>
        <row r="69">
          <cell r="A69">
            <v>35643</v>
          </cell>
        </row>
        <row r="70">
          <cell r="A70">
            <v>35674</v>
          </cell>
        </row>
        <row r="71">
          <cell r="A71">
            <v>35704</v>
          </cell>
        </row>
        <row r="72">
          <cell r="A72">
            <v>35735</v>
          </cell>
        </row>
        <row r="73">
          <cell r="A73">
            <v>35765</v>
          </cell>
        </row>
        <row r="74">
          <cell r="A74">
            <v>35796</v>
          </cell>
        </row>
        <row r="75">
          <cell r="A75">
            <v>35827</v>
          </cell>
        </row>
        <row r="76">
          <cell r="A76">
            <v>35855</v>
          </cell>
        </row>
        <row r="77">
          <cell r="A77">
            <v>35886</v>
          </cell>
        </row>
        <row r="78">
          <cell r="A78">
            <v>35916</v>
          </cell>
        </row>
        <row r="79">
          <cell r="A79">
            <v>35947</v>
          </cell>
        </row>
        <row r="80">
          <cell r="A80">
            <v>35977</v>
          </cell>
        </row>
        <row r="81">
          <cell r="A81">
            <v>36008</v>
          </cell>
        </row>
        <row r="82">
          <cell r="A82">
            <v>36039</v>
          </cell>
        </row>
        <row r="83">
          <cell r="A83">
            <v>36069</v>
          </cell>
        </row>
        <row r="84">
          <cell r="A84">
            <v>36100</v>
          </cell>
        </row>
        <row r="85">
          <cell r="A85">
            <v>36130</v>
          </cell>
        </row>
        <row r="86">
          <cell r="A86">
            <v>36161</v>
          </cell>
        </row>
        <row r="87">
          <cell r="A87">
            <v>36192</v>
          </cell>
        </row>
        <row r="88">
          <cell r="A88">
            <v>36220</v>
          </cell>
        </row>
        <row r="89">
          <cell r="A89">
            <v>36251</v>
          </cell>
        </row>
        <row r="90">
          <cell r="A90">
            <v>36281</v>
          </cell>
        </row>
        <row r="91">
          <cell r="A91">
            <v>36312</v>
          </cell>
        </row>
        <row r="92">
          <cell r="A92">
            <v>36342</v>
          </cell>
        </row>
        <row r="93">
          <cell r="A93">
            <v>36373</v>
          </cell>
        </row>
        <row r="94">
          <cell r="A94">
            <v>36404</v>
          </cell>
        </row>
        <row r="95">
          <cell r="A95">
            <v>36434</v>
          </cell>
        </row>
        <row r="96">
          <cell r="A96">
            <v>36465</v>
          </cell>
        </row>
        <row r="97">
          <cell r="A97">
            <v>36495</v>
          </cell>
        </row>
        <row r="98">
          <cell r="A98">
            <v>36526</v>
          </cell>
        </row>
        <row r="99">
          <cell r="A99">
            <v>36557</v>
          </cell>
        </row>
        <row r="100">
          <cell r="A100">
            <v>36586</v>
          </cell>
        </row>
        <row r="101">
          <cell r="A101">
            <v>36617</v>
          </cell>
        </row>
        <row r="102">
          <cell r="A102">
            <v>36647</v>
          </cell>
        </row>
        <row r="103">
          <cell r="A103">
            <v>36678</v>
          </cell>
        </row>
        <row r="104">
          <cell r="A104">
            <v>36708</v>
          </cell>
        </row>
        <row r="105">
          <cell r="A105">
            <v>36739</v>
          </cell>
        </row>
        <row r="106">
          <cell r="A106">
            <v>36770</v>
          </cell>
        </row>
        <row r="107">
          <cell r="A107">
            <v>36800</v>
          </cell>
        </row>
        <row r="108">
          <cell r="A108">
            <v>36831</v>
          </cell>
        </row>
        <row r="109">
          <cell r="A109">
            <v>36861</v>
          </cell>
        </row>
        <row r="110">
          <cell r="A110">
            <v>36892</v>
          </cell>
        </row>
        <row r="111">
          <cell r="A111">
            <v>36923</v>
          </cell>
        </row>
        <row r="112">
          <cell r="A112">
            <v>36951</v>
          </cell>
        </row>
        <row r="113">
          <cell r="A113">
            <v>36982</v>
          </cell>
        </row>
        <row r="114">
          <cell r="A114">
            <v>37012</v>
          </cell>
        </row>
        <row r="115">
          <cell r="A115">
            <v>37043</v>
          </cell>
        </row>
        <row r="116">
          <cell r="A116">
            <v>37073</v>
          </cell>
        </row>
        <row r="117">
          <cell r="A117">
            <v>37104</v>
          </cell>
        </row>
        <row r="118">
          <cell r="A118">
            <v>37135</v>
          </cell>
        </row>
        <row r="119">
          <cell r="A119">
            <v>37165</v>
          </cell>
        </row>
        <row r="120">
          <cell r="A120">
            <v>37196</v>
          </cell>
        </row>
        <row r="121">
          <cell r="A121">
            <v>37226</v>
          </cell>
        </row>
        <row r="122">
          <cell r="A122">
            <v>37257</v>
          </cell>
        </row>
        <row r="123">
          <cell r="A123">
            <v>37288</v>
          </cell>
        </row>
        <row r="124">
          <cell r="A124">
            <v>37316</v>
          </cell>
        </row>
        <row r="125">
          <cell r="A125">
            <v>37347</v>
          </cell>
        </row>
        <row r="126">
          <cell r="A126">
            <v>37377</v>
          </cell>
        </row>
        <row r="127">
          <cell r="A127">
            <v>37408</v>
          </cell>
        </row>
        <row r="128">
          <cell r="A128">
            <v>37438</v>
          </cell>
        </row>
        <row r="129">
          <cell r="A129">
            <v>37469</v>
          </cell>
        </row>
        <row r="130">
          <cell r="A130">
            <v>37500</v>
          </cell>
        </row>
        <row r="131">
          <cell r="A131">
            <v>37530</v>
          </cell>
        </row>
        <row r="132">
          <cell r="A132">
            <v>37561</v>
          </cell>
        </row>
        <row r="133">
          <cell r="A133">
            <v>37591</v>
          </cell>
        </row>
        <row r="134">
          <cell r="A134">
            <v>37622</v>
          </cell>
        </row>
        <row r="135">
          <cell r="A135">
            <v>37653</v>
          </cell>
        </row>
        <row r="136">
          <cell r="A136">
            <v>37681</v>
          </cell>
        </row>
        <row r="137">
          <cell r="A137">
            <v>37712</v>
          </cell>
        </row>
        <row r="138">
          <cell r="A138">
            <v>37742</v>
          </cell>
        </row>
        <row r="139">
          <cell r="A139">
            <v>37773</v>
          </cell>
        </row>
        <row r="140">
          <cell r="A140">
            <v>37803</v>
          </cell>
        </row>
        <row r="141">
          <cell r="A141">
            <v>37834</v>
          </cell>
        </row>
        <row r="142">
          <cell r="A142">
            <v>37865</v>
          </cell>
        </row>
        <row r="143">
          <cell r="A143">
            <v>37895</v>
          </cell>
        </row>
        <row r="144">
          <cell r="A144">
            <v>37926</v>
          </cell>
        </row>
        <row r="145">
          <cell r="A145">
            <v>37956</v>
          </cell>
        </row>
        <row r="146">
          <cell r="A146">
            <v>37987</v>
          </cell>
        </row>
        <row r="147">
          <cell r="A147">
            <v>38018</v>
          </cell>
        </row>
        <row r="148">
          <cell r="A148">
            <v>38047</v>
          </cell>
        </row>
        <row r="149">
          <cell r="A149">
            <v>38078</v>
          </cell>
        </row>
        <row r="150">
          <cell r="A150">
            <v>38108</v>
          </cell>
        </row>
        <row r="151">
          <cell r="A151">
            <v>38139</v>
          </cell>
        </row>
        <row r="152">
          <cell r="A152">
            <v>38169</v>
          </cell>
        </row>
        <row r="153">
          <cell r="A153">
            <v>38200</v>
          </cell>
        </row>
        <row r="154">
          <cell r="A154">
            <v>38231</v>
          </cell>
        </row>
        <row r="155">
          <cell r="A155">
            <v>38261</v>
          </cell>
        </row>
        <row r="156">
          <cell r="A156">
            <v>38292</v>
          </cell>
        </row>
        <row r="157">
          <cell r="A157">
            <v>38322</v>
          </cell>
        </row>
        <row r="158">
          <cell r="A158">
            <v>38353</v>
          </cell>
        </row>
        <row r="159">
          <cell r="A159">
            <v>38384</v>
          </cell>
        </row>
        <row r="160">
          <cell r="A160">
            <v>38412</v>
          </cell>
        </row>
        <row r="161">
          <cell r="A161">
            <v>38443</v>
          </cell>
        </row>
        <row r="162">
          <cell r="A162">
            <v>38473</v>
          </cell>
        </row>
        <row r="163">
          <cell r="A163">
            <v>38504</v>
          </cell>
        </row>
        <row r="164">
          <cell r="A164">
            <v>38534</v>
          </cell>
        </row>
        <row r="165">
          <cell r="A165">
            <v>38565</v>
          </cell>
        </row>
        <row r="166">
          <cell r="A166">
            <v>38596</v>
          </cell>
        </row>
        <row r="167">
          <cell r="A167">
            <v>38626</v>
          </cell>
        </row>
        <row r="168">
          <cell r="A168">
            <v>38657</v>
          </cell>
        </row>
        <row r="169">
          <cell r="A169">
            <v>38687</v>
          </cell>
        </row>
        <row r="170">
          <cell r="A170">
            <v>38718</v>
          </cell>
        </row>
        <row r="171">
          <cell r="A171">
            <v>38749</v>
          </cell>
        </row>
        <row r="172">
          <cell r="A172">
            <v>38777</v>
          </cell>
        </row>
        <row r="173">
          <cell r="A173">
            <v>38808</v>
          </cell>
        </row>
        <row r="174">
          <cell r="A174">
            <v>38838</v>
          </cell>
        </row>
        <row r="175">
          <cell r="A175">
            <v>38869</v>
          </cell>
        </row>
        <row r="176">
          <cell r="A176">
            <v>38899</v>
          </cell>
        </row>
        <row r="177">
          <cell r="A177">
            <v>38930</v>
          </cell>
        </row>
        <row r="178">
          <cell r="A178">
            <v>38961</v>
          </cell>
        </row>
        <row r="179">
          <cell r="A179">
            <v>38991</v>
          </cell>
        </row>
        <row r="180">
          <cell r="A180">
            <v>39022</v>
          </cell>
        </row>
        <row r="181">
          <cell r="A181">
            <v>39052</v>
          </cell>
        </row>
        <row r="182">
          <cell r="A182">
            <v>39083</v>
          </cell>
        </row>
        <row r="183">
          <cell r="A183">
            <v>39114</v>
          </cell>
        </row>
        <row r="184">
          <cell r="A184">
            <v>39142</v>
          </cell>
        </row>
        <row r="185">
          <cell r="A185">
            <v>39173</v>
          </cell>
        </row>
        <row r="186">
          <cell r="A186">
            <v>39203</v>
          </cell>
        </row>
        <row r="187">
          <cell r="A187">
            <v>39234</v>
          </cell>
        </row>
        <row r="188">
          <cell r="A188">
            <v>39264</v>
          </cell>
        </row>
        <row r="189">
          <cell r="A189">
            <v>39295</v>
          </cell>
        </row>
        <row r="190">
          <cell r="A190">
            <v>39326</v>
          </cell>
        </row>
        <row r="191">
          <cell r="A191">
            <v>39356</v>
          </cell>
        </row>
        <row r="192">
          <cell r="A192">
            <v>39387</v>
          </cell>
        </row>
        <row r="193">
          <cell r="A193">
            <v>39417</v>
          </cell>
        </row>
        <row r="194">
          <cell r="A194">
            <v>39448</v>
          </cell>
        </row>
        <row r="195">
          <cell r="A195">
            <v>39479</v>
          </cell>
        </row>
        <row r="196">
          <cell r="A196">
            <v>39508</v>
          </cell>
        </row>
        <row r="197">
          <cell r="A197">
            <v>39539</v>
          </cell>
        </row>
        <row r="198">
          <cell r="A198">
            <v>39569</v>
          </cell>
        </row>
        <row r="199">
          <cell r="A199">
            <v>39600</v>
          </cell>
        </row>
        <row r="200">
          <cell r="A200">
            <v>39630</v>
          </cell>
        </row>
        <row r="201">
          <cell r="A201">
            <v>39661</v>
          </cell>
        </row>
        <row r="202">
          <cell r="A202">
            <v>39692</v>
          </cell>
        </row>
        <row r="203">
          <cell r="A203">
            <v>39722</v>
          </cell>
        </row>
        <row r="204">
          <cell r="A204">
            <v>39753</v>
          </cell>
        </row>
        <row r="205">
          <cell r="A205">
            <v>39783</v>
          </cell>
        </row>
        <row r="206">
          <cell r="A206">
            <v>39814</v>
          </cell>
        </row>
        <row r="207">
          <cell r="A207">
            <v>39845</v>
          </cell>
        </row>
        <row r="208">
          <cell r="A208">
            <v>39873</v>
          </cell>
        </row>
        <row r="209">
          <cell r="A209">
            <v>39904</v>
          </cell>
        </row>
        <row r="210">
          <cell r="A210">
            <v>39934</v>
          </cell>
        </row>
        <row r="211">
          <cell r="A211">
            <v>39965</v>
          </cell>
        </row>
        <row r="212">
          <cell r="A212">
            <v>39995</v>
          </cell>
        </row>
        <row r="213">
          <cell r="A213">
            <v>40026</v>
          </cell>
        </row>
        <row r="214">
          <cell r="A214">
            <v>40057</v>
          </cell>
        </row>
        <row r="215">
          <cell r="A215">
            <v>40087</v>
          </cell>
        </row>
        <row r="216">
          <cell r="A216">
            <v>40118</v>
          </cell>
        </row>
        <row r="217">
          <cell r="A217">
            <v>40148</v>
          </cell>
        </row>
        <row r="218">
          <cell r="A218">
            <v>40179</v>
          </cell>
        </row>
        <row r="219">
          <cell r="A219">
            <v>40210</v>
          </cell>
        </row>
        <row r="220">
          <cell r="A220">
            <v>40238</v>
          </cell>
        </row>
        <row r="221">
          <cell r="A221">
            <v>40269</v>
          </cell>
        </row>
        <row r="222">
          <cell r="A222">
            <v>40299</v>
          </cell>
        </row>
        <row r="223">
          <cell r="A223">
            <v>40330</v>
          </cell>
        </row>
        <row r="224">
          <cell r="A224">
            <v>40360</v>
          </cell>
        </row>
        <row r="225">
          <cell r="A225">
            <v>40391</v>
          </cell>
        </row>
        <row r="226">
          <cell r="A226">
            <v>40422</v>
          </cell>
        </row>
        <row r="227">
          <cell r="A227">
            <v>40452</v>
          </cell>
        </row>
        <row r="228">
          <cell r="A228">
            <v>40483</v>
          </cell>
        </row>
        <row r="229">
          <cell r="A229">
            <v>40513</v>
          </cell>
        </row>
        <row r="230">
          <cell r="A230">
            <v>40544</v>
          </cell>
        </row>
        <row r="231">
          <cell r="A231">
            <v>40575</v>
          </cell>
        </row>
        <row r="232">
          <cell r="A232">
            <v>40603</v>
          </cell>
        </row>
        <row r="233">
          <cell r="A233">
            <v>40634</v>
          </cell>
        </row>
        <row r="234">
          <cell r="A234">
            <v>40664</v>
          </cell>
        </row>
        <row r="235">
          <cell r="A235">
            <v>40695</v>
          </cell>
        </row>
      </sheetData>
      <sheetData sheetId="4" refreshError="1">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 val="17_11_04"/>
      <sheetName val="18_10_06"/>
      <sheetName val="15_11_06"/>
      <sheetName val="Holidays"/>
      <sheetName val="Mutuo"/>
      <sheetName val="Customize Your Invoice"/>
      <sheetName val="Brazil Sovereign"/>
      <sheetName val="Area Cat5"/>
      <sheetName val="Canbras TVA"/>
      <sheetName val="Macro"/>
      <sheetName val="Statements"/>
      <sheetName val="Fluxo de Caixa CF"/>
      <sheetName val="Celula2"/>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AU_Listing"/>
      <sheetName val="Regions"/>
      <sheetName val="Dados BLP"/>
      <sheetName val="TipoBienes"/>
      <sheetName val="TablaCoeficientes"/>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Ejemplo"/>
      <sheetName val="Graf. Nov. Chile"/>
      <sheetName val="SAP"/>
      <sheetName val="IPC"/>
      <sheetName val="Projection "/>
      <sheetName val="Borrowing"/>
      <sheetName val="Detalle"/>
      <sheetName val="ABN"/>
      <sheetName val="tgs-Aluar"/>
      <sheetName val="Impuestos"/>
      <sheetName val="Det_cap_leasing"/>
      <sheetName val="REF"/>
      <sheetName val="21260010"/>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30100"/>
      <sheetName val="11380500"/>
      <sheetName val="11400004"/>
      <sheetName val="11420001"/>
      <sheetName val="11430003"/>
      <sheetName val="11430005"/>
      <sheetName val="11430020"/>
      <sheetName val="11430099"/>
      <sheetName val="12090001"/>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Dados Org"/>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TC Resumen"/>
      <sheetName val="Hoja1 (2)"/>
      <sheetName val="Fobing"/>
      <sheetName val="Gráfico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EPS"/>
      <sheetName val="New Flow Properties"/>
      <sheetName val="S&amp;U mapping"/>
      <sheetName val="Alek S&amp;U"/>
      <sheetName val="Alek S&amp;Use mapping"/>
      <sheetName val="SUF mapping"/>
      <sheetName val="TIPO DE CAMBIO"/>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Tela Inicial"/>
      <sheetName val="TMEF - TMR 131"/>
      <sheetName val="TMEF - TMR 151"/>
      <sheetName val="#¡REF"/>
      <sheetName val="Cálculo TMEF-TMR"/>
      <sheetName val="RESULTADO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TD Exp. vs nac. 2"/>
      <sheetName val="TD por prod."/>
      <sheetName val="Marcos Battisitini"/>
      <sheetName val="Provisiones"/>
      <sheetName val="Compilado Libro Ventas V2"/>
      <sheetName val="Compilado LV VF"/>
      <sheetName val="FACTURAS -cargado al KSP"/>
      <sheetName val="Notas de credito"/>
      <sheetName val="TD"/>
      <sheetName val="MUESTRA"/>
      <sheetName val="FINANCIERO"/>
      <sheetName val="513-54678"/>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2) FIXIT S.A."/>
      <sheetName val="11320079"/>
      <sheetName val="Interface"/>
      <sheetName val="Dados_Org"/>
      <sheetName val="contas_a_receber"/>
      <sheetName val="Fornecedor_426"/>
      <sheetName val="Folha_Pagamento"/>
      <sheetName val="desps_exer_seg"/>
      <sheetName val="Outras_Contas_a_Pagar_e_Receber"/>
      <sheetName val="2)_FIXIT_S_A_"/>
      <sheetName val="Papel_Camb"/>
      <sheetName val="Hist_Leilao"/>
      <sheetName val="Deep_Call"/>
      <sheetName val="Swap_Med"/>
      <sheetName val="ARdistr_(2)"/>
      <sheetName val="Launch_and_Maintenance"/>
      <sheetName val="Validate_List"/>
      <sheetName val="Agrega_Spend_Taxonomy"/>
      <sheetName val="HUB_Structure"/>
      <sheetName val="RG_Depots2"/>
      <sheetName val="Customize_Your_Invoice"/>
      <sheetName val="Brazil_Sovereign"/>
      <sheetName val="Area_Cat5"/>
      <sheetName val="Canbras_TVA"/>
      <sheetName val="Fluxo_de_Caixa_CF"/>
      <sheetName val="Distribución_D"/>
      <sheetName val="RG_depots_jaar"/>
      <sheetName val="Datos_por_SKU-categoria_2011_Ac"/>
      <sheetName val="Lista_total"/>
      <sheetName val="Controls_data"/>
      <sheetName val="список_SKU"/>
      <sheetName val="Dados_BLP"/>
      <sheetName val="0807"/>
      <sheetName val="1507"/>
      <sheetName val="2207"/>
      <sheetName val="0508"/>
      <sheetName val="1208"/>
      <sheetName val="1908"/>
      <sheetName val="2608"/>
      <sheetName val="0909"/>
      <sheetName val="1609"/>
      <sheetName val="2309"/>
      <sheetName val="3009"/>
      <sheetName val="0810"/>
      <sheetName val="1410"/>
      <sheetName val="2110"/>
      <sheetName val="2810"/>
      <sheetName val="Prueba"/>
      <sheetName val="281102"/>
      <sheetName val="261102"/>
      <sheetName val="251102"/>
      <sheetName val="211102"/>
      <sheetName val="VtasNov"/>
      <sheetName val="Av__Oct__Chile"/>
      <sheetName val="Graf__Oct__Chile"/>
      <sheetName val="Av__Nov__Chile_"/>
      <sheetName val="Graf__Nov__Chile"/>
      <sheetName val="Farol por Valor"/>
      <sheetName val="Farol Qtdade Contas"/>
      <sheetName val="BCE 049 M10 Junio05"/>
      <sheetName val="BCE 049 M40 Junio05"/>
      <sheetName val="MPSA"/>
      <sheetName val="21260035-049"/>
      <sheetName val="11359001-049"/>
      <sheetName val="Prestamos"/>
      <sheetName val="Prestamos2"/>
      <sheetName val="CP Bladex y Itau"/>
      <sheetName val="Cajas y fondos"/>
      <sheetName val="Obsoletos"/>
      <sheetName val="PDD"/>
      <sheetName val="11350702"/>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tabla"/>
      <sheetName val="J-R"/>
      <sheetName val="J-R-1"/>
      <sheetName val="J-R-2"/>
      <sheetName val="J-R-3"/>
      <sheetName val="J-R-4"/>
      <sheetName val="Activos Dep. Totalmente"/>
      <sheetName val="Contas á Receber"/>
      <sheetName val="PIS PRESUMIDO"/>
      <sheetName val="desps exerc seguin"/>
      <sheetName val="Outras CP e RC"/>
      <sheetName val="10-Lista"/>
      <sheetName val="RUC"/>
      <sheetName val="Outras CP E CR"/>
      <sheetName val="Fornecedor "/>
      <sheetName val="desps exerc seg"/>
      <sheetName val="Hoja4"/>
      <sheetName val="SCHV"/>
      <sheetName val="IPC 1984"/>
      <sheetName val="Diario"/>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CT0398.XLS]//unilever-my.share"/>
      <sheetName val="[CT0398.XLS][CT0398.XLS]//unile"/>
      <sheetName val="AP"/>
      <sheetName val="AA"/>
      <sheetName val="PA"/>
      <sheetName val="BA MODELO"/>
      <sheetName val="PB"/>
      <sheetName val="AB"/>
      <sheetName val="AN"/>
      <sheetName val="RO"/>
      <sheetName val="MP"/>
      <sheetName val="CONS"/>
      <sheetName val="BONUS"/>
      <sheetName val="Módulo1"/>
      <sheetName val="diferencia cbio prest"/>
      <sheetName val="Maestro"/>
      <sheetName val="Summary"/>
      <sheetName val="Saldos al 20-03-02 Prov_Locales"/>
      <sheetName val="Exterior"/>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Saldos_al_20-03-02_Prov_Locales"/>
      <sheetName val="Resumen 2008"/>
      <sheetName val="E2.1_Brapelco"/>
      <sheetName val="Auxi"/>
      <sheetName val="Vorlagen"/>
      <sheetName val="GERREAL"/>
      <sheetName val="BCODAD"/>
      <sheetName val="5 years"/>
      <sheetName val="Expense by month"/>
      <sheetName val="DL &amp;IDL"/>
      <sheetName val="381290021_ap2"/>
      <sheetName val="Depositos judiciais"/>
      <sheetName val="Correção"/>
      <sheetName val="Input"/>
      <sheetName val="Toilet Q2 Forecast"/>
      <sheetName val="Laundry Q2 Forecast"/>
      <sheetName val="PP Q2 Forecast"/>
      <sheetName val="PH Q2 Forecast"/>
      <sheetName val="Toilet Q2-Dump"/>
      <sheetName val="Laundry Q2-Dump"/>
      <sheetName val="PP Q2 Dump"/>
      <sheetName val="PH Q2 Dump"/>
      <sheetName val="Glyc Dump"/>
      <sheetName val="Volume Data Summary"/>
      <sheetName val="Glycerine"/>
      <sheetName val="225200"/>
      <sheetName val="Percepciones - para Vir"/>
      <sheetName val="Retenciones -para Vir"/>
      <sheetName val="Armado Pagos"/>
      <sheetName val="225201 saldo"/>
      <sheetName val="225200 saldo"/>
      <sheetName val="225403 saldo"/>
      <sheetName val="IVA Vtas. 09-04"/>
      <sheetName val="Dados_Org1"/>
      <sheetName val="Contas_á_Receber"/>
      <sheetName val="Outras_CP_E_CR"/>
      <sheetName val="Fornecedor_"/>
      <sheetName val="desps_exerc_seg"/>
      <sheetName val="Transf"/>
      <sheetName val="Farol_por_Valor1"/>
      <sheetName val="Farol_Qtdade_Contas1"/>
      <sheetName val="BCE_049_M10_Junio051"/>
      <sheetName val="BCE_049_M40_Junio051"/>
      <sheetName val="CP_Bladex_y_Itau1"/>
      <sheetName val="Cajas_y_fondos1"/>
      <sheetName val="21260099_-_0491"/>
      <sheetName val="11330026_-_0491"/>
      <sheetName val="Impuesto_Diferido1"/>
      <sheetName val="Impuestos_MPSA_0620051"/>
      <sheetName val="Otros_Creditos1"/>
      <sheetName val="Deudores_0491"/>
      <sheetName val="Provedores_0491"/>
      <sheetName val="PA_BANCOS_Pampa1"/>
      <sheetName val="21320009_m101"/>
      <sheetName val="Controle_EM_EF1"/>
      <sheetName val="Coop__Elect_1"/>
      <sheetName val="FIFO_GLOBAL1"/>
      <sheetName val="Farol_por_Valor"/>
      <sheetName val="Farol_Qtdade_Contas"/>
      <sheetName val="BCE_049_M10_Junio05"/>
      <sheetName val="BCE_049_M40_Junio05"/>
      <sheetName val="CP_Bladex_y_Itau"/>
      <sheetName val="Cajas_y_fondos"/>
      <sheetName val="21260099_-_049"/>
      <sheetName val="11330026_-_049"/>
      <sheetName val="Impuesto_Diferido"/>
      <sheetName val="Impuestos_MPSA_062005"/>
      <sheetName val="Otros_Creditos"/>
      <sheetName val="Deudores_049"/>
      <sheetName val="Provedores_049"/>
      <sheetName val="PA_BANCOS_Pampa"/>
      <sheetName val="21320009_m10"/>
      <sheetName val="Controle_EM_EF"/>
      <sheetName val="Coop__Elect_"/>
      <sheetName val="FIFO_GLOBAL"/>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 val="Sarmiento 517"/>
      <sheetName val="Reconquista 823"/>
      <sheetName val="RESUMEN "/>
      <sheetName val="Coef-Cotiz"/>
      <sheetName val="Laminar"/>
      <sheetName val="Maipu 1300"/>
      <sheetName val="Libertador 498"/>
      <sheetName val="Madero 1020"/>
      <sheetName val="Costero A"/>
      <sheetName val="Costero B"/>
      <sheetName val="Costero Dique 4"/>
      <sheetName val="Suipacha 664"/>
      <sheetName val="Av. de Mayo 589"/>
      <sheetName val="Av. Madero 940"/>
      <sheetName val="Libertador 602"/>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2113000002"/>
      <sheetName val="Options"/>
      <sheetName val="Rep. y Mant. Rodados"/>
      <sheetName val="은행"/>
      <sheetName val="donacion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Muebles y Enseres"/>
      <sheetName val="Edificio"/>
      <sheetName val="Computación"/>
      <sheetName val="Terreno"/>
      <sheetName val="Maquinaria y Eq."/>
      <sheetName val="Vehiculo"/>
      <sheetName val="Moldes y Troqueles"/>
      <sheetName val="Software"/>
      <sheetName val="Mejoras a Propiedad Arrendada"/>
      <sheetName val="RESUMEN ACT FIJO"/>
      <sheetName val="Seguros"/>
      <sheetName val="Acciones"/>
      <sheetName val="KARDEX"/>
      <sheetName val="504"/>
      <sheetName val="OCTUBRE 02"/>
      <sheetName val="MES"/>
      <sheetName val="Prueba PATRIMONIO"/>
      <sheetName val="CUENTAS POR COBRAR NO COMERCIAL"/>
      <sheetName val="premisas inflacion"/>
      <sheetName val="IPCs"/>
      <sheetName val="TELFJUN"/>
      <sheetName val="155"/>
      <sheetName val="A40"/>
      <sheetName val="Auxiliar"/>
      <sheetName val="99(0+12)"/>
      <sheetName val="anexo_1"/>
      <sheetName val="8"/>
      <sheetName val="10"/>
      <sheetName val="COUPOM"/>
      <sheetName val="FRA"/>
      <sheetName val="Curvas"/>
      <sheetName val="Analise"/>
      <sheetName val="CURVA DE FRA"/>
      <sheetName val="FR-A"/>
      <sheetName val="Lista"/>
      <sheetName val="BLP"/>
      <sheetName val="VínculoExternoRecuperado1"/>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Indicadores Econômicos"/>
      <sheetName val="Datas de Divulgação"/>
      <sheetName val="Indicadores Bloomberg"/>
      <sheetName val="Estimativa  IP"/>
      <sheetName val="Tx Juros Efetivas"/>
      <sheetName val="Valor de Mercado"/>
      <sheetName val="Pop. Eco. At."/>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Base SAP 2014 2015"/>
      <sheetName val="EFE "/>
      <sheetName val="CBU IFRS 2016"/>
      <sheetName val="CBU"/>
      <sheetName val="1"/>
      <sheetName val="2"/>
      <sheetName val="3"/>
      <sheetName val="4"/>
      <sheetName val="5"/>
      <sheetName val="6"/>
      <sheetName val="7"/>
      <sheetName val="9"/>
      <sheetName val="11"/>
      <sheetName val="12"/>
      <sheetName val="13"/>
      <sheetName val="CA"/>
      <sheetName val="CA Bienes de uso"/>
      <sheetName val="Comparativo 99X00"/>
      <sheetName val="base bradesco"/>
      <sheetName val="I. INICIO"/>
      <sheetName val="Resumo (x) Contab. "/>
      <sheetName val="Volumen"/>
      <sheetName val="Precio_Acc_Inflac"/>
      <sheetName val="Evo_Precio_Inflac"/>
      <sheetName val="Evo_Precio_2003"/>
      <sheetName val="Evo_Precio_2004"/>
      <sheetName val="Mix"/>
      <sheetName val="Precio_Cza$"/>
      <sheetName val="Precio_Czau$s"/>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RESUMEN"/>
      <sheetName val="Back_up"/>
      <sheetName val="Zone view -&gt;"/>
      <sheetName val="Parámetros"/>
      <sheetName val="KPI与VIC"/>
      <sheetName val="E 法规NC"/>
      <sheetName val="VOLUME"/>
      <sheetName val="Graficas  CND Br YTD'13 "/>
      <sheetName val="Precio REFRI x CDD x Canal "/>
      <sheetName val="TRADE (actualizado)"/>
      <sheetName val="04"/>
      <sheetName val="08"/>
      <sheetName val="01"/>
      <sheetName val="07"/>
      <sheetName val="06"/>
      <sheetName val="05"/>
      <sheetName val="09"/>
      <sheetName val="Bco_Dados"/>
      <sheetName val="Comparativo Acumulado"/>
      <sheetName val="Notas PS"/>
      <sheetName val="HL Setiembre 2016"/>
      <sheetName val="ESP"/>
      <sheetName val="EFE"/>
      <sheetName val="BU"/>
      <sheetName val="14"/>
      <sheetName val="15"/>
      <sheetName val="Ventas2015"/>
      <sheetName val="Compras2015"/>
      <sheetName val="Ventas2014"/>
      <sheetName val="Compras2014"/>
      <sheetName val="Inventario"/>
      <sheetName val="Conciliaciones Bancarias"/>
      <sheetName val="Partidas Conciliatorias"/>
      <sheetName val="Resp. de Bancos"/>
      <sheetName val="TC 2016"/>
      <sheetName val="MAYOR"/>
      <sheetName val="Hoja 1"/>
      <sheetName val="2009-2008"/>
      <sheetName val="2.2"/>
      <sheetName val="31122012"/>
      <sheetName val="dic2013"/>
      <sheetName val="BU e Intangibles"/>
      <sheetName val="Base BU"/>
      <sheetName val="ID"/>
      <sheetName val="Auxiliar IR"/>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atalogo_Cuentas"/>
      <sheetName val="T901"/>
      <sheetName val="DE_PARA"/>
      <sheetName val="Balanza JN03"/>
      <sheetName val="BALANCE LEGACY"/>
      <sheetName val="FA1216 - re"/>
      <sheetName val="FA1234 - re"/>
      <sheetName val="FA1236 (2)"/>
      <sheetName val="FA1312 CONSOLIDADO"/>
      <sheetName val="FA1312 CREMAS V21"/>
      <sheetName val="FA1312 "/>
      <sheetName val="Matching FI1214"/>
      <sheetName val="Matching FI1224"/>
      <sheetName val="empower"/>
      <sheetName val="empowerfile"/>
      <sheetName val="tax"/>
      <sheetName val="diferidos"/>
      <sheetName val="FA1016 (2)"/>
      <sheetName val="FD&amp;FI_M"/>
      <sheetName val="flows missing from kalido table"/>
      <sheetName val="finance measures missing from k"/>
      <sheetName val="FD&amp;FI_F"/>
      <sheetName val="Sheet5"/>
      <sheetName val="FD_FI_M"/>
      <sheetName val="Gasto Real"/>
      <sheetName val="ACTIVOS FINANCIEROS"/>
      <sheetName val="SCHE"/>
      <sheetName val="Analysis"/>
      <sheetName val="analisis"/>
      <sheetName val="PLANILLAS"/>
      <sheetName val="verificacion"/>
      <sheetName val="libretenciones0605"/>
      <sheetName val="RET062005"/>
      <sheetName val="PANTALLA 21180004"/>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Balance Comentado Abril 06"/>
      <sheetName val="11280999"/>
      <sheetName val="11310999"/>
      <sheetName val="11200009"/>
      <sheetName val="11300999 "/>
      <sheetName val="11330032"/>
      <sheetName val="11359001"/>
      <sheetName val="21210999"/>
      <sheetName val="212600010"/>
      <sheetName val="21269101"/>
      <sheetName val="21300001 "/>
      <sheetName val="21300003 "/>
      <sheetName val="22090004"/>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Vasilhame meta"/>
      <sheetName val="TMEF - TMR  121"/>
      <sheetName val="Vermelha"/>
      <sheetName val="Audit Results Lower Stratum Ext"/>
      <sheetName val="Audit Results Lower Stratum"/>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OBZ Planta"/>
      <sheetName val="RegMATBA"/>
      <sheetName val="Feriados"/>
      <sheetName val="Tickmarks"/>
      <sheetName val="plano 3"/>
      <sheetName val="plano 4"/>
      <sheetName val="plano 5"/>
      <sheetName val="plano 6"/>
      <sheetName val="plano 1"/>
      <sheetName val="plano 2"/>
      <sheetName val="Consolidado"/>
      <sheetName val="FRM × Unidade"/>
      <sheetName val="Consolidado por área"/>
      <sheetName val="Consolidado FRM PEF"/>
      <sheetName val="Consolidado FRM fábrica"/>
      <sheetName val="Perfil da Unidade"/>
      <sheetName val="JUNIO"/>
      <sheetName val="MC 01"/>
      <sheetName val="ENERO"/>
      <sheetName val="MC 02"/>
      <sheetName val="FEBRERO"/>
      <sheetName val="MC 03"/>
      <sheetName val="MARZO"/>
      <sheetName val="MC 04"/>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Sueldos_y_Jornales1"/>
      <sheetName val="1_Listas_de_validación"/>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FIFO GLOBAL"/>
      <sheetName val="Ratios"/>
      <sheetName val="Balance_Resumen_al_28_02_2006_"/>
      <sheetName val="11310999_"/>
      <sheetName val="ACTIVOS_TOTAL_AL_28_02_2006"/>
      <sheetName val="21140014_"/>
      <sheetName val="Libro Ventas"/>
      <sheetName val="Libro Compras"/>
      <sheetName val="Ingresos Acumulados"/>
      <sheetName val="MC"/>
      <sheetName val="Recálculo Form.120"/>
      <sheetName val="Anexo"/>
      <sheetName val="RUBRO 8"/>
      <sheetName val="Posición Neta del IVA"/>
      <sheetName val="Comparativo Recálculo"/>
      <sheetName val="key parameter1st"/>
      <sheetName val="CUENTAS SAP"/>
      <sheetName val="Aporte Club"/>
      <sheetName val="query"/>
      <sheetName val="Activo Fijo"/>
      <sheetName val="accrual"/>
      <sheetName val="total"/>
      <sheetName val="Analisis 4182"/>
      <sheetName val="Installs"/>
      <sheetName val="O&amp;M &amp; Service"/>
      <sheetName val="AGUA TARRO"/>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BALANCE 2008"/>
      <sheetName val="EEPN 2008"/>
      <sheetName val="EEAF 2008"/>
      <sheetName val="10 ME"/>
      <sheetName val="11.2"/>
      <sheetName val="BALANCE 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
          <cell r="A2" t="str">
            <v>Fijo</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1">
          <cell r="A1" t="str">
            <v>Unidades</v>
          </cell>
        </row>
      </sheetData>
      <sheetData sheetId="108" refreshError="1"/>
      <sheetData sheetId="109">
        <row r="1">
          <cell r="A1" t="str">
            <v>Unidades</v>
          </cell>
        </row>
      </sheetData>
      <sheetData sheetId="110">
        <row r="1">
          <cell r="A1" t="str">
            <v>Unidades</v>
          </cell>
        </row>
      </sheetData>
      <sheetData sheetId="111">
        <row r="1">
          <cell r="A1" t="str">
            <v>Unidades</v>
          </cell>
        </row>
      </sheetData>
      <sheetData sheetId="112"/>
      <sheetData sheetId="113">
        <row r="1">
          <cell r="A1" t="str">
            <v>Unidades</v>
          </cell>
        </row>
      </sheetData>
      <sheetData sheetId="114"/>
      <sheetData sheetId="115"/>
      <sheetData sheetId="116"/>
      <sheetData sheetId="117"/>
      <sheetData sheetId="118"/>
      <sheetData sheetId="119"/>
      <sheetData sheetId="120"/>
      <sheetData sheetId="121"/>
      <sheetData sheetId="122"/>
      <sheetData sheetId="123"/>
      <sheetData sheetId="124"/>
      <sheetData sheetId="125">
        <row r="2">
          <cell r="A2" t="str">
            <v>Fijo</v>
          </cell>
        </row>
      </sheetData>
      <sheetData sheetId="126">
        <row r="54">
          <cell r="AA54">
            <v>15</v>
          </cell>
        </row>
      </sheetData>
      <sheetData sheetId="127"/>
      <sheetData sheetId="128">
        <row r="2">
          <cell r="A2" t="str">
            <v>Fijo</v>
          </cell>
        </row>
      </sheetData>
      <sheetData sheetId="129"/>
      <sheetData sheetId="130">
        <row r="2">
          <cell r="A2" t="str">
            <v>Fijo</v>
          </cell>
        </row>
      </sheetData>
      <sheetData sheetId="131"/>
      <sheetData sheetId="132"/>
      <sheetData sheetId="133">
        <row r="2">
          <cell r="A2" t="str">
            <v>Fijo</v>
          </cell>
        </row>
      </sheetData>
      <sheetData sheetId="134"/>
      <sheetData sheetId="135">
        <row r="1">
          <cell r="B1">
            <v>11.78</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A2" t="str">
            <v>Fijo</v>
          </cell>
        </row>
      </sheetData>
      <sheetData sheetId="156"/>
      <sheetData sheetId="157"/>
      <sheetData sheetId="158">
        <row r="2">
          <cell r="A2" t="str">
            <v>Fijo</v>
          </cell>
        </row>
      </sheetData>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7">
          <cell r="F7">
            <v>0</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
          <cell r="B1" t="str">
            <v xml:space="preserve">RUC </v>
          </cell>
        </row>
      </sheetData>
      <sheetData sheetId="344">
        <row r="1">
          <cell r="B1">
            <v>11.78</v>
          </cell>
        </row>
      </sheetData>
      <sheetData sheetId="345" refreshError="1"/>
      <sheetData sheetId="346">
        <row r="1">
          <cell r="B1">
            <v>11.78</v>
          </cell>
        </row>
      </sheetData>
      <sheetData sheetId="347">
        <row r="1">
          <cell r="B1">
            <v>11.78</v>
          </cell>
        </row>
      </sheetData>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row r="636">
          <cell r="B636">
            <v>303.46946000000003</v>
          </cell>
        </row>
      </sheetData>
      <sheetData sheetId="364"/>
      <sheetData sheetId="365"/>
      <sheetData sheetId="366" refreshError="1"/>
      <sheetData sheetId="367">
        <row r="1">
          <cell r="A1" t="str">
            <v>Unidades</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ow r="32">
          <cell r="D32">
            <v>0</v>
          </cell>
        </row>
      </sheetData>
      <sheetData sheetId="419"/>
      <sheetData sheetId="420"/>
      <sheetData sheetId="421">
        <row r="32">
          <cell r="D32">
            <v>153.84951900000112</v>
          </cell>
        </row>
      </sheetData>
      <sheetData sheetId="422" refreshError="1"/>
      <sheetData sheetId="423" refreshError="1"/>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refreshError="1"/>
      <sheetData sheetId="462">
        <row r="636">
          <cell r="B636">
            <v>303.46946000000003</v>
          </cell>
        </row>
      </sheetData>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ow r="3">
          <cell r="B3" t="str">
            <v>COMPARATIVO DE F.P.C.</v>
          </cell>
        </row>
      </sheetData>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ow r="1">
          <cell r="A1" t="str">
            <v>Unidades</v>
          </cell>
        </row>
      </sheetData>
      <sheetData sheetId="576">
        <row r="1">
          <cell r="A1" t="str">
            <v>Unidades</v>
          </cell>
        </row>
      </sheetData>
      <sheetData sheetId="577">
        <row r="1">
          <cell r="A1" t="str">
            <v>Unidades</v>
          </cell>
        </row>
      </sheetData>
      <sheetData sheetId="578" refreshError="1"/>
      <sheetData sheetId="579" refreshError="1"/>
      <sheetData sheetId="580">
        <row r="1">
          <cell r="A1" t="str">
            <v>Unidades</v>
          </cell>
        </row>
      </sheetData>
      <sheetData sheetId="581" refreshError="1"/>
      <sheetData sheetId="582">
        <row r="1">
          <cell r="A1" t="str">
            <v>Unidades</v>
          </cell>
        </row>
      </sheetData>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ow r="1">
          <cell r="A1" t="str">
            <v>Unidades</v>
          </cell>
        </row>
      </sheetData>
      <sheetData sheetId="671">
        <row r="1">
          <cell r="A1" t="str">
            <v>Unidades</v>
          </cell>
        </row>
      </sheetData>
      <sheetData sheetId="672">
        <row r="2">
          <cell r="B2">
            <v>36708</v>
          </cell>
        </row>
      </sheetData>
      <sheetData sheetId="673">
        <row r="1">
          <cell r="B1" t="str">
            <v>ListaItens</v>
          </cell>
        </row>
      </sheetData>
      <sheetData sheetId="674">
        <row r="1">
          <cell r="B1" t="str">
            <v>ListaItens</v>
          </cell>
        </row>
      </sheetData>
      <sheetData sheetId="675">
        <row r="1">
          <cell r="B1" t="str">
            <v>ListaItens</v>
          </cell>
        </row>
      </sheetData>
      <sheetData sheetId="676">
        <row r="1">
          <cell r="A1" t="str">
            <v>Unidades</v>
          </cell>
        </row>
      </sheetData>
      <sheetData sheetId="677">
        <row r="1">
          <cell r="A1" t="str">
            <v>Unidades</v>
          </cell>
        </row>
      </sheetData>
      <sheetData sheetId="678">
        <row r="1">
          <cell r="A1" t="str">
            <v>Unidades</v>
          </cell>
        </row>
      </sheetData>
      <sheetData sheetId="679">
        <row r="1">
          <cell r="A1" t="str">
            <v>Unidades</v>
          </cell>
        </row>
      </sheetData>
      <sheetData sheetId="680">
        <row r="1">
          <cell r="A1" t="str">
            <v>Unidades</v>
          </cell>
        </row>
      </sheetData>
      <sheetData sheetId="681"/>
      <sheetData sheetId="682">
        <row r="1">
          <cell r="A1" t="str">
            <v>Unidades</v>
          </cell>
        </row>
      </sheetData>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sheetData sheetId="728" refreshError="1"/>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sheetData sheetId="779" refreshError="1"/>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row r="16">
          <cell r="H16" t="str">
            <v>Moderate</v>
          </cell>
        </row>
      </sheetData>
      <sheetData sheetId="793">
        <row r="6">
          <cell r="E6">
            <v>1321982181</v>
          </cell>
        </row>
      </sheetData>
      <sheetData sheetId="794">
        <row r="5">
          <cell r="C5">
            <v>14045646135</v>
          </cell>
        </row>
      </sheetData>
      <sheetData sheetId="795">
        <row r="2">
          <cell r="Q2">
            <v>0</v>
          </cell>
        </row>
      </sheetData>
      <sheetData sheetId="796">
        <row r="2">
          <cell r="Q2">
            <v>0</v>
          </cell>
        </row>
      </sheetData>
      <sheetData sheetId="797">
        <row r="10">
          <cell r="J10">
            <v>704777523</v>
          </cell>
        </row>
      </sheetData>
      <sheetData sheetId="798"/>
      <sheetData sheetId="799">
        <row r="25">
          <cell r="H25" t="str">
            <v>Yes</v>
          </cell>
        </row>
      </sheetData>
      <sheetData sheetId="800"/>
      <sheetData sheetId="801">
        <row r="2">
          <cell r="Q2">
            <v>0</v>
          </cell>
        </row>
      </sheetData>
      <sheetData sheetId="802">
        <row r="10">
          <cell r="J10">
            <v>704777523</v>
          </cell>
        </row>
      </sheetData>
      <sheetData sheetId="803"/>
      <sheetData sheetId="804">
        <row r="5">
          <cell r="A5" t="e">
            <v>#NAME?</v>
          </cell>
        </row>
      </sheetData>
      <sheetData sheetId="805">
        <row r="5">
          <cell r="A5" t="e">
            <v>#NAME?</v>
          </cell>
        </row>
      </sheetData>
      <sheetData sheetId="806">
        <row r="5">
          <cell r="A5" t="e">
            <v>#NAME?</v>
          </cell>
        </row>
      </sheetData>
      <sheetData sheetId="807">
        <row r="8">
          <cell r="C8">
            <v>4607152561.3800001</v>
          </cell>
        </row>
      </sheetData>
      <sheetData sheetId="808"/>
      <sheetData sheetId="809">
        <row r="5">
          <cell r="E5">
            <v>24799125971.82</v>
          </cell>
        </row>
      </sheetData>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row r="8">
          <cell r="C8">
            <v>4607152561.3800001</v>
          </cell>
        </row>
      </sheetData>
      <sheetData sheetId="907"/>
      <sheetData sheetId="908"/>
      <sheetData sheetId="909">
        <row r="2">
          <cell r="B2" t="str">
            <v>Austria</v>
          </cell>
        </row>
      </sheetData>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refreshError="1"/>
      <sheetData sheetId="925" refreshError="1"/>
      <sheetData sheetId="926"/>
      <sheetData sheetId="927"/>
      <sheetData sheetId="928"/>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refreshError="1"/>
      <sheetData sheetId="991"/>
      <sheetData sheetId="992" refreshError="1"/>
      <sheetData sheetId="993" refreshError="1"/>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14">
          <cell r="C14">
            <v>2675170.41</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refreshError="1"/>
      <sheetData sheetId="1053" refreshError="1"/>
      <sheetData sheetId="1054" refreshError="1"/>
      <sheetData sheetId="1055" refreshError="1"/>
      <sheetData sheetId="1056" refreshError="1"/>
      <sheetData sheetId="1057" refreshError="1"/>
      <sheetData sheetId="1058" refreshError="1"/>
      <sheetData sheetId="1059">
        <row r="14">
          <cell r="C14">
            <v>2675170.41</v>
          </cell>
        </row>
      </sheetData>
      <sheetData sheetId="1060" refreshError="1"/>
      <sheetData sheetId="1061">
        <row r="24">
          <cell r="N24">
            <v>1853205259.7691998</v>
          </cell>
        </row>
      </sheetData>
      <sheetData sheetId="1062">
        <row r="52">
          <cell r="S52">
            <v>10226450410.051697</v>
          </cell>
        </row>
      </sheetData>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refreshError="1"/>
      <sheetData sheetId="1088" refreshError="1"/>
      <sheetData sheetId="1089" refreshError="1"/>
      <sheetData sheetId="1090"/>
      <sheetData sheetId="1091" refreshError="1"/>
      <sheetData sheetId="1092" refreshError="1"/>
      <sheetData sheetId="1093" refreshError="1"/>
      <sheetData sheetId="1094" refreshError="1"/>
      <sheetData sheetId="1095">
        <row r="22">
          <cell r="L22">
            <v>0</v>
          </cell>
        </row>
      </sheetData>
      <sheetData sheetId="1096"/>
      <sheetData sheetId="1097" refreshError="1"/>
      <sheetData sheetId="1098"/>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sheetData sheetId="1108"/>
      <sheetData sheetId="1109">
        <row r="2">
          <cell r="Q2">
            <v>0</v>
          </cell>
        </row>
      </sheetData>
      <sheetData sheetId="1110">
        <row r="2">
          <cell r="Q2">
            <v>0</v>
          </cell>
        </row>
      </sheetData>
      <sheetData sheetId="1111" refreshError="1"/>
      <sheetData sheetId="1112">
        <row r="4">
          <cell r="A4" t="str">
            <v>Cod_Prod</v>
          </cell>
        </row>
      </sheetData>
      <sheetData sheetId="1113">
        <row r="2">
          <cell r="G2" t="str">
            <v>Pendiente</v>
          </cell>
        </row>
      </sheetData>
      <sheetData sheetId="1114"/>
      <sheetData sheetId="1115"/>
      <sheetData sheetId="1116"/>
      <sheetData sheetId="1117"/>
      <sheetData sheetId="1118"/>
      <sheetData sheetId="1119"/>
      <sheetData sheetId="1120"/>
      <sheetData sheetId="1121"/>
      <sheetData sheetId="1122" refreshError="1"/>
      <sheetData sheetId="1123" refreshError="1"/>
      <sheetData sheetId="1124"/>
      <sheetData sheetId="1125">
        <row r="2">
          <cell r="G2" t="str">
            <v>Pendiente</v>
          </cell>
        </row>
      </sheetData>
      <sheetData sheetId="1126"/>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sheetData sheetId="1147"/>
      <sheetData sheetId="1148"/>
      <sheetData sheetId="1149" refreshError="1"/>
      <sheetData sheetId="1150"/>
      <sheetData sheetId="1151"/>
      <sheetData sheetId="1152"/>
      <sheetData sheetId="1153" refreshError="1"/>
      <sheetData sheetId="1154"/>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ow r="2">
          <cell r="G2" t="str">
            <v>Pendiente</v>
          </cell>
        </row>
      </sheetData>
      <sheetData sheetId="1183" refreshError="1"/>
      <sheetData sheetId="1184" refreshError="1"/>
      <sheetData sheetId="1185" refreshError="1"/>
      <sheetData sheetId="1186">
        <row r="6">
          <cell r="N6">
            <v>1</v>
          </cell>
        </row>
      </sheetData>
      <sheetData sheetId="1187">
        <row r="7">
          <cell r="F7" t="str">
            <v>Água</v>
          </cell>
        </row>
      </sheetData>
      <sheetData sheetId="1188"/>
      <sheetData sheetId="1189"/>
      <sheetData sheetId="1190"/>
      <sheetData sheetId="1191"/>
      <sheetData sheetId="1192"/>
      <sheetData sheetId="1193"/>
      <sheetData sheetId="1194"/>
      <sheetData sheetId="1195"/>
      <sheetData sheetId="1196"/>
      <sheetData sheetId="1197"/>
      <sheetData sheetId="1198"/>
      <sheetData sheetId="1199">
        <row r="7">
          <cell r="F7" t="str">
            <v>Água</v>
          </cell>
        </row>
      </sheetData>
      <sheetData sheetId="1200"/>
      <sheetData sheetId="1201"/>
      <sheetData sheetId="1202"/>
      <sheetData sheetId="1203" refreshError="1"/>
      <sheetData sheetId="1204" refreshError="1"/>
      <sheetData sheetId="1205" refreshError="1"/>
      <sheetData sheetId="1206" refreshError="1"/>
      <sheetData sheetId="1207">
        <row r="6">
          <cell r="N6">
            <v>1</v>
          </cell>
        </row>
      </sheetData>
      <sheetData sheetId="1208" refreshError="1"/>
      <sheetData sheetId="1209" refreshError="1"/>
      <sheetData sheetId="1210" refreshError="1"/>
      <sheetData sheetId="1211" refreshError="1"/>
      <sheetData sheetId="1212" refreshError="1"/>
      <sheetData sheetId="1213" refreshError="1"/>
      <sheetData sheetId="1214" refreshError="1"/>
      <sheetData sheetId="1215"/>
      <sheetData sheetId="1216" refreshError="1"/>
      <sheetData sheetId="1217">
        <row r="6">
          <cell r="N6">
            <v>1</v>
          </cell>
        </row>
      </sheetData>
      <sheetData sheetId="1218"/>
      <sheetData sheetId="1219" refreshError="1"/>
      <sheetData sheetId="1220" refreshError="1"/>
      <sheetData sheetId="1221" refreshError="1"/>
      <sheetData sheetId="1222"/>
      <sheetData sheetId="1223"/>
      <sheetData sheetId="1224"/>
      <sheetData sheetId="1225">
        <row r="5">
          <cell r="A5" t="e">
            <v>#NAME?</v>
          </cell>
        </row>
      </sheetData>
      <sheetData sheetId="1226"/>
      <sheetData sheetId="1227"/>
      <sheetData sheetId="1228"/>
      <sheetData sheetId="1229">
        <row r="1">
          <cell r="A1" t="str">
            <v>Soc.</v>
          </cell>
        </row>
      </sheetData>
      <sheetData sheetId="1230"/>
      <sheetData sheetId="1231"/>
      <sheetData sheetId="1232">
        <row r="7">
          <cell r="F7" t="str">
            <v>Água</v>
          </cell>
        </row>
      </sheetData>
      <sheetData sheetId="1233"/>
      <sheetData sheetId="1234"/>
      <sheetData sheetId="1235"/>
      <sheetData sheetId="1236"/>
      <sheetData sheetId="1237"/>
      <sheetData sheetId="1238"/>
      <sheetData sheetId="1239"/>
      <sheetData sheetId="1240"/>
      <sheetData sheetId="1241"/>
      <sheetData sheetId="1242"/>
      <sheetData sheetId="1243">
        <row r="2">
          <cell r="Q2">
            <v>0</v>
          </cell>
        </row>
      </sheetData>
      <sheetData sheetId="1244"/>
      <sheetData sheetId="1245"/>
      <sheetData sheetId="1246"/>
      <sheetData sheetId="1247"/>
      <sheetData sheetId="1248"/>
      <sheetData sheetId="1249" refreshError="1"/>
      <sheetData sheetId="1250" refreshError="1"/>
      <sheetData sheetId="1251" refreshError="1"/>
      <sheetData sheetId="1252">
        <row r="7">
          <cell r="F7" t="str">
            <v>Água</v>
          </cell>
        </row>
      </sheetData>
      <sheetData sheetId="1253" refreshError="1"/>
      <sheetData sheetId="1254"/>
      <sheetData sheetId="1255"/>
      <sheetData sheetId="1256"/>
      <sheetData sheetId="1257"/>
      <sheetData sheetId="1258"/>
      <sheetData sheetId="1259"/>
      <sheetData sheetId="1260"/>
      <sheetData sheetId="1261"/>
      <sheetData sheetId="1262"/>
      <sheetData sheetId="1263" refreshError="1"/>
      <sheetData sheetId="1264"/>
      <sheetData sheetId="1265"/>
      <sheetData sheetId="1266"/>
      <sheetData sheetId="1267"/>
      <sheetData sheetId="1268"/>
      <sheetData sheetId="1269"/>
      <sheetData sheetId="1270"/>
      <sheetData sheetId="1271"/>
      <sheetData sheetId="1272"/>
      <sheetData sheetId="1273" refreshError="1"/>
      <sheetData sheetId="1274">
        <row r="2">
          <cell r="Q2">
            <v>0</v>
          </cell>
        </row>
      </sheetData>
      <sheetData sheetId="1275"/>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sheetData sheetId="1286">
        <row r="3">
          <cell r="D3" t="str">
            <v>Notas de credito</v>
          </cell>
        </row>
      </sheetData>
      <sheetData sheetId="1287"/>
      <sheetData sheetId="1288">
        <row r="3">
          <cell r="E3" t="str">
            <v>Total</v>
          </cell>
        </row>
      </sheetData>
      <sheetData sheetId="1289"/>
      <sheetData sheetId="1290">
        <row r="4">
          <cell r="D4" t="str">
            <v xml:space="preserve">TELEF. CELULAR DEL PARAGUAY SAE (TELECEL SAE)  </v>
          </cell>
        </row>
      </sheetData>
      <sheetData sheetId="1291">
        <row r="20">
          <cell r="H20" t="str">
            <v>RAZON SOCIAL</v>
          </cell>
        </row>
      </sheetData>
      <sheetData sheetId="1292"/>
      <sheetData sheetId="1293"/>
      <sheetData sheetId="1294"/>
      <sheetData sheetId="1295"/>
      <sheetData sheetId="1296"/>
      <sheetData sheetId="1297" refreshError="1"/>
      <sheetData sheetId="1298" refreshError="1"/>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sheetData sheetId="1319" refreshError="1"/>
      <sheetData sheetId="1320" refreshError="1"/>
      <sheetData sheetId="1321" refreshError="1"/>
      <sheetData sheetId="1322" refreshError="1"/>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refreshError="1"/>
      <sheetData sheetId="1341" refreshError="1"/>
      <sheetData sheetId="1342" refreshError="1"/>
      <sheetData sheetId="1343" refreshError="1"/>
      <sheetData sheetId="1344" refreshError="1"/>
      <sheetData sheetId="134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rcado"/>
      <sheetName val="Fletes transf"/>
      <sheetName val="Total Costos"/>
      <sheetName val="Total descuento"/>
      <sheetName val="Precios (flat)"/>
      <sheetName val="Boggeys (otros)"/>
      <sheetName val="Flete Tarifa Maiz"/>
      <sheetName val="MK_MZE.Z1011_0613"/>
      <sheetName val="CDI"/>
      <sheetName val="Feriados"/>
      <sheetName val="Bloomberg"/>
      <sheetName val="dados"/>
    </sheetNames>
    <sheetDataSet>
      <sheetData sheetId="0" refreshError="1">
        <row r="5">
          <cell r="A5">
            <v>1</v>
          </cell>
          <cell r="B5" t="str">
            <v>ENE</v>
          </cell>
          <cell r="C5" t="str">
            <v>F</v>
          </cell>
          <cell r="D5">
            <v>6.7925000000000004</v>
          </cell>
          <cell r="E5">
            <v>0</v>
          </cell>
        </row>
        <row r="6">
          <cell r="A6">
            <v>2</v>
          </cell>
          <cell r="B6" t="str">
            <v>FEB</v>
          </cell>
          <cell r="C6">
            <v>0</v>
          </cell>
          <cell r="D6">
            <v>6.7925000000000004</v>
          </cell>
          <cell r="E6">
            <v>0</v>
          </cell>
        </row>
        <row r="7">
          <cell r="A7">
            <v>3</v>
          </cell>
          <cell r="B7" t="str">
            <v>MAR</v>
          </cell>
          <cell r="C7" t="str">
            <v>H</v>
          </cell>
          <cell r="D7">
            <v>6.7925000000000004</v>
          </cell>
          <cell r="E7">
            <v>0</v>
          </cell>
        </row>
        <row r="8">
          <cell r="A8">
            <v>4</v>
          </cell>
          <cell r="B8" t="str">
            <v>ABR</v>
          </cell>
          <cell r="C8">
            <v>0</v>
          </cell>
          <cell r="D8">
            <v>6.7925000000000004</v>
          </cell>
        </row>
        <row r="9">
          <cell r="A9">
            <v>5</v>
          </cell>
          <cell r="B9" t="str">
            <v>MAY</v>
          </cell>
          <cell r="C9" t="str">
            <v>K</v>
          </cell>
          <cell r="D9">
            <v>6.7925000000000004</v>
          </cell>
          <cell r="E9">
            <v>0</v>
          </cell>
        </row>
        <row r="10">
          <cell r="A10">
            <v>6</v>
          </cell>
          <cell r="B10" t="str">
            <v>JUN</v>
          </cell>
          <cell r="C10">
            <v>0</v>
          </cell>
          <cell r="D10">
            <v>6.7925000000000004</v>
          </cell>
        </row>
        <row r="11">
          <cell r="A11">
            <v>7</v>
          </cell>
          <cell r="B11" t="str">
            <v>JUL</v>
          </cell>
          <cell r="C11" t="str">
            <v>N</v>
          </cell>
          <cell r="D11">
            <v>6.7925000000000004</v>
          </cell>
          <cell r="E11">
            <v>0</v>
          </cell>
        </row>
        <row r="12">
          <cell r="A12">
            <v>8</v>
          </cell>
          <cell r="B12" t="str">
            <v>AGO</v>
          </cell>
          <cell r="C12" t="str">
            <v>Q</v>
          </cell>
          <cell r="D12">
            <v>5.4725000000000001</v>
          </cell>
          <cell r="E12">
            <v>0</v>
          </cell>
        </row>
        <row r="13">
          <cell r="A13">
            <v>9</v>
          </cell>
          <cell r="B13" t="str">
            <v>SEP</v>
          </cell>
          <cell r="C13" t="str">
            <v>U</v>
          </cell>
          <cell r="D13">
            <v>5.4725000000000001</v>
          </cell>
          <cell r="E13">
            <v>0</v>
          </cell>
        </row>
        <row r="14">
          <cell r="A14">
            <v>10</v>
          </cell>
          <cell r="B14" t="str">
            <v>OCT</v>
          </cell>
          <cell r="C14">
            <v>0</v>
          </cell>
          <cell r="D14">
            <v>5.4725000000000001</v>
          </cell>
          <cell r="E14">
            <v>0</v>
          </cell>
        </row>
        <row r="15">
          <cell r="A15">
            <v>11</v>
          </cell>
          <cell r="B15" t="str">
            <v>NOV</v>
          </cell>
          <cell r="C15" t="str">
            <v>X</v>
          </cell>
          <cell r="D15">
            <v>5.4725000000000001</v>
          </cell>
          <cell r="E15">
            <v>0</v>
          </cell>
        </row>
        <row r="16">
          <cell r="A16">
            <v>12</v>
          </cell>
          <cell r="B16" t="str">
            <v>DIC</v>
          </cell>
          <cell r="C16" t="str">
            <v>Z</v>
          </cell>
          <cell r="D16">
            <v>5.4725000000000001</v>
          </cell>
          <cell r="E16">
            <v>0</v>
          </cell>
        </row>
      </sheetData>
      <sheetData sheetId="1" refreshError="1">
        <row r="4">
          <cell r="B4" t="str">
            <v>FILIAL</v>
          </cell>
          <cell r="C4" t="str">
            <v>MERCADO</v>
          </cell>
          <cell r="D4" t="str">
            <v>Columna BASIS</v>
          </cell>
        </row>
        <row r="5">
          <cell r="B5" t="str">
            <v>BARRIO SAN PEDRO</v>
          </cell>
          <cell r="C5" t="str">
            <v>FOB</v>
          </cell>
          <cell r="D5">
            <v>4</v>
          </cell>
        </row>
        <row r="6">
          <cell r="B6" t="str">
            <v>ACEITERA ITAUGUA</v>
          </cell>
          <cell r="C6" t="str">
            <v>FOB</v>
          </cell>
          <cell r="D6">
            <v>4</v>
          </cell>
        </row>
        <row r="7">
          <cell r="B7" t="str">
            <v>C A LOPEZ</v>
          </cell>
          <cell r="C7" t="str">
            <v>FOB</v>
          </cell>
          <cell r="D7">
            <v>4</v>
          </cell>
        </row>
        <row r="8">
          <cell r="B8" t="str">
            <v>CASILLA DOS</v>
          </cell>
          <cell r="C8" t="str">
            <v>FOB</v>
          </cell>
          <cell r="D8">
            <v>4</v>
          </cell>
        </row>
        <row r="9">
          <cell r="B9" t="str">
            <v>CEDRALES</v>
          </cell>
          <cell r="C9" t="str">
            <v>FOB</v>
          </cell>
          <cell r="D9">
            <v>4</v>
          </cell>
        </row>
        <row r="10">
          <cell r="B10" t="str">
            <v>CONCEPCION</v>
          </cell>
          <cell r="C10" t="str">
            <v>FOB</v>
          </cell>
          <cell r="D10">
            <v>4</v>
          </cell>
        </row>
        <row r="11">
          <cell r="B11" t="str">
            <v>CRISTO REY</v>
          </cell>
          <cell r="C11" t="str">
            <v>FOB</v>
          </cell>
          <cell r="D11">
            <v>4</v>
          </cell>
        </row>
        <row r="12">
          <cell r="B12" t="str">
            <v>CURUGUATY SILO</v>
          </cell>
          <cell r="C12" t="str">
            <v>FOB</v>
          </cell>
          <cell r="D12">
            <v>4</v>
          </cell>
        </row>
        <row r="13">
          <cell r="B13" t="str">
            <v>EXPORTACION</v>
          </cell>
          <cell r="C13" t="str">
            <v>FOB</v>
          </cell>
          <cell r="D13">
            <v>4</v>
          </cell>
        </row>
        <row r="14">
          <cell r="B14" t="str">
            <v>FITOSAN</v>
          </cell>
          <cell r="C14" t="str">
            <v>FOB</v>
          </cell>
          <cell r="D14">
            <v>4</v>
          </cell>
        </row>
        <row r="15">
          <cell r="B15" t="str">
            <v>GICAL KM 12</v>
          </cell>
          <cell r="C15" t="str">
            <v>FOB</v>
          </cell>
          <cell r="D15">
            <v>4</v>
          </cell>
        </row>
        <row r="16">
          <cell r="B16" t="str">
            <v>GICAL S.A.</v>
          </cell>
          <cell r="C16" t="str">
            <v>FOB</v>
          </cell>
          <cell r="D16">
            <v>4</v>
          </cell>
        </row>
        <row r="17">
          <cell r="B17" t="str">
            <v>GUAYAYBY SILO</v>
          </cell>
          <cell r="C17" t="str">
            <v>FOB</v>
          </cell>
          <cell r="D17">
            <v>4</v>
          </cell>
        </row>
        <row r="18">
          <cell r="B18" t="str">
            <v>ITAKYRY</v>
          </cell>
          <cell r="C18" t="str">
            <v>FOB</v>
          </cell>
          <cell r="D18">
            <v>4</v>
          </cell>
        </row>
        <row r="19">
          <cell r="B19" t="str">
            <v>MARIA AUXILIADORA</v>
          </cell>
          <cell r="C19" t="str">
            <v>FOB</v>
          </cell>
          <cell r="D19">
            <v>4</v>
          </cell>
        </row>
        <row r="20">
          <cell r="B20" t="str">
            <v>MINGA GUAZU</v>
          </cell>
          <cell r="C20" t="str">
            <v>FOB</v>
          </cell>
          <cell r="D20">
            <v>4</v>
          </cell>
        </row>
        <row r="21">
          <cell r="B21" t="str">
            <v>MINGA KM 16</v>
          </cell>
          <cell r="C21" t="str">
            <v>FOB</v>
          </cell>
          <cell r="D21">
            <v>4</v>
          </cell>
        </row>
        <row r="22">
          <cell r="B22" t="str">
            <v>MINGA KM 21</v>
          </cell>
          <cell r="C22" t="str">
            <v>FOB</v>
          </cell>
          <cell r="D22">
            <v>4</v>
          </cell>
        </row>
        <row r="23">
          <cell r="B23" t="str">
            <v>MINGA KM 18</v>
          </cell>
          <cell r="C23" t="str">
            <v>FOB</v>
          </cell>
          <cell r="D23">
            <v>4</v>
          </cell>
        </row>
        <row r="24">
          <cell r="B24" t="str">
            <v>NARANJITO</v>
          </cell>
          <cell r="C24" t="str">
            <v>FOB</v>
          </cell>
          <cell r="D24">
            <v>4</v>
          </cell>
        </row>
        <row r="25">
          <cell r="B25" t="str">
            <v>NARANJAL</v>
          </cell>
          <cell r="C25" t="str">
            <v>FOB</v>
          </cell>
          <cell r="D25">
            <v>4</v>
          </cell>
        </row>
        <row r="26">
          <cell r="B26" t="str">
            <v>NUEVA TOLEDO</v>
          </cell>
          <cell r="C26" t="str">
            <v>FOB</v>
          </cell>
          <cell r="D26">
            <v>4</v>
          </cell>
        </row>
        <row r="27">
          <cell r="B27" t="str">
            <v>PACURI</v>
          </cell>
          <cell r="C27" t="str">
            <v>FOB</v>
          </cell>
          <cell r="D27">
            <v>4</v>
          </cell>
        </row>
        <row r="28">
          <cell r="B28" t="str">
            <v>PIRAPO</v>
          </cell>
          <cell r="C28" t="str">
            <v>FOB</v>
          </cell>
          <cell r="D28">
            <v>4</v>
          </cell>
        </row>
        <row r="29">
          <cell r="B29" t="str">
            <v>PUERTO ANTEQUERA</v>
          </cell>
          <cell r="C29" t="str">
            <v>FOB</v>
          </cell>
          <cell r="D29">
            <v>4</v>
          </cell>
        </row>
        <row r="30">
          <cell r="B30" t="str">
            <v>PUERTO DOS FRONTERAS</v>
          </cell>
          <cell r="C30" t="str">
            <v>FOB</v>
          </cell>
          <cell r="D30">
            <v>4</v>
          </cell>
        </row>
        <row r="31">
          <cell r="B31" t="str">
            <v>PUERTO FENIX</v>
          </cell>
          <cell r="C31" t="str">
            <v>FOB</v>
          </cell>
          <cell r="D31">
            <v>4</v>
          </cell>
        </row>
        <row r="32">
          <cell r="B32" t="str">
            <v>PUERTO PABLA</v>
          </cell>
          <cell r="C32" t="str">
            <v>FOB</v>
          </cell>
          <cell r="D32">
            <v>4</v>
          </cell>
        </row>
        <row r="33">
          <cell r="B33" t="str">
            <v>PUERTO PALOMA</v>
          </cell>
          <cell r="C33" t="str">
            <v>FOB</v>
          </cell>
          <cell r="D33">
            <v>4</v>
          </cell>
        </row>
        <row r="34">
          <cell r="B34" t="str">
            <v>PUERTO PAREDON</v>
          </cell>
          <cell r="C34" t="str">
            <v>FOB</v>
          </cell>
          <cell r="D34">
            <v>4</v>
          </cell>
        </row>
        <row r="35">
          <cell r="B35" t="str">
            <v>PUERTO TRES FRONTERAS</v>
          </cell>
          <cell r="C35" t="str">
            <v>FOB</v>
          </cell>
          <cell r="D35">
            <v>4</v>
          </cell>
        </row>
        <row r="36">
          <cell r="B36" t="str">
            <v>PUERTO UNION S.A.</v>
          </cell>
          <cell r="C36" t="str">
            <v>FOB</v>
          </cell>
          <cell r="D36">
            <v>4</v>
          </cell>
        </row>
        <row r="37">
          <cell r="B37" t="str">
            <v>APS</v>
          </cell>
          <cell r="C37" t="str">
            <v>FOB</v>
          </cell>
          <cell r="D37">
            <v>4</v>
          </cell>
        </row>
        <row r="38">
          <cell r="B38" t="str">
            <v>QUEBRACHO TERRESTRE</v>
          </cell>
          <cell r="C38" t="str">
            <v>FOB</v>
          </cell>
          <cell r="D38">
            <v>4</v>
          </cell>
        </row>
        <row r="39">
          <cell r="B39" t="str">
            <v xml:space="preserve">COMPRAS EXTERIOR  </v>
          </cell>
          <cell r="C39" t="str">
            <v>FOB</v>
          </cell>
          <cell r="D39">
            <v>4</v>
          </cell>
        </row>
        <row r="40">
          <cell r="B40" t="str">
            <v>VILLA GOBERNADOR GALVEZ</v>
          </cell>
          <cell r="C40" t="str">
            <v>FOB</v>
          </cell>
          <cell r="D40">
            <v>4</v>
          </cell>
        </row>
        <row r="41">
          <cell r="B41" t="str">
            <v>SAN ALBERTO</v>
          </cell>
          <cell r="C41" t="str">
            <v>FOB</v>
          </cell>
          <cell r="D41">
            <v>4</v>
          </cell>
        </row>
        <row r="42">
          <cell r="B42" t="str">
            <v>SANTA RITA</v>
          </cell>
          <cell r="C42" t="str">
            <v>FOB</v>
          </cell>
          <cell r="D42">
            <v>4</v>
          </cell>
        </row>
        <row r="43">
          <cell r="B43" t="str">
            <v>SANTA ROSA</v>
          </cell>
          <cell r="C43" t="str">
            <v>FOB</v>
          </cell>
          <cell r="D43">
            <v>4</v>
          </cell>
        </row>
        <row r="44">
          <cell r="B44" t="str">
            <v>SILO ADESA</v>
          </cell>
          <cell r="C44" t="str">
            <v>FOB</v>
          </cell>
          <cell r="D44">
            <v>4</v>
          </cell>
        </row>
        <row r="45">
          <cell r="B45" t="str">
            <v>SILO AGUARAY</v>
          </cell>
          <cell r="C45" t="str">
            <v>FOB</v>
          </cell>
          <cell r="D45">
            <v>4</v>
          </cell>
        </row>
        <row r="46">
          <cell r="B46" t="str">
            <v>SILO ALPA</v>
          </cell>
          <cell r="C46" t="str">
            <v>FOB</v>
          </cell>
          <cell r="D46">
            <v>4</v>
          </cell>
        </row>
        <row r="47">
          <cell r="B47" t="str">
            <v>SILO BOGONI</v>
          </cell>
          <cell r="C47" t="str">
            <v>FOB</v>
          </cell>
          <cell r="D47">
            <v>4</v>
          </cell>
        </row>
        <row r="48">
          <cell r="B48" t="str">
            <v>SILO FIDESA</v>
          </cell>
          <cell r="C48" t="str">
            <v>FOB</v>
          </cell>
          <cell r="D48">
            <v>4</v>
          </cell>
        </row>
        <row r="49">
          <cell r="B49" t="str">
            <v>SILO GLEBA 11</v>
          </cell>
          <cell r="C49" t="str">
            <v>FOB</v>
          </cell>
          <cell r="D49">
            <v>4</v>
          </cell>
        </row>
        <row r="50">
          <cell r="B50" t="str">
            <v>SILO GRAL. DIAZ</v>
          </cell>
          <cell r="C50" t="str">
            <v>FOB</v>
          </cell>
          <cell r="D50">
            <v>4</v>
          </cell>
        </row>
        <row r="51">
          <cell r="B51" t="str">
            <v>SILO IMAPO</v>
          </cell>
          <cell r="C51" t="str">
            <v>FOB</v>
          </cell>
          <cell r="D51">
            <v>4</v>
          </cell>
        </row>
        <row r="52">
          <cell r="B52" t="str">
            <v>SILO KATUETE</v>
          </cell>
          <cell r="C52" t="str">
            <v>FOB</v>
          </cell>
          <cell r="D52">
            <v>4</v>
          </cell>
        </row>
        <row r="53">
          <cell r="B53" t="str">
            <v>LA PALOMA</v>
          </cell>
          <cell r="C53" t="str">
            <v>FOB</v>
          </cell>
          <cell r="D53">
            <v>4</v>
          </cell>
        </row>
        <row r="54">
          <cell r="B54" t="str">
            <v>CORPUS CHRISTI</v>
          </cell>
          <cell r="C54" t="str">
            <v>FOB</v>
          </cell>
          <cell r="D54">
            <v>4</v>
          </cell>
        </row>
        <row r="55">
          <cell r="B55" t="str">
            <v>SILO SAN LORENZO</v>
          </cell>
          <cell r="C55" t="str">
            <v>FOB</v>
          </cell>
          <cell r="D55">
            <v>4</v>
          </cell>
        </row>
        <row r="56">
          <cell r="B56" t="str">
            <v>SILO MAGANIN</v>
          </cell>
          <cell r="C56" t="str">
            <v>FOB</v>
          </cell>
          <cell r="D56">
            <v>4</v>
          </cell>
        </row>
        <row r="57">
          <cell r="B57" t="str">
            <v>SILO CRUCE CAROLINA</v>
          </cell>
          <cell r="C57" t="str">
            <v>FOB</v>
          </cell>
          <cell r="D57">
            <v>4</v>
          </cell>
        </row>
        <row r="58">
          <cell r="B58" t="str">
            <v>SILO FORTUNA</v>
          </cell>
          <cell r="C58" t="str">
            <v>FOB</v>
          </cell>
          <cell r="D58">
            <v>4</v>
          </cell>
        </row>
        <row r="59">
          <cell r="B59" t="str">
            <v>SILO YGATIMI</v>
          </cell>
          <cell r="C59" t="str">
            <v>FOB</v>
          </cell>
          <cell r="D59">
            <v>4</v>
          </cell>
        </row>
        <row r="60">
          <cell r="B60" t="str">
            <v>SILO TUPA RENDA</v>
          </cell>
          <cell r="C60" t="str">
            <v>FOB</v>
          </cell>
          <cell r="D60">
            <v>4</v>
          </cell>
        </row>
        <row r="61">
          <cell r="B61" t="str">
            <v>TITO FIRPO</v>
          </cell>
          <cell r="C61" t="str">
            <v>FOB</v>
          </cell>
          <cell r="D61">
            <v>4</v>
          </cell>
        </row>
        <row r="62">
          <cell r="B62" t="str">
            <v>TOROCUA</v>
          </cell>
          <cell r="C62" t="str">
            <v>FOB</v>
          </cell>
          <cell r="D62">
            <v>4</v>
          </cell>
        </row>
        <row r="63">
          <cell r="B63" t="str">
            <v>SILO KM 5,5</v>
          </cell>
          <cell r="C63" t="str">
            <v>FOB</v>
          </cell>
          <cell r="D63">
            <v>4</v>
          </cell>
        </row>
        <row r="64">
          <cell r="B64" t="str">
            <v>TRANSITO FLUVIAL</v>
          </cell>
          <cell r="C64" t="str">
            <v>FOB</v>
          </cell>
          <cell r="D64">
            <v>4</v>
          </cell>
        </row>
        <row r="65">
          <cell r="B65" t="str">
            <v>TRIUNFO</v>
          </cell>
          <cell r="C65" t="str">
            <v>FOB</v>
          </cell>
          <cell r="D65">
            <v>4</v>
          </cell>
        </row>
        <row r="66">
          <cell r="B66" t="str">
            <v>TRONCAL 3</v>
          </cell>
          <cell r="C66" t="str">
            <v>FOB</v>
          </cell>
          <cell r="D66">
            <v>4</v>
          </cell>
        </row>
        <row r="67">
          <cell r="B67" t="str">
            <v>TUPA RENDA KM 23</v>
          </cell>
          <cell r="C67" t="str">
            <v>FOB</v>
          </cell>
          <cell r="D67">
            <v>4</v>
          </cell>
        </row>
        <row r="68">
          <cell r="B68" t="str">
            <v>CORONEL OVIEDO</v>
          </cell>
          <cell r="C68" t="str">
            <v>FOB</v>
          </cell>
          <cell r="D68">
            <v>4</v>
          </cell>
        </row>
        <row r="69">
          <cell r="B69" t="str">
            <v>SILO PLANTA ABG</v>
          </cell>
          <cell r="C69" t="str">
            <v>FOB</v>
          </cell>
          <cell r="D69">
            <v>4</v>
          </cell>
        </row>
      </sheetData>
      <sheetData sheetId="2"/>
      <sheetData sheetId="3"/>
      <sheetData sheetId="4">
        <row r="3">
          <cell r="E3">
            <v>41244</v>
          </cell>
        </row>
      </sheetData>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fras Clave"/>
      <sheetName val="DATOS"/>
      <sheetName val="G&amp;P Global"/>
      <sheetName val="Operativa"/>
      <sheetName val="Basic Chart"/>
      <sheetName val="Cap.Trab."/>
      <sheetName val="Activo Fijo"/>
      <sheetName val="Fondos"/>
      <sheetName val="Balance"/>
      <sheetName val="G&amp;P PLP 1"/>
      <sheetName val="G&amp;P PLP 2"/>
      <sheetName val="G&amp;P PLP 3"/>
      <sheetName val="Report"/>
      <sheetName val="XREF"/>
      <sheetName val="Cifras_Clave"/>
      <sheetName val="G&amp;P_Global"/>
      <sheetName val="Basic_Chart"/>
      <sheetName val="Cap_Trab_"/>
      <sheetName val="Activo_Fijo"/>
      <sheetName val="G&amp;P_PLP_1"/>
      <sheetName val="G&amp;P_PLP_2"/>
      <sheetName val="G&amp;P_PLP_3"/>
    </sheetNames>
    <sheetDataSet>
      <sheetData sheetId="0" refreshError="1">
        <row r="1">
          <cell r="A1">
            <v>1</v>
          </cell>
          <cell r="D1">
            <v>3</v>
          </cell>
          <cell r="E1">
            <v>4</v>
          </cell>
          <cell r="F1">
            <v>5</v>
          </cell>
          <cell r="G1">
            <v>6</v>
          </cell>
          <cell r="H1">
            <v>7</v>
          </cell>
          <cell r="I1">
            <v>9</v>
          </cell>
          <cell r="J1">
            <v>10</v>
          </cell>
          <cell r="K1">
            <v>11</v>
          </cell>
        </row>
        <row r="2">
          <cell r="A2">
            <v>2</v>
          </cell>
          <cell r="C2" t="str">
            <v>C I F R A S    C L A V E</v>
          </cell>
        </row>
        <row r="3">
          <cell r="A3">
            <v>3</v>
          </cell>
        </row>
        <row r="4">
          <cell r="A4">
            <v>4</v>
          </cell>
          <cell r="B4">
            <v>1</v>
          </cell>
          <cell r="D4" t="str">
            <v>Unid.</v>
          </cell>
          <cell r="E4">
            <v>1996</v>
          </cell>
          <cell r="F4">
            <v>1997</v>
          </cell>
          <cell r="G4">
            <v>1998</v>
          </cell>
          <cell r="H4" t="str">
            <v>PO 1999</v>
          </cell>
          <cell r="I4" t="str">
            <v>PLP 2000</v>
          </cell>
          <cell r="J4" t="str">
            <v>PLP 2001</v>
          </cell>
          <cell r="K4" t="str">
            <v>PLP 2002</v>
          </cell>
        </row>
        <row r="5">
          <cell r="A5">
            <v>5</v>
          </cell>
        </row>
        <row r="6">
          <cell r="A6">
            <v>6</v>
          </cell>
          <cell r="B6">
            <v>117</v>
          </cell>
          <cell r="C6" t="str">
            <v>Venta Neta</v>
          </cell>
          <cell r="E6">
            <v>144236</v>
          </cell>
          <cell r="F6">
            <v>184950</v>
          </cell>
          <cell r="G6">
            <v>224530.59100000001</v>
          </cell>
          <cell r="H6">
            <v>244459</v>
          </cell>
          <cell r="I6">
            <v>257911.05000000002</v>
          </cell>
          <cell r="J6">
            <v>284650</v>
          </cell>
          <cell r="K6">
            <v>318920.96000000002</v>
          </cell>
        </row>
        <row r="7">
          <cell r="A7">
            <v>7</v>
          </cell>
        </row>
        <row r="8">
          <cell r="A8">
            <v>8</v>
          </cell>
          <cell r="C8" t="str">
            <v>FLUJO DE FONDOS</v>
          </cell>
        </row>
        <row r="9">
          <cell r="A9">
            <v>9</v>
          </cell>
        </row>
        <row r="10">
          <cell r="A10">
            <v>10</v>
          </cell>
          <cell r="C10" t="str">
            <v>Resultado de Explotacion</v>
          </cell>
          <cell r="D10" t="str">
            <v>$</v>
          </cell>
          <cell r="E10">
            <v>20851.003899999996</v>
          </cell>
          <cell r="F10">
            <v>31600.269999999997</v>
          </cell>
          <cell r="G10">
            <v>36551.923800000011</v>
          </cell>
          <cell r="H10">
            <v>32975.854999999996</v>
          </cell>
          <cell r="I10">
            <v>33395.503096835178</v>
          </cell>
          <cell r="J10">
            <v>37412.953709101021</v>
          </cell>
          <cell r="K10">
            <v>41923.38630610265</v>
          </cell>
        </row>
        <row r="11">
          <cell r="A11">
            <v>11</v>
          </cell>
          <cell r="C11" t="str">
            <v>Interes Operacional</v>
          </cell>
          <cell r="D11" t="str">
            <v>$</v>
          </cell>
          <cell r="E11">
            <v>4295</v>
          </cell>
          <cell r="F11">
            <v>4403</v>
          </cell>
          <cell r="G11">
            <v>4972</v>
          </cell>
          <cell r="H11">
            <v>6354</v>
          </cell>
          <cell r="I11">
            <v>5881.1803289648424</v>
          </cell>
          <cell r="J11">
            <v>6754.8852408989933</v>
          </cell>
          <cell r="K11">
            <v>8061.8276407773355</v>
          </cell>
        </row>
        <row r="12">
          <cell r="A12">
            <v>12</v>
          </cell>
        </row>
        <row r="13">
          <cell r="A13">
            <v>13</v>
          </cell>
          <cell r="C13" t="str">
            <v>Res.Explot. + Int.Operacional</v>
          </cell>
          <cell r="D13" t="str">
            <v>$</v>
          </cell>
          <cell r="E13">
            <v>25146.003899999996</v>
          </cell>
          <cell r="F13">
            <v>36003.269999999997</v>
          </cell>
          <cell r="G13">
            <v>41523.923800000011</v>
          </cell>
          <cell r="H13">
            <v>39329.854999999996</v>
          </cell>
          <cell r="I13">
            <v>39276.683425800024</v>
          </cell>
          <cell r="J13">
            <v>44167.838950000012</v>
          </cell>
          <cell r="K13">
            <v>49985.213946879987</v>
          </cell>
        </row>
        <row r="14">
          <cell r="A14">
            <v>14</v>
          </cell>
          <cell r="C14" t="str">
            <v>I.R.I.C.</v>
          </cell>
          <cell r="D14" t="str">
            <v>$</v>
          </cell>
          <cell r="E14">
            <v>7543.8011699999988</v>
          </cell>
          <cell r="F14">
            <v>10800.980999999998</v>
          </cell>
          <cell r="G14">
            <v>12457.177140000003</v>
          </cell>
          <cell r="H14">
            <v>11798.956499999998</v>
          </cell>
          <cell r="I14">
            <v>11783.005027740006</v>
          </cell>
          <cell r="J14">
            <v>13250.351685000003</v>
          </cell>
          <cell r="K14">
            <v>14995.564184063995</v>
          </cell>
        </row>
        <row r="15">
          <cell r="A15">
            <v>15</v>
          </cell>
        </row>
        <row r="16">
          <cell r="A16">
            <v>16</v>
          </cell>
          <cell r="C16" t="str">
            <v>R.N.E.antes de Int.Oper. (desp.imp.)</v>
          </cell>
          <cell r="D16" t="str">
            <v>$</v>
          </cell>
          <cell r="E16">
            <v>17602.202729999997</v>
          </cell>
          <cell r="F16">
            <v>25202.288999999997</v>
          </cell>
          <cell r="G16">
            <v>29066.746660000008</v>
          </cell>
          <cell r="H16">
            <v>27530.898499999996</v>
          </cell>
          <cell r="I16">
            <v>27493.678398060016</v>
          </cell>
          <cell r="J16">
            <v>30917.487265000011</v>
          </cell>
          <cell r="K16">
            <v>34989.649762815992</v>
          </cell>
        </row>
        <row r="17">
          <cell r="A17">
            <v>17</v>
          </cell>
        </row>
        <row r="18">
          <cell r="A18">
            <v>18</v>
          </cell>
          <cell r="C18" t="str">
            <v>V.R.N.Neto Activo Fijo 31/12</v>
          </cell>
          <cell r="D18" t="str">
            <v>$</v>
          </cell>
          <cell r="E18">
            <v>17860.560000000001</v>
          </cell>
          <cell r="F18">
            <v>23637.786000000004</v>
          </cell>
          <cell r="G18">
            <v>26989.703999999998</v>
          </cell>
          <cell r="H18">
            <v>39582.298999999999</v>
          </cell>
          <cell r="I18">
            <v>39143.368351799996</v>
          </cell>
          <cell r="J18">
            <v>39480.311676196463</v>
          </cell>
          <cell r="K18">
            <v>39525.452435769061</v>
          </cell>
        </row>
        <row r="19">
          <cell r="A19">
            <v>19</v>
          </cell>
        </row>
        <row r="20">
          <cell r="A20">
            <v>20</v>
          </cell>
          <cell r="C20" t="str">
            <v>Cap.Trab.Neto Promedio</v>
          </cell>
          <cell r="D20" t="str">
            <v>$</v>
          </cell>
          <cell r="E20">
            <v>13527</v>
          </cell>
          <cell r="F20">
            <v>13902</v>
          </cell>
          <cell r="G20">
            <v>18352</v>
          </cell>
          <cell r="H20">
            <v>20314</v>
          </cell>
          <cell r="I20">
            <v>20912.289199939944</v>
          </cell>
          <cell r="J20">
            <v>22466.731089492208</v>
          </cell>
          <cell r="K20">
            <v>25246.918516666443</v>
          </cell>
        </row>
        <row r="21">
          <cell r="A21">
            <v>21</v>
          </cell>
          <cell r="B21">
            <v>579</v>
          </cell>
          <cell r="C21" t="str">
            <v>V.R.N.Neto Activo Fijo Promedio</v>
          </cell>
          <cell r="D21" t="str">
            <v>$</v>
          </cell>
          <cell r="E21">
            <v>14675</v>
          </cell>
          <cell r="F21">
            <v>20749.172999999999</v>
          </cell>
          <cell r="G21">
            <v>25313.745000000003</v>
          </cell>
          <cell r="H21">
            <v>33286.001500000006</v>
          </cell>
          <cell r="I21">
            <v>39362.833675900001</v>
          </cell>
          <cell r="J21">
            <v>39311.840013998226</v>
          </cell>
          <cell r="K21">
            <v>39502.882055982765</v>
          </cell>
        </row>
        <row r="22">
          <cell r="A22">
            <v>22</v>
          </cell>
        </row>
        <row r="23">
          <cell r="A23">
            <v>23</v>
          </cell>
          <cell r="C23" t="str">
            <v>Total Capital Invertido</v>
          </cell>
          <cell r="D23" t="str">
            <v>$</v>
          </cell>
          <cell r="E23">
            <v>28202</v>
          </cell>
          <cell r="F23">
            <v>34651.172999999995</v>
          </cell>
          <cell r="G23">
            <v>43665.745000000003</v>
          </cell>
          <cell r="H23">
            <v>53600.001500000006</v>
          </cell>
          <cell r="I23">
            <v>60275.122875839945</v>
          </cell>
          <cell r="J23">
            <v>61778.571103490438</v>
          </cell>
          <cell r="K23">
            <v>64749.800572649212</v>
          </cell>
        </row>
        <row r="24">
          <cell r="A24">
            <v>24</v>
          </cell>
          <cell r="C24" t="str">
            <v>% Retorno s/Capital Invertido</v>
          </cell>
          <cell r="D24" t="str">
            <v>%</v>
          </cell>
          <cell r="E24">
            <v>0.62414732040280818</v>
          </cell>
          <cell r="F24">
            <v>0.7273141662477054</v>
          </cell>
          <cell r="G24">
            <v>0.66566473696944839</v>
          </cell>
          <cell r="H24">
            <v>0.51363615167062993</v>
          </cell>
          <cell r="I24">
            <v>0.45613641393471627</v>
          </cell>
          <cell r="J24">
            <v>0.50045649669053605</v>
          </cell>
          <cell r="K24">
            <v>0.5403823556731675</v>
          </cell>
        </row>
        <row r="25">
          <cell r="A25">
            <v>25</v>
          </cell>
        </row>
        <row r="26">
          <cell r="A26">
            <v>26</v>
          </cell>
          <cell r="C26" t="str">
            <v>Dividendos Girados</v>
          </cell>
          <cell r="D26" t="str">
            <v>$</v>
          </cell>
          <cell r="E26">
            <v>12022</v>
          </cell>
          <cell r="F26">
            <v>16478.702729999997</v>
          </cell>
          <cell r="G26">
            <v>23564.589</v>
          </cell>
          <cell r="H26">
            <v>22581</v>
          </cell>
          <cell r="I26">
            <v>23895.729320000002</v>
          </cell>
          <cell r="J26">
            <v>27659.568291634627</v>
          </cell>
          <cell r="K26">
            <v>28912.665466370716</v>
          </cell>
        </row>
        <row r="27">
          <cell r="A27">
            <v>27</v>
          </cell>
        </row>
        <row r="28">
          <cell r="A28">
            <v>28</v>
          </cell>
          <cell r="B28">
            <v>214</v>
          </cell>
          <cell r="C28" t="str">
            <v>Regalias</v>
          </cell>
          <cell r="D28" t="str">
            <v>$</v>
          </cell>
          <cell r="E28">
            <v>4463.1961000000001</v>
          </cell>
          <cell r="F28">
            <v>5169.33</v>
          </cell>
          <cell r="G28">
            <v>6072.2672000000002</v>
          </cell>
          <cell r="H28">
            <v>6305.1450000000004</v>
          </cell>
          <cell r="I28">
            <v>10467.67518</v>
          </cell>
          <cell r="J28">
            <v>11498.61875</v>
          </cell>
          <cell r="K28">
            <v>12353.988799999999</v>
          </cell>
        </row>
        <row r="29">
          <cell r="A29">
            <v>29</v>
          </cell>
          <cell r="C29" t="str">
            <v>Regalias s/V.Neta</v>
          </cell>
          <cell r="D29" t="str">
            <v>%</v>
          </cell>
          <cell r="E29">
            <v>3.0943704068332457E-2</v>
          </cell>
          <cell r="F29">
            <v>2.7949878345498783E-2</v>
          </cell>
          <cell r="G29">
            <v>2.7044275672885927E-2</v>
          </cell>
          <cell r="H29">
            <v>2.5792239189393724E-2</v>
          </cell>
          <cell r="I29">
            <v>4.0586377280073881E-2</v>
          </cell>
          <cell r="J29">
            <v>4.0395639381696817E-2</v>
          </cell>
          <cell r="K29">
            <v>3.8736835609675821E-2</v>
          </cell>
        </row>
        <row r="30">
          <cell r="A30">
            <v>30</v>
          </cell>
        </row>
        <row r="31">
          <cell r="A31">
            <v>31</v>
          </cell>
          <cell r="B31">
            <v>214</v>
          </cell>
          <cell r="C31" t="str">
            <v>Regalias Netas</v>
          </cell>
          <cell r="D31" t="str">
            <v>$</v>
          </cell>
          <cell r="E31">
            <v>3124.2372700000001</v>
          </cell>
          <cell r="F31">
            <v>3618.5309999999995</v>
          </cell>
          <cell r="G31">
            <v>4250.5870400000003</v>
          </cell>
          <cell r="H31">
            <v>4413.6014999999998</v>
          </cell>
          <cell r="I31">
            <v>7327.3726259999994</v>
          </cell>
          <cell r="J31">
            <v>8049.033124999999</v>
          </cell>
          <cell r="K31">
            <v>8647.7921599999991</v>
          </cell>
        </row>
        <row r="32">
          <cell r="A32">
            <v>32</v>
          </cell>
        </row>
        <row r="33">
          <cell r="A33">
            <v>33</v>
          </cell>
          <cell r="C33" t="str">
            <v>FLUJO DE FONDOS</v>
          </cell>
        </row>
        <row r="34">
          <cell r="A34">
            <v>34</v>
          </cell>
        </row>
        <row r="35">
          <cell r="A35">
            <v>35</v>
          </cell>
          <cell r="C35" t="str">
            <v>Cash Flow Bruto</v>
          </cell>
          <cell r="D35" t="str">
            <v>$</v>
          </cell>
          <cell r="E35">
            <v>17349.702729999997</v>
          </cell>
          <cell r="F35">
            <v>23814.589</v>
          </cell>
          <cell r="G35">
            <v>29771.34666000001</v>
          </cell>
          <cell r="H35">
            <v>28566.729320000002</v>
          </cell>
          <cell r="I35">
            <v>32275.717739834625</v>
          </cell>
          <cell r="J35">
            <v>36764.814276950063</v>
          </cell>
          <cell r="K35">
            <v>42538.266153358607</v>
          </cell>
        </row>
        <row r="36">
          <cell r="A36">
            <v>36</v>
          </cell>
          <cell r="C36" t="str">
            <v>Inversiones</v>
          </cell>
          <cell r="D36" t="str">
            <v>$</v>
          </cell>
          <cell r="E36">
            <v>-6552</v>
          </cell>
          <cell r="F36">
            <v>-7170</v>
          </cell>
          <cell r="G36">
            <v>-6369</v>
          </cell>
          <cell r="H36">
            <v>-8289.15</v>
          </cell>
          <cell r="I36">
            <v>-7979.7</v>
          </cell>
          <cell r="J36">
            <v>-8250</v>
          </cell>
          <cell r="K36">
            <v>-9512</v>
          </cell>
        </row>
        <row r="37">
          <cell r="A37">
            <v>37</v>
          </cell>
          <cell r="C37" t="str">
            <v>Variacion del Cap.de Trabajo</v>
          </cell>
          <cell r="D37" t="str">
            <v>$</v>
          </cell>
          <cell r="E37">
            <v>-7694</v>
          </cell>
          <cell r="F37">
            <v>-77</v>
          </cell>
          <cell r="G37">
            <v>294</v>
          </cell>
          <cell r="H37">
            <v>-1495</v>
          </cell>
          <cell r="I37">
            <v>-506.21689995495944</v>
          </cell>
          <cell r="J37">
            <v>-1390.4987280591195</v>
          </cell>
          <cell r="K37">
            <v>-2365.4116298190838</v>
          </cell>
        </row>
        <row r="38">
          <cell r="A38">
            <v>38</v>
          </cell>
          <cell r="C38" t="str">
            <v>Otros</v>
          </cell>
          <cell r="D38" t="str">
            <v>$</v>
          </cell>
          <cell r="E38">
            <v>248</v>
          </cell>
          <cell r="F38">
            <v>404</v>
          </cell>
          <cell r="G38">
            <v>493</v>
          </cell>
          <cell r="H38">
            <v>0</v>
          </cell>
          <cell r="I38">
            <v>0</v>
          </cell>
          <cell r="J38">
            <v>0</v>
          </cell>
          <cell r="K38">
            <v>0</v>
          </cell>
        </row>
        <row r="39">
          <cell r="A39">
            <v>39</v>
          </cell>
        </row>
        <row r="40">
          <cell r="A40">
            <v>40</v>
          </cell>
          <cell r="C40" t="str">
            <v>CASH FLOW NETO</v>
          </cell>
          <cell r="D40" t="str">
            <v>$</v>
          </cell>
          <cell r="E40">
            <v>3351.7027299999972</v>
          </cell>
          <cell r="F40">
            <v>16971.589</v>
          </cell>
          <cell r="G40">
            <v>24189.34666000001</v>
          </cell>
          <cell r="H40">
            <v>18782.579320000004</v>
          </cell>
          <cell r="I40">
            <v>23789.800839879666</v>
          </cell>
          <cell r="J40">
            <v>27124.315548890943</v>
          </cell>
          <cell r="K40">
            <v>30660.854523539521</v>
          </cell>
        </row>
        <row r="41">
          <cell r="A41">
            <v>41</v>
          </cell>
          <cell r="C41" t="str">
            <v>en % de la Vta Neta</v>
          </cell>
          <cell r="D41" t="str">
            <v>%</v>
          </cell>
          <cell r="E41">
            <v>2.3237629509969753E-2</v>
          </cell>
          <cell r="F41">
            <v>9.1763119762097861E-2</v>
          </cell>
          <cell r="G41">
            <v>0.10773296659607513</v>
          </cell>
          <cell r="H41">
            <v>7.6833249420148186E-2</v>
          </cell>
          <cell r="I41">
            <v>9.2240331850378901E-2</v>
          </cell>
          <cell r="J41">
            <v>9.5290059894224288E-2</v>
          </cell>
          <cell r="K41">
            <v>9.6139352281955748E-2</v>
          </cell>
        </row>
        <row r="42">
          <cell r="A42">
            <v>42</v>
          </cell>
        </row>
        <row r="43">
          <cell r="A43">
            <v>43</v>
          </cell>
          <cell r="C43" t="str">
            <v>Dividendos</v>
          </cell>
          <cell r="D43" t="str">
            <v>$</v>
          </cell>
          <cell r="E43">
            <v>-12022</v>
          </cell>
          <cell r="F43">
            <v>-16478.702729999997</v>
          </cell>
          <cell r="G43">
            <v>-23564.589</v>
          </cell>
          <cell r="H43">
            <v>-22581</v>
          </cell>
          <cell r="I43">
            <v>-23895.729320000002</v>
          </cell>
          <cell r="J43">
            <v>-27659.568291634627</v>
          </cell>
          <cell r="K43">
            <v>-28912.665466370716</v>
          </cell>
        </row>
        <row r="44">
          <cell r="A44">
            <v>44</v>
          </cell>
          <cell r="C44" t="str">
            <v>Superavit / (Deficit)</v>
          </cell>
          <cell r="D44" t="str">
            <v>$</v>
          </cell>
          <cell r="E44">
            <v>-8670.2972700000028</v>
          </cell>
          <cell r="F44">
            <v>492.8862700000027</v>
          </cell>
          <cell r="G44">
            <v>-1308.2423399999898</v>
          </cell>
          <cell r="H44">
            <v>-3798.4206799999956</v>
          </cell>
          <cell r="I44">
            <v>-105.92848012033937</v>
          </cell>
          <cell r="J44">
            <v>-535.25274274368712</v>
          </cell>
          <cell r="K44">
            <v>1748.1890571688127</v>
          </cell>
        </row>
        <row r="45">
          <cell r="A45">
            <v>45</v>
          </cell>
        </row>
        <row r="46">
          <cell r="A46">
            <v>46</v>
          </cell>
          <cell r="C46" t="str">
            <v>Posicion Neta Tesoreria al 31/12</v>
          </cell>
          <cell r="D46" t="str">
            <v>$</v>
          </cell>
          <cell r="E46">
            <v>-12736.297270000003</v>
          </cell>
          <cell r="F46">
            <v>-12243.411</v>
          </cell>
          <cell r="G46">
            <v>-13551.65333999999</v>
          </cell>
          <cell r="H46">
            <v>-18798.420679999996</v>
          </cell>
          <cell r="I46">
            <v>-18904.349160120335</v>
          </cell>
          <cell r="J46">
            <v>-19439.601902864022</v>
          </cell>
          <cell r="K46">
            <v>-17691.412845695209</v>
          </cell>
        </row>
        <row r="47">
          <cell r="A47">
            <v>47</v>
          </cell>
        </row>
        <row r="48">
          <cell r="A48">
            <v>48</v>
          </cell>
          <cell r="C48" t="str">
            <v>RATIOS</v>
          </cell>
        </row>
        <row r="49">
          <cell r="A49">
            <v>49</v>
          </cell>
        </row>
        <row r="50">
          <cell r="A50">
            <v>50</v>
          </cell>
          <cell r="C50" t="str">
            <v>Amort.Contable / Gtos de Inversion</v>
          </cell>
          <cell r="D50" t="str">
            <v>%</v>
          </cell>
          <cell r="E50">
            <v>37.606837606837608</v>
          </cell>
          <cell r="F50">
            <v>41.813110181311018</v>
          </cell>
          <cell r="G50">
            <v>65.91301617208353</v>
          </cell>
          <cell r="H50">
            <v>87.089749853724456</v>
          </cell>
          <cell r="I50">
            <v>107.97585683922952</v>
          </cell>
          <cell r="J50">
            <v>119.41998558277993</v>
          </cell>
          <cell r="K50">
            <v>120.11230760688338</v>
          </cell>
        </row>
        <row r="51">
          <cell r="A51">
            <v>51</v>
          </cell>
          <cell r="C51" t="str">
            <v>Ventas / Cap.Trab.Operativo</v>
          </cell>
          <cell r="D51" t="str">
            <v>Coef</v>
          </cell>
          <cell r="E51">
            <v>9.9162498351190607</v>
          </cell>
          <cell r="F51">
            <v>9.8441909939853698</v>
          </cell>
          <cell r="G51">
            <v>8.9433769138991064</v>
          </cell>
          <cell r="H51">
            <v>8.6571800909031964</v>
          </cell>
          <cell r="I51">
            <v>8.7564227784553523</v>
          </cell>
          <cell r="J51">
            <v>8.8688914825349237</v>
          </cell>
          <cell r="K51">
            <v>8.7161315253080538</v>
          </cell>
        </row>
        <row r="52">
          <cell r="A52">
            <v>52</v>
          </cell>
          <cell r="C52" t="str">
            <v>Fondos Propios / Inver.Permanentes</v>
          </cell>
          <cell r="D52" t="str">
            <v>Coef</v>
          </cell>
          <cell r="E52">
            <v>1.0276294762346199</v>
          </cell>
          <cell r="F52">
            <v>1.0396207609995798</v>
          </cell>
          <cell r="G52">
            <v>0.98941016153130579</v>
          </cell>
          <cell r="H52">
            <v>0.91197647759611877</v>
          </cell>
          <cell r="I52">
            <v>0.91773492175674531</v>
          </cell>
          <cell r="J52">
            <v>0.94009960472840515</v>
          </cell>
          <cell r="K52">
            <v>1.0442427424450027</v>
          </cell>
        </row>
        <row r="53">
          <cell r="A53">
            <v>53</v>
          </cell>
        </row>
        <row r="54">
          <cell r="A54">
            <v>54</v>
          </cell>
          <cell r="C54" t="str">
            <v>DEPRECIACION</v>
          </cell>
        </row>
        <row r="55">
          <cell r="A55">
            <v>55</v>
          </cell>
        </row>
        <row r="56">
          <cell r="A56">
            <v>56</v>
          </cell>
          <cell r="C56" t="str">
            <v>Amortizacion Tecnica</v>
          </cell>
          <cell r="D56" t="str">
            <v>$</v>
          </cell>
          <cell r="E56">
            <v>2851</v>
          </cell>
          <cell r="F56">
            <v>3988.4</v>
          </cell>
          <cell r="G56">
            <v>4893</v>
          </cell>
          <cell r="H56">
            <v>7219</v>
          </cell>
          <cell r="I56">
            <v>8616.149448199998</v>
          </cell>
          <cell r="J56">
            <v>9852.1488105793451</v>
          </cell>
          <cell r="K56">
            <v>11425.082699566748</v>
          </cell>
        </row>
        <row r="57">
          <cell r="A57">
            <v>57</v>
          </cell>
          <cell r="C57" t="str">
            <v>Dif.Amortiz. Tecnica/Contable</v>
          </cell>
          <cell r="D57" t="str">
            <v>$</v>
          </cell>
          <cell r="E57">
            <v>-387</v>
          </cell>
          <cell r="F57">
            <v>-990.4</v>
          </cell>
          <cell r="G57">
            <v>-695</v>
          </cell>
          <cell r="H57">
            <v>0</v>
          </cell>
          <cell r="I57">
            <v>0</v>
          </cell>
          <cell r="J57">
            <v>0</v>
          </cell>
          <cell r="K57">
            <v>0</v>
          </cell>
        </row>
        <row r="58">
          <cell r="A58">
            <v>58</v>
          </cell>
          <cell r="C58" t="str">
            <v>Amortizacion Contable</v>
          </cell>
          <cell r="D58" t="str">
            <v>$</v>
          </cell>
          <cell r="E58">
            <v>2464</v>
          </cell>
          <cell r="F58">
            <v>2998</v>
          </cell>
          <cell r="G58">
            <v>4198</v>
          </cell>
          <cell r="H58">
            <v>7219</v>
          </cell>
          <cell r="I58">
            <v>8616.149448199998</v>
          </cell>
          <cell r="J58">
            <v>9852.1488105793451</v>
          </cell>
          <cell r="K58">
            <v>11425.082699566748</v>
          </cell>
        </row>
        <row r="59">
          <cell r="A59">
            <v>59</v>
          </cell>
        </row>
        <row r="60">
          <cell r="A60">
            <v>60</v>
          </cell>
          <cell r="C60" t="str">
            <v>BALANCE</v>
          </cell>
        </row>
        <row r="61">
          <cell r="A61">
            <v>61</v>
          </cell>
        </row>
        <row r="62">
          <cell r="A62">
            <v>62</v>
          </cell>
          <cell r="C62" t="str">
            <v>Inversiones Permanentes</v>
          </cell>
          <cell r="D62" t="str">
            <v>$</v>
          </cell>
          <cell r="E62">
            <v>23732</v>
          </cell>
          <cell r="F62">
            <v>30933</v>
          </cell>
          <cell r="G62">
            <v>35473</v>
          </cell>
          <cell r="H62">
            <v>41130.149999999994</v>
          </cell>
          <cell r="I62">
            <v>39143.368351799989</v>
          </cell>
          <cell r="J62">
            <v>39480.311676196463</v>
          </cell>
          <cell r="K62">
            <v>39525.452435769068</v>
          </cell>
        </row>
        <row r="63">
          <cell r="A63">
            <v>63</v>
          </cell>
          <cell r="C63" t="str">
            <v>Cap.Trab. Explotacion Neto</v>
          </cell>
          <cell r="D63" t="str">
            <v>$</v>
          </cell>
          <cell r="E63">
            <v>14437</v>
          </cell>
          <cell r="F63">
            <v>18092</v>
          </cell>
          <cell r="G63">
            <v>18023</v>
          </cell>
          <cell r="H63">
            <v>21059</v>
          </cell>
          <cell r="I63">
            <v>22090.446337964731</v>
          </cell>
          <cell r="J63">
            <v>24392.450897162969</v>
          </cell>
          <cell r="K63">
            <v>28174.097475120525</v>
          </cell>
        </row>
        <row r="64">
          <cell r="A64">
            <v>64</v>
          </cell>
          <cell r="C64" t="str">
            <v>Otros Elem.del Cap.Trab. Neto</v>
          </cell>
          <cell r="D64" t="str">
            <v>$</v>
          </cell>
          <cell r="E64">
            <v>-1045</v>
          </cell>
          <cell r="F64">
            <v>-4623</v>
          </cell>
          <cell r="G64">
            <v>-4848</v>
          </cell>
          <cell r="H64">
            <v>-5881</v>
          </cell>
          <cell r="I64">
            <v>-6406.2294380097719</v>
          </cell>
          <cell r="J64">
            <v>-7317.7352691488904</v>
          </cell>
          <cell r="K64">
            <v>-8733.9702172873622</v>
          </cell>
        </row>
        <row r="65">
          <cell r="A65">
            <v>65</v>
          </cell>
        </row>
        <row r="66">
          <cell r="A66">
            <v>66</v>
          </cell>
          <cell r="C66" t="str">
            <v>Fondos Propios</v>
          </cell>
          <cell r="D66" t="str">
            <v>$</v>
          </cell>
          <cell r="E66">
            <v>24387.702729999997</v>
          </cell>
          <cell r="F66">
            <v>32158.589</v>
          </cell>
          <cell r="G66">
            <v>35097.34666000001</v>
          </cell>
          <cell r="H66">
            <v>37509.729319999999</v>
          </cell>
          <cell r="I66">
            <v>35923.236091634622</v>
          </cell>
          <cell r="J66">
            <v>37115.425401346532</v>
          </cell>
          <cell r="K66">
            <v>41274.166847907007</v>
          </cell>
        </row>
        <row r="67">
          <cell r="A67">
            <v>67</v>
          </cell>
          <cell r="C67" t="str">
            <v>Situacion Neta de Tesoreria</v>
          </cell>
          <cell r="D67" t="str">
            <v>$</v>
          </cell>
          <cell r="E67">
            <v>12736.297270000003</v>
          </cell>
          <cell r="F67">
            <v>12243.411</v>
          </cell>
          <cell r="G67">
            <v>13551.65333999999</v>
          </cell>
          <cell r="H67">
            <v>18798.420679999996</v>
          </cell>
          <cell r="I67">
            <v>18904.349160120335</v>
          </cell>
          <cell r="J67">
            <v>19439.601902864022</v>
          </cell>
          <cell r="K67">
            <v>17691.412845695209</v>
          </cell>
        </row>
        <row r="68">
          <cell r="A68">
            <v>68</v>
          </cell>
          <cell r="C68" t="str">
            <v>Total Pasivo y Patrimonio</v>
          </cell>
          <cell r="D68" t="str">
            <v>$</v>
          </cell>
          <cell r="E68">
            <v>37124</v>
          </cell>
          <cell r="F68">
            <v>44402</v>
          </cell>
          <cell r="G68">
            <v>48649</v>
          </cell>
          <cell r="H68">
            <v>56308.149999999994</v>
          </cell>
          <cell r="I68">
            <v>54827.585251754957</v>
          </cell>
          <cell r="J68">
            <v>56555.027304210555</v>
          </cell>
          <cell r="K68">
            <v>58965.579693602216</v>
          </cell>
        </row>
        <row r="69">
          <cell r="A69">
            <v>69</v>
          </cell>
        </row>
        <row r="70">
          <cell r="A70">
            <v>70</v>
          </cell>
          <cell r="C70" t="str">
            <v>CASH FLOW NETO AJUSTADO</v>
          </cell>
        </row>
        <row r="71">
          <cell r="A71">
            <v>71</v>
          </cell>
        </row>
        <row r="72">
          <cell r="A72">
            <v>72</v>
          </cell>
          <cell r="C72" t="str">
            <v>Cash Flow Neto</v>
          </cell>
          <cell r="D72" t="str">
            <v>$</v>
          </cell>
          <cell r="E72">
            <v>3351.7027299999972</v>
          </cell>
          <cell r="F72">
            <v>16971.589</v>
          </cell>
          <cell r="G72">
            <v>22256.34666000001</v>
          </cell>
          <cell r="H72">
            <v>18782.579320000004</v>
          </cell>
          <cell r="I72">
            <v>23789.800839879663</v>
          </cell>
          <cell r="J72">
            <v>27124.31554889094</v>
          </cell>
          <cell r="K72">
            <v>30660.854523539529</v>
          </cell>
        </row>
        <row r="73">
          <cell r="A73">
            <v>73</v>
          </cell>
          <cell r="C73" t="str">
            <v>Interes Estructural</v>
          </cell>
          <cell r="D73" t="str">
            <v>$</v>
          </cell>
          <cell r="E73">
            <v>-311</v>
          </cell>
          <cell r="F73">
            <v>383</v>
          </cell>
          <cell r="G73">
            <v>-733</v>
          </cell>
          <cell r="H73">
            <v>-1564.4</v>
          </cell>
          <cell r="I73">
            <v>-2117</v>
          </cell>
          <cell r="J73">
            <v>-2720</v>
          </cell>
          <cell r="K73">
            <v>-3971</v>
          </cell>
        </row>
        <row r="74">
          <cell r="A74">
            <v>74</v>
          </cell>
          <cell r="C74" t="str">
            <v>I.R.I.C. / Interes Estructural</v>
          </cell>
          <cell r="D74" t="str">
            <v>$</v>
          </cell>
          <cell r="E74">
            <v>93.3</v>
          </cell>
          <cell r="F74">
            <v>-114.89999999999999</v>
          </cell>
          <cell r="G74">
            <v>219.9</v>
          </cell>
          <cell r="H74">
            <v>469.32</v>
          </cell>
          <cell r="I74">
            <v>635.1</v>
          </cell>
          <cell r="J74">
            <v>816</v>
          </cell>
          <cell r="K74">
            <v>1191.3</v>
          </cell>
        </row>
        <row r="75">
          <cell r="A75">
            <v>75</v>
          </cell>
          <cell r="C75" t="str">
            <v>Servicios A &amp; B</v>
          </cell>
          <cell r="D75" t="str">
            <v>$</v>
          </cell>
          <cell r="E75">
            <v>4463.1961000000001</v>
          </cell>
          <cell r="F75">
            <v>5169.33</v>
          </cell>
          <cell r="G75">
            <v>6072.2672000000002</v>
          </cell>
          <cell r="H75">
            <v>6305.1450000000004</v>
          </cell>
          <cell r="I75">
            <v>10467.67518</v>
          </cell>
          <cell r="J75">
            <v>11498.61875</v>
          </cell>
          <cell r="K75">
            <v>12353.988799999999</v>
          </cell>
        </row>
        <row r="76">
          <cell r="A76">
            <v>76</v>
          </cell>
        </row>
        <row r="77">
          <cell r="A77">
            <v>77</v>
          </cell>
          <cell r="C77" t="str">
            <v>Cash Flow Neto Ajustado</v>
          </cell>
          <cell r="D77" t="str">
            <v>$</v>
          </cell>
          <cell r="E77">
            <v>7597.1988299999975</v>
          </cell>
          <cell r="F77">
            <v>22409.019</v>
          </cell>
          <cell r="G77">
            <v>27815.513860000014</v>
          </cell>
          <cell r="H77">
            <v>23992.644320000003</v>
          </cell>
          <cell r="I77">
            <v>32775.576019879663</v>
          </cell>
          <cell r="J77">
            <v>36718.934298890941</v>
          </cell>
          <cell r="K77">
            <v>40235.143323539523</v>
          </cell>
        </row>
        <row r="78">
          <cell r="A78">
            <v>78</v>
          </cell>
        </row>
        <row r="79">
          <cell r="A79">
            <v>79</v>
          </cell>
          <cell r="C79" t="str">
            <v>C.F.N.Aj. en % s/V.N.</v>
          </cell>
          <cell r="D79" t="str">
            <v>%</v>
          </cell>
          <cell r="E79">
            <v>5.267200165007347E-2</v>
          </cell>
          <cell r="F79">
            <v>0.1211625790754258</v>
          </cell>
          <cell r="G79">
            <v>0.12388295838049085</v>
          </cell>
          <cell r="H79">
            <v>9.8145882622443864E-2</v>
          </cell>
          <cell r="I79">
            <v>0.12708092972317261</v>
          </cell>
          <cell r="J79">
            <v>0.12899678306302809</v>
          </cell>
          <cell r="K79">
            <v>0.12616023519915254</v>
          </cell>
        </row>
        <row r="80">
          <cell r="A80">
            <v>80</v>
          </cell>
        </row>
        <row r="81">
          <cell r="A81">
            <v>81</v>
          </cell>
          <cell r="C81" t="str">
            <v>CASH FLOW AL CENTRO</v>
          </cell>
          <cell r="D81" t="str">
            <v>$</v>
          </cell>
          <cell r="E81">
            <v>15146.23727</v>
          </cell>
          <cell r="F81">
            <v>20097.233729999996</v>
          </cell>
          <cell r="G81">
            <v>27815.176039999998</v>
          </cell>
          <cell r="H81">
            <v>26994.601500000001</v>
          </cell>
          <cell r="I81">
            <v>31223.101946000002</v>
          </cell>
          <cell r="J81">
            <v>35708.601416634629</v>
          </cell>
          <cell r="K81">
            <v>37560.457626370713</v>
          </cell>
        </row>
        <row r="82">
          <cell r="A82">
            <v>82</v>
          </cell>
          <cell r="C82" t="str">
            <v>CASH FLOW OPERACIONAL</v>
          </cell>
          <cell r="D82" t="str">
            <v>$</v>
          </cell>
          <cell r="E82">
            <v>9903.7027299999972</v>
          </cell>
          <cell r="F82">
            <v>24141.589</v>
          </cell>
          <cell r="G82">
            <v>28625.34666000001</v>
          </cell>
          <cell r="H82">
            <v>27071.729320000006</v>
          </cell>
          <cell r="I82">
            <v>31769.500839879664</v>
          </cell>
          <cell r="J82">
            <v>35374.31554889094</v>
          </cell>
          <cell r="K82">
            <v>40172.854523539529</v>
          </cell>
        </row>
        <row r="83">
          <cell r="A83">
            <v>83</v>
          </cell>
        </row>
        <row r="84">
          <cell r="A84">
            <v>84</v>
          </cell>
          <cell r="C84" t="str">
            <v>PERSONAL al 31/12</v>
          </cell>
        </row>
        <row r="85">
          <cell r="A85">
            <v>85</v>
          </cell>
        </row>
        <row r="86">
          <cell r="A86">
            <v>86</v>
          </cell>
          <cell r="B86">
            <v>19</v>
          </cell>
          <cell r="C86" t="str">
            <v>Oficina Central / Org.de Ventas</v>
          </cell>
          <cell r="D86" t="str">
            <v>Per</v>
          </cell>
          <cell r="E86">
            <v>52</v>
          </cell>
          <cell r="F86">
            <v>55</v>
          </cell>
          <cell r="G86">
            <v>59</v>
          </cell>
          <cell r="H86">
            <v>62</v>
          </cell>
          <cell r="I86">
            <v>0</v>
          </cell>
          <cell r="J86">
            <v>0</v>
          </cell>
          <cell r="K86">
            <v>0</v>
          </cell>
        </row>
        <row r="87">
          <cell r="A87">
            <v>87</v>
          </cell>
          <cell r="B87">
            <v>20</v>
          </cell>
          <cell r="C87" t="str">
            <v>Fabrica</v>
          </cell>
          <cell r="D87" t="str">
            <v>Per</v>
          </cell>
          <cell r="E87">
            <v>56</v>
          </cell>
          <cell r="F87">
            <v>58</v>
          </cell>
          <cell r="G87">
            <v>62</v>
          </cell>
          <cell r="H87">
            <v>63</v>
          </cell>
          <cell r="I87">
            <v>0</v>
          </cell>
          <cell r="J87">
            <v>0</v>
          </cell>
          <cell r="K87">
            <v>0</v>
          </cell>
        </row>
        <row r="88">
          <cell r="A88">
            <v>88</v>
          </cell>
          <cell r="C88" t="str">
            <v>T O T A L</v>
          </cell>
          <cell r="D88" t="str">
            <v>Per</v>
          </cell>
          <cell r="E88">
            <v>108</v>
          </cell>
          <cell r="F88">
            <v>113</v>
          </cell>
          <cell r="G88">
            <v>121</v>
          </cell>
          <cell r="H88">
            <v>125</v>
          </cell>
          <cell r="I88">
            <v>0</v>
          </cell>
          <cell r="J88">
            <v>0</v>
          </cell>
          <cell r="K88">
            <v>0</v>
          </cell>
        </row>
        <row r="89">
          <cell r="A89">
            <v>89</v>
          </cell>
        </row>
        <row r="90">
          <cell r="A90">
            <v>90</v>
          </cell>
          <cell r="B90">
            <v>3</v>
          </cell>
          <cell r="C90" t="str">
            <v>INFLACION ANUAL</v>
          </cell>
          <cell r="D90" t="str">
            <v>%</v>
          </cell>
          <cell r="E90">
            <v>24.3</v>
          </cell>
          <cell r="F90">
            <v>15.2</v>
          </cell>
          <cell r="G90">
            <v>8.6</v>
          </cell>
          <cell r="H90">
            <v>8.6999999999999993</v>
          </cell>
          <cell r="I90">
            <v>6</v>
          </cell>
          <cell r="J90">
            <v>4.9538203190596164</v>
          </cell>
          <cell r="K90">
            <v>4.9599999999999795</v>
          </cell>
        </row>
        <row r="91">
          <cell r="A91">
            <v>91</v>
          </cell>
        </row>
        <row r="92">
          <cell r="A92">
            <v>92</v>
          </cell>
          <cell r="B92">
            <v>5</v>
          </cell>
          <cell r="C92" t="str">
            <v>Prestamos Locales a Corto Plazo</v>
          </cell>
          <cell r="D92" t="str">
            <v>%</v>
          </cell>
          <cell r="E92">
            <v>33.9</v>
          </cell>
          <cell r="F92">
            <v>26.1</v>
          </cell>
          <cell r="G92">
            <v>21.7</v>
          </cell>
          <cell r="H92">
            <v>25</v>
          </cell>
          <cell r="I92">
            <v>21.9</v>
          </cell>
          <cell r="J92">
            <v>23.2</v>
          </cell>
          <cell r="K92">
            <v>24.4</v>
          </cell>
        </row>
        <row r="93">
          <cell r="A93">
            <v>93</v>
          </cell>
        </row>
        <row r="94">
          <cell r="A94">
            <v>94</v>
          </cell>
          <cell r="B94">
            <v>11</v>
          </cell>
          <cell r="C94" t="str">
            <v>TIPO DE CAMBIO (SFR=31/12)</v>
          </cell>
          <cell r="D94">
            <v>100</v>
          </cell>
          <cell r="E94">
            <v>15.459657982325261</v>
          </cell>
          <cell r="F94">
            <v>14.482071713147413</v>
          </cell>
          <cell r="G94">
            <v>0</v>
          </cell>
          <cell r="H94">
            <v>0</v>
          </cell>
          <cell r="I94">
            <v>0</v>
          </cell>
          <cell r="J94">
            <v>0</v>
          </cell>
          <cell r="K94">
            <v>0</v>
          </cell>
        </row>
        <row r="95">
          <cell r="A95">
            <v>95</v>
          </cell>
        </row>
        <row r="96">
          <cell r="A96">
            <v>96</v>
          </cell>
          <cell r="C96" t="str">
            <v>INVERSIONES s/Cifra de Venta</v>
          </cell>
          <cell r="D96" t="str">
            <v>%</v>
          </cell>
          <cell r="E96">
            <v>4.5425552566626921</v>
          </cell>
          <cell r="F96">
            <v>3.8767234387672342</v>
          </cell>
          <cell r="G96">
            <v>2.8365845258029894</v>
          </cell>
          <cell r="H96">
            <v>3.3908140015299084</v>
          </cell>
          <cell r="I96">
            <v>3.0939736781343798</v>
          </cell>
          <cell r="J96">
            <v>2.8982961531705604</v>
          </cell>
          <cell r="K96">
            <v>2.9825571828204707</v>
          </cell>
        </row>
        <row r="97">
          <cell r="A97">
            <v>97</v>
          </cell>
        </row>
        <row r="98">
          <cell r="A98">
            <v>98</v>
          </cell>
          <cell r="C98" t="str">
            <v>VENTAS s/CAP.INVERTIDO</v>
          </cell>
          <cell r="D98" t="str">
            <v>Factor</v>
          </cell>
          <cell r="E98">
            <v>5.1143890504219556</v>
          </cell>
          <cell r="F98">
            <v>5.3374816488896357</v>
          </cell>
          <cell r="G98">
            <v>5.1420304634674157</v>
          </cell>
          <cell r="H98">
            <v>4.560802111171582</v>
          </cell>
          <cell r="I98">
            <v>4.2788971252911105</v>
          </cell>
          <cell r="J98">
            <v>4.6075847161171639</v>
          </cell>
          <cell r="K98">
            <v>4.9254354017997484</v>
          </cell>
        </row>
        <row r="99">
          <cell r="A99">
            <v>99</v>
          </cell>
        </row>
        <row r="100">
          <cell r="A100">
            <v>100</v>
          </cell>
          <cell r="C100" t="str">
            <v>Resultado Neto de Explotacion</v>
          </cell>
          <cell r="D100" t="str">
            <v>$</v>
          </cell>
          <cell r="E100">
            <v>14595.702729999997</v>
          </cell>
          <cell r="F100">
            <v>22120.188999999998</v>
          </cell>
          <cell r="G100">
            <v>25586.34666000001</v>
          </cell>
          <cell r="H100">
            <v>23083.0985</v>
          </cell>
          <cell r="I100">
            <v>23376.852167784626</v>
          </cell>
          <cell r="J100">
            <v>26189.067596370714</v>
          </cell>
          <cell r="K100">
            <v>29346.370414271856</v>
          </cell>
        </row>
        <row r="101">
          <cell r="A101">
            <v>101</v>
          </cell>
        </row>
        <row r="102">
          <cell r="A102">
            <v>102</v>
          </cell>
          <cell r="C102" t="str">
            <v>BENEFICIO NETO</v>
          </cell>
          <cell r="D102" t="str">
            <v>$</v>
          </cell>
          <cell r="E102">
            <v>14978.702729999997</v>
          </cell>
          <cell r="F102">
            <v>21064.589</v>
          </cell>
          <cell r="G102">
            <v>25479.34666000001</v>
          </cell>
          <cell r="H102">
            <v>22895.729320000002</v>
          </cell>
          <cell r="I102">
            <v>23659.568291634627</v>
          </cell>
          <cell r="J102">
            <v>26912.665466370716</v>
          </cell>
          <cell r="K102">
            <v>31113.183453791858</v>
          </cell>
        </row>
        <row r="103">
          <cell r="A103">
            <v>103</v>
          </cell>
        </row>
        <row r="104">
          <cell r="A104">
            <v>104</v>
          </cell>
          <cell r="C104" t="str">
            <v>Fondos Prop.+Terc. s/Inv.Perman.</v>
          </cell>
          <cell r="D104" t="str">
            <v>Ratio</v>
          </cell>
          <cell r="E104">
            <v>1.0276294762346199</v>
          </cell>
          <cell r="F104">
            <v>1.0396207609995798</v>
          </cell>
          <cell r="G104">
            <v>0.98941016153130579</v>
          </cell>
          <cell r="H104">
            <v>0.91197647759611877</v>
          </cell>
          <cell r="I104">
            <v>0.91773492175674531</v>
          </cell>
          <cell r="J104">
            <v>0.94009960472840515</v>
          </cell>
          <cell r="K104">
            <v>1.0442427424450027</v>
          </cell>
        </row>
        <row r="105">
          <cell r="A105">
            <v>105</v>
          </cell>
        </row>
        <row r="106">
          <cell r="A106">
            <v>106</v>
          </cell>
          <cell r="C106" t="str">
            <v>ECONOMIC PROFIT</v>
          </cell>
        </row>
        <row r="107">
          <cell r="A107">
            <v>107</v>
          </cell>
          <cell r="C107" t="str">
            <v>R.N.E.antes de Int.Oper. (desp.imp.)</v>
          </cell>
          <cell r="D107" t="str">
            <v>$</v>
          </cell>
          <cell r="E107">
            <v>17602.202729999997</v>
          </cell>
          <cell r="F107">
            <v>25202.288999999997</v>
          </cell>
          <cell r="G107">
            <v>29066.746660000008</v>
          </cell>
          <cell r="H107">
            <v>27530.898499999996</v>
          </cell>
          <cell r="I107">
            <v>27493.678398060016</v>
          </cell>
          <cell r="J107">
            <v>30917.487265000011</v>
          </cell>
          <cell r="K107">
            <v>34989.649762815992</v>
          </cell>
        </row>
        <row r="108">
          <cell r="A108">
            <v>108</v>
          </cell>
          <cell r="B108">
            <v>581</v>
          </cell>
          <cell r="C108" t="str">
            <v>Costo del Capital</v>
          </cell>
          <cell r="D108" t="str">
            <v>%</v>
          </cell>
          <cell r="E108">
            <v>33</v>
          </cell>
          <cell r="F108">
            <v>25</v>
          </cell>
          <cell r="G108">
            <v>19</v>
          </cell>
          <cell r="H108">
            <v>20</v>
          </cell>
          <cell r="I108">
            <v>0</v>
          </cell>
          <cell r="J108">
            <v>0</v>
          </cell>
          <cell r="K108">
            <v>0</v>
          </cell>
        </row>
        <row r="109">
          <cell r="A109">
            <v>109</v>
          </cell>
          <cell r="C109" t="str">
            <v>Total Capital Invertido</v>
          </cell>
          <cell r="D109" t="str">
            <v>$</v>
          </cell>
          <cell r="E109">
            <v>28202</v>
          </cell>
          <cell r="F109">
            <v>34651.172999999995</v>
          </cell>
          <cell r="G109">
            <v>43665.745000000003</v>
          </cell>
          <cell r="H109">
            <v>53600.001500000006</v>
          </cell>
          <cell r="I109">
            <v>60275.122875839945</v>
          </cell>
          <cell r="J109">
            <v>61778.571103490438</v>
          </cell>
          <cell r="K109">
            <v>64749.800572649212</v>
          </cell>
        </row>
        <row r="110">
          <cell r="A110">
            <v>110</v>
          </cell>
          <cell r="C110" t="str">
            <v>Capital Invertido Ajustado</v>
          </cell>
          <cell r="D110" t="str">
            <v>$</v>
          </cell>
          <cell r="E110">
            <v>9306.66</v>
          </cell>
          <cell r="F110">
            <v>8662.7932499999988</v>
          </cell>
          <cell r="G110">
            <v>8296.4915500000006</v>
          </cell>
          <cell r="H110">
            <v>10720.0003</v>
          </cell>
          <cell r="I110">
            <v>0</v>
          </cell>
          <cell r="J110">
            <v>0</v>
          </cell>
          <cell r="K110">
            <v>0</v>
          </cell>
        </row>
        <row r="111">
          <cell r="A111">
            <v>111</v>
          </cell>
        </row>
        <row r="112">
          <cell r="A112">
            <v>112</v>
          </cell>
          <cell r="C112" t="str">
            <v>T O T A L</v>
          </cell>
          <cell r="D112" t="str">
            <v>$</v>
          </cell>
          <cell r="E112">
            <v>8295.5427299999974</v>
          </cell>
          <cell r="F112">
            <v>16539.495749999998</v>
          </cell>
          <cell r="G112">
            <v>20770.255110000006</v>
          </cell>
          <cell r="H112">
            <v>16810.898199999996</v>
          </cell>
          <cell r="I112">
            <v>27493.678398060016</v>
          </cell>
          <cell r="J112">
            <v>30917.487265000011</v>
          </cell>
          <cell r="K112">
            <v>34989.649762815992</v>
          </cell>
        </row>
        <row r="113">
          <cell r="A113">
            <v>113</v>
          </cell>
          <cell r="C113" t="str">
            <v>Variacion en $</v>
          </cell>
          <cell r="F113">
            <v>8243.9530200000008</v>
          </cell>
          <cell r="G113">
            <v>4230.7593600000073</v>
          </cell>
          <cell r="H113">
            <v>-3959.3569100000095</v>
          </cell>
          <cell r="I113">
            <v>10682.78019806002</v>
          </cell>
          <cell r="J113">
            <v>3423.8088669399949</v>
          </cell>
          <cell r="K113">
            <v>4072.1624978159816</v>
          </cell>
        </row>
        <row r="114">
          <cell r="A114">
            <v>114</v>
          </cell>
          <cell r="C114" t="str">
            <v>Variacion en %</v>
          </cell>
          <cell r="F114">
            <v>0.99378103257627415</v>
          </cell>
          <cell r="G114">
            <v>0.25579736069039516</v>
          </cell>
          <cell r="H114">
            <v>-0.1906263013637105</v>
          </cell>
          <cell r="I114">
            <v>0.63546754438498843</v>
          </cell>
          <cell r="J114">
            <v>0.12453076730473378</v>
          </cell>
          <cell r="K114">
            <v>0.13171065497375833</v>
          </cell>
        </row>
        <row r="115">
          <cell r="A115">
            <v>115</v>
          </cell>
        </row>
      </sheetData>
      <sheetData sheetId="1" refreshError="1"/>
      <sheetData sheetId="2" refreshError="1">
        <row r="59">
          <cell r="A59">
            <v>0.3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ow r="1">
          <cell r="A1">
            <v>1</v>
          </cell>
        </row>
      </sheetData>
      <sheetData sheetId="15">
        <row r="59">
          <cell r="A59">
            <v>0.3</v>
          </cell>
        </row>
      </sheetData>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Carat Legacy"/>
      <sheetName val="OCF"/>
      <sheetName val="Resumen AF"/>
      <sheetName val="Resumen Intangibles"/>
      <sheetName val="Medidas BCS"/>
      <sheetName val="CeCos"/>
      <sheetName val="Detalle SAP"/>
      <sheetName val="Detalle P&amp;G"/>
      <sheetName val="Balance"/>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Hoja1"/>
      <sheetName val="Datos del Balance"/>
      <sheetName val="#REF"/>
      <sheetName val="Estado de Resultados"/>
      <sheetName val="Cruce-Aging"/>
      <sheetName val="diferencia cbio p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 (1)"/>
      <sheetName val="8A (2)"/>
      <sheetName val="8B"/>
      <sheetName val="9"/>
      <sheetName val="10"/>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Formulario 104"/>
      <sheetName val="Libros de IVA Ventas y Compras"/>
      <sheetName val="Resumen de Gastos"/>
      <sheetName val="Resúmenes IVA"/>
      <sheetName val="Resúmenes IRP"/>
      <sheetName val="Libro de Egresos"/>
      <sheetName val="Libro de Ingresos"/>
      <sheetName val="TC SET"/>
      <sheetName val="Resumen de Ingresos"/>
      <sheetName val="Listas"/>
      <sheetName val="TC SET 2017-18"/>
    </sheetNames>
    <sheetDataSet>
      <sheetData sheetId="0">
        <row r="2">
          <cell r="B2" t="str">
            <v>MARÍA ANTONIA ARIETTI</v>
          </cell>
        </row>
      </sheetData>
      <sheetData sheetId="1" refreshError="1"/>
      <sheetData sheetId="2" refreshError="1"/>
      <sheetData sheetId="3" refreshError="1"/>
      <sheetData sheetId="4" refreshError="1"/>
      <sheetData sheetId="5" refreshError="1"/>
      <sheetData sheetId="6" refreshError="1"/>
      <sheetData sheetId="7">
        <row r="77">
          <cell r="K77">
            <v>891000</v>
          </cell>
        </row>
      </sheetData>
      <sheetData sheetId="8" refreshError="1"/>
      <sheetData sheetId="9" refreshError="1"/>
      <sheetData sheetId="10">
        <row r="3">
          <cell r="B3" t="str">
            <v>Ingreso Gravado</v>
          </cell>
          <cell r="D3" t="str">
            <v>Factura Contado</v>
          </cell>
          <cell r="G3" t="str">
            <v>Deducible</v>
          </cell>
        </row>
        <row r="4">
          <cell r="B4" t="str">
            <v>Ingreso No Gravado o Exento</v>
          </cell>
          <cell r="D4" t="str">
            <v>Factura Crédito</v>
          </cell>
          <cell r="G4" t="str">
            <v>GND</v>
          </cell>
        </row>
        <row r="5">
          <cell r="D5" t="str">
            <v>Recibo de Salario</v>
          </cell>
          <cell r="G5" t="str">
            <v>Indistinto</v>
          </cell>
        </row>
        <row r="6">
          <cell r="D6" t="str">
            <v>Extracto Bancario</v>
          </cell>
        </row>
        <row r="7">
          <cell r="D7" t="str">
            <v>Recibo/Ticket</v>
          </cell>
        </row>
        <row r="8">
          <cell r="D8" t="str">
            <v>Boleta de  Venta</v>
          </cell>
        </row>
        <row r="12">
          <cell r="B12" t="str">
            <v>16 - Rentas del trabajo, servicios y profesiones - Exento/No Gravado</v>
          </cell>
        </row>
        <row r="13">
          <cell r="B13" t="str">
            <v>17 - Utilidades, dividendos y excedentes - Exento/no Gravado</v>
          </cell>
        </row>
        <row r="14">
          <cell r="B14" t="str">
            <v>18 - Ing.p/Vta. Ocasional inmueb., acciones y otros - Exento/No gravado</v>
          </cell>
        </row>
        <row r="15">
          <cell r="B15" t="str">
            <v>19 - Intereses, comis.y Rend.de Capital - Exento/No Gravado</v>
          </cell>
        </row>
        <row r="16">
          <cell r="B16" t="str">
            <v>20 - Otros Ingresos no mencionados - Exento/No Gravado</v>
          </cell>
        </row>
        <row r="17">
          <cell r="B17" t="str">
            <v>22 - Rentas del trabajo, servicios y profesiones - Gravado</v>
          </cell>
        </row>
        <row r="18">
          <cell r="B18" t="str">
            <v>23 - Utilidades, dividendos y excedentes - Gravado</v>
          </cell>
        </row>
        <row r="19">
          <cell r="B19" t="str">
            <v>24 - Ing.p/Vta. Ocasional inmueb., acciones y otros - Gravado</v>
          </cell>
        </row>
        <row r="20">
          <cell r="B20" t="str">
            <v>25 - Intereses, comis.y Rend.de Capital - Gravado</v>
          </cell>
        </row>
        <row r="21">
          <cell r="B21" t="str">
            <v>26 - Otros Ingresos no mencionados - Gravado</v>
          </cell>
        </row>
        <row r="26">
          <cell r="B26" t="str">
            <v>IVA CF - Computable</v>
          </cell>
          <cell r="D26" t="str">
            <v>30 - Gtos. - Descuentos y aportes legales</v>
          </cell>
        </row>
        <row r="27">
          <cell r="B27" t="str">
            <v>IVA CF - Costo</v>
          </cell>
          <cell r="D27" t="str">
            <v>31 - Gtos. - Donaciones</v>
          </cell>
        </row>
        <row r="28">
          <cell r="D28" t="str">
            <v>32 - Gtos. - Personales y familiares - País</v>
          </cell>
        </row>
        <row r="29">
          <cell r="D29" t="str">
            <v>33 - Gtos. - Personales y familiares - Exterior</v>
          </cell>
        </row>
        <row r="30">
          <cell r="D30" t="str">
            <v>34 - Gtos. - Depósitos y ahorros</v>
          </cell>
        </row>
        <row r="31">
          <cell r="D31" t="str">
            <v>35 - Gtos. - Capitaliz. Intereses y utilidades</v>
          </cell>
        </row>
        <row r="32">
          <cell r="D32" t="str">
            <v>36 - Gtos. - Sociedades simpres - País</v>
          </cell>
        </row>
        <row r="33">
          <cell r="D33" t="str">
            <v>37 - Gtos. - Sociedades simpres - Exterior</v>
          </cell>
        </row>
        <row r="34">
          <cell r="D34" t="str">
            <v>38 - Gtos. - Intereses y recargos por financ.</v>
          </cell>
        </row>
        <row r="35">
          <cell r="D35" t="str">
            <v>39 - Gtos. - Ctos. de venta inmuebles y títulos</v>
          </cell>
        </row>
        <row r="36">
          <cell r="D36" t="str">
            <v>40 - Gtos. - Otros Gastos no mencionados</v>
          </cell>
        </row>
        <row r="37">
          <cell r="D37" t="str">
            <v>48 - Inv. - Muebles de oficina y hogar</v>
          </cell>
        </row>
        <row r="38">
          <cell r="D38" t="str">
            <v>49 - Inv. - Útiles y enseres</v>
          </cell>
        </row>
        <row r="39">
          <cell r="D39" t="str">
            <v>50 - Inv. - Electrodomésticos y eq. elect.</v>
          </cell>
        </row>
        <row r="40">
          <cell r="D40" t="str">
            <v>51 - Inv. - Joyas y similares</v>
          </cell>
        </row>
        <row r="41">
          <cell r="D41" t="str">
            <v>52 - Inv. - Obras de arte</v>
          </cell>
        </row>
        <row r="42">
          <cell r="D42" t="str">
            <v>54 - Inv. - Herramientas y equipos</v>
          </cell>
        </row>
        <row r="43">
          <cell r="D43" t="str">
            <v>55 - Inv. - Equipos de Informática</v>
          </cell>
        </row>
        <row r="44">
          <cell r="D44" t="str">
            <v>57 - Inv. - Automóviles y similares</v>
          </cell>
        </row>
        <row r="45">
          <cell r="D45" t="str">
            <v>58 - Inv. - Motocicletas y similares</v>
          </cell>
        </row>
        <row r="46">
          <cell r="D46" t="str">
            <v>59 - Inv. - Restantes bienes de transporte</v>
          </cell>
        </row>
        <row r="47">
          <cell r="D47" t="str">
            <v>61 - Inv. - Aviones y similares</v>
          </cell>
        </row>
        <row r="48">
          <cell r="D48" t="str">
            <v>62 - Inv. - Instalac. de transporte aéreo</v>
          </cell>
        </row>
        <row r="49">
          <cell r="D49" t="str">
            <v>64 - Inv. - Embarcaciones y similares</v>
          </cell>
        </row>
        <row r="50">
          <cell r="D50" t="str">
            <v>65 - Inv. - Canoas, botes y demás</v>
          </cell>
        </row>
        <row r="51">
          <cell r="D51" t="str">
            <v>67 - Inv. - Inmuebles</v>
          </cell>
        </row>
        <row r="52">
          <cell r="D52" t="str">
            <v>68 - Inv. - Construcciones y mejoras</v>
          </cell>
        </row>
        <row r="53">
          <cell r="D53" t="str">
            <v>70 - Inv. - Bienes intangibles</v>
          </cell>
        </row>
        <row r="54">
          <cell r="D54" t="str">
            <v>71 - Inv. - Titulos, acciones y similares</v>
          </cell>
        </row>
        <row r="55">
          <cell r="D55" t="str">
            <v>72 - Inv. - Otras inversiones no mencionadas</v>
          </cell>
        </row>
      </sheetData>
      <sheetData sheetId="11">
        <row r="2">
          <cell r="B2" t="str">
            <v>   </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 val="Celula2"/>
      <sheetName val="TipoBienes"/>
      <sheetName val="Cifras Clave"/>
      <sheetName val="DATOS"/>
      <sheetName val="G&amp;P Global"/>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Mayo_2004"/>
      <sheetName val="Restantes_19-3-04"/>
      <sheetName val="Cifras_Clave"/>
      <sheetName val="G&amp;P_Global"/>
      <sheetName val="Cover_Page"/>
      <sheetName val="CDI"/>
      <sheetName val="Feriados"/>
      <sheetName val="Bloomberg"/>
      <sheetName val="TablaCoeficientes"/>
      <sheetName val="Input"/>
      <sheetName val="Mercado"/>
      <sheetName val="BLP"/>
      <sheetName val="dados"/>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 val="Brazil Sovereign"/>
      <sheetName val="dados"/>
      <sheetName val="025"/>
      <sheetName val="CI"/>
      <sheetName val="MU"/>
      <sheetName val="Empresas"/>
      <sheetName val="Tabelas"/>
      <sheetName val="CDI"/>
      <sheetName val="Feriados"/>
      <sheetName val="Bloomberg"/>
      <sheetName val="MêsBase"/>
      <sheetName val="CHARTS ADHOC2 REP CURR"/>
      <sheetName val="CHARTS ADHOC2 K-EUR"/>
      <sheetName val="SYSTEM"/>
      <sheetName val="Instruções_de_Uso"/>
      <sheetName val="Gatorade Tanks"/>
      <sheetName val="Cadastro"/>
      <sheetName val="Diversas"/>
      <sheetName val="Controle"/>
      <sheetName val="Codes"/>
      <sheetName val="Datos"/>
      <sheetName val="Input"/>
      <sheetName val="Mercado"/>
      <sheetName val="Cifras Clave"/>
      <sheetName val="G&amp;P Global"/>
      <sheetName val="3210001"/>
      <sheetName val="enfoque dtt"/>
      <sheetName val="Klabin S.A. "/>
      <sheetName val="input &amp; summary"/>
      <sheetName val="enfoque bcp"/>
      <sheetName val="BALANCE AXI"/>
      <sheetName val="Report"/>
      <sheetName val="1"/>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sico"/>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do not delete"/>
    </sheetNames>
    <sheetDataSet>
      <sheetData sheetId="0" refreshError="1"/>
      <sheetData sheetId="1" refreshError="1">
        <row r="19">
          <cell r="B19">
            <v>100</v>
          </cell>
          <cell r="D19" t="str">
            <v>AAU01</v>
          </cell>
          <cell r="F19">
            <v>1000</v>
          </cell>
          <cell r="H19" t="str">
            <v>AR100</v>
          </cell>
        </row>
        <row r="20">
          <cell r="B20">
            <v>105</v>
          </cell>
          <cell r="D20" t="str">
            <v>ABU01</v>
          </cell>
          <cell r="F20">
            <v>1100</v>
          </cell>
          <cell r="H20" t="str">
            <v>AR110</v>
          </cell>
        </row>
        <row r="21">
          <cell r="B21">
            <v>110</v>
          </cell>
          <cell r="D21" t="str">
            <v>AHA01</v>
          </cell>
          <cell r="F21">
            <v>1600</v>
          </cell>
          <cell r="H21" t="str">
            <v>AR900</v>
          </cell>
        </row>
        <row r="22">
          <cell r="B22">
            <v>111</v>
          </cell>
          <cell r="D22" t="str">
            <v>CMS01</v>
          </cell>
          <cell r="F22">
            <v>1700</v>
          </cell>
          <cell r="H22" t="str">
            <v>AS100</v>
          </cell>
        </row>
        <row r="23">
          <cell r="B23">
            <v>120</v>
          </cell>
          <cell r="D23" t="str">
            <v>CSS01</v>
          </cell>
          <cell r="F23">
            <v>2000</v>
          </cell>
          <cell r="H23" t="str">
            <v>AU100</v>
          </cell>
        </row>
        <row r="24">
          <cell r="B24">
            <v>130</v>
          </cell>
          <cell r="D24" t="str">
            <v>GSS01</v>
          </cell>
          <cell r="F24">
            <v>3000</v>
          </cell>
          <cell r="H24" t="str">
            <v>AU200</v>
          </cell>
        </row>
        <row r="25">
          <cell r="B25">
            <v>200</v>
          </cell>
          <cell r="D25" t="str">
            <v>LAS01</v>
          </cell>
          <cell r="F25">
            <v>4000</v>
          </cell>
          <cell r="H25" t="str">
            <v>AU300</v>
          </cell>
        </row>
        <row r="26">
          <cell r="B26">
            <v>210</v>
          </cell>
          <cell r="D26" t="str">
            <v>POA01</v>
          </cell>
          <cell r="F26">
            <v>4100</v>
          </cell>
          <cell r="H26" t="str">
            <v>AU400</v>
          </cell>
        </row>
        <row r="27">
          <cell r="B27">
            <v>220</v>
          </cell>
          <cell r="D27" t="str">
            <v>SSP01</v>
          </cell>
          <cell r="F27">
            <v>4200</v>
          </cell>
          <cell r="H27" t="str">
            <v>AU410</v>
          </cell>
        </row>
        <row r="28">
          <cell r="B28">
            <v>298</v>
          </cell>
          <cell r="D28" t="str">
            <v>SSV01</v>
          </cell>
          <cell r="F28">
            <v>4300</v>
          </cell>
          <cell r="H28" t="str">
            <v>AU420</v>
          </cell>
        </row>
        <row r="29">
          <cell r="B29">
            <v>299</v>
          </cell>
          <cell r="D29" t="str">
            <v>VIK01</v>
          </cell>
          <cell r="F29">
            <v>4400</v>
          </cell>
          <cell r="H29" t="str">
            <v>AU700</v>
          </cell>
        </row>
        <row r="30">
          <cell r="B30">
            <v>500</v>
          </cell>
          <cell r="D30" t="str">
            <v>WUN01</v>
          </cell>
          <cell r="F30">
            <v>4500</v>
          </cell>
          <cell r="H30" t="str">
            <v>AU800</v>
          </cell>
        </row>
        <row r="31">
          <cell r="B31">
            <v>510</v>
          </cell>
          <cell r="D31" t="str">
            <v>FRP01</v>
          </cell>
          <cell r="F31">
            <v>9000</v>
          </cell>
          <cell r="H31" t="str">
            <v>AU900</v>
          </cell>
        </row>
        <row r="32">
          <cell r="B32">
            <v>515</v>
          </cell>
          <cell r="D32" t="str">
            <v>GBP01</v>
          </cell>
          <cell r="F32">
            <v>9505</v>
          </cell>
          <cell r="H32" t="str">
            <v>AE100</v>
          </cell>
        </row>
        <row r="33">
          <cell r="B33">
            <v>518</v>
          </cell>
          <cell r="D33" t="str">
            <v>IRP01</v>
          </cell>
          <cell r="F33">
            <v>9510</v>
          </cell>
          <cell r="H33" t="str">
            <v>GB100</v>
          </cell>
        </row>
        <row r="34">
          <cell r="B34">
            <v>519</v>
          </cell>
          <cell r="D34" t="str">
            <v>NZP01</v>
          </cell>
          <cell r="F34">
            <v>9520</v>
          </cell>
          <cell r="H34" t="str">
            <v>FR100</v>
          </cell>
        </row>
        <row r="35">
          <cell r="B35">
            <v>600</v>
          </cell>
          <cell r="D35" t="str">
            <v>PNG01</v>
          </cell>
          <cell r="F35">
            <v>9530</v>
          </cell>
          <cell r="H35" t="str">
            <v>FR900</v>
          </cell>
        </row>
        <row r="36">
          <cell r="B36">
            <v>700</v>
          </cell>
          <cell r="D36" t="str">
            <v>AMS01</v>
          </cell>
          <cell r="H36" t="str">
            <v>IE100</v>
          </cell>
        </row>
        <row r="37">
          <cell r="B37">
            <v>710</v>
          </cell>
          <cell r="D37" t="str">
            <v>FMS01</v>
          </cell>
          <cell r="H37" t="str">
            <v>IE900</v>
          </cell>
        </row>
        <row r="38">
          <cell r="B38">
            <v>718</v>
          </cell>
          <cell r="D38" t="str">
            <v>DMS01</v>
          </cell>
          <cell r="H38" t="str">
            <v>NZ100</v>
          </cell>
        </row>
        <row r="39">
          <cell r="B39">
            <v>719</v>
          </cell>
          <cell r="D39" t="str">
            <v>DMS02</v>
          </cell>
          <cell r="H39" t="str">
            <v>NZ900</v>
          </cell>
        </row>
        <row r="40">
          <cell r="B40">
            <v>800</v>
          </cell>
          <cell r="D40" t="str">
            <v>DMS03</v>
          </cell>
          <cell r="H40" t="str">
            <v>PE100</v>
          </cell>
        </row>
        <row r="41">
          <cell r="B41">
            <v>989</v>
          </cell>
          <cell r="D41" t="str">
            <v>DMS04</v>
          </cell>
          <cell r="H41" t="str">
            <v>PG100</v>
          </cell>
        </row>
        <row r="42">
          <cell r="B42">
            <v>990</v>
          </cell>
          <cell r="D42" t="str">
            <v>DMS05</v>
          </cell>
          <cell r="H42" t="str">
            <v>PG200</v>
          </cell>
        </row>
        <row r="43">
          <cell r="D43" t="str">
            <v>DMS06</v>
          </cell>
          <cell r="H43" t="str">
            <v>PG900</v>
          </cell>
        </row>
        <row r="44">
          <cell r="D44" t="str">
            <v>DMS07</v>
          </cell>
          <cell r="H44" t="str">
            <v>SG100</v>
          </cell>
        </row>
        <row r="45">
          <cell r="D45" t="str">
            <v>BFT01</v>
          </cell>
          <cell r="H45" t="str">
            <v>US100</v>
          </cell>
        </row>
        <row r="46">
          <cell r="D46" t="str">
            <v>BFT02</v>
          </cell>
          <cell r="H46" t="str">
            <v>ZA100</v>
          </cell>
        </row>
        <row r="47">
          <cell r="D47" t="str">
            <v>MAR01</v>
          </cell>
          <cell r="H47" t="str">
            <v>ZA900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 val="Brazil Sovereign"/>
      <sheetName val="Key Info"/>
      <sheetName val="Calendario 2020"/>
      <sheetName val="Hoja2"/>
      <sheetName val="Hoja1"/>
    </sheetNames>
    <sheetDataSet>
      <sheetData sheetId="0">
        <row r="1">
          <cell r="D1" t="str">
            <v>Delta Airlines, Inc.</v>
          </cell>
        </row>
      </sheetData>
      <sheetData sheetId="1">
        <row r="1">
          <cell r="D1" t="str">
            <v>Delta Airlines, Inc.</v>
          </cell>
        </row>
        <row r="2">
          <cell r="D2">
            <v>38077</v>
          </cell>
        </row>
      </sheetData>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Asiento de Ajuste"/>
      <sheetName val="T.R."/>
      <sheetName val="Resumen Consolidado"/>
      <sheetName val="Resumen Prestamo Financiero"/>
      <sheetName val="Análisis de Prestamo Bancario"/>
      <sheetName val="Análisis de Descuento Cheque"/>
      <sheetName val="Análisis de interes Comercial"/>
      <sheetName val="Análisis Stand By "/>
      <sheetName val="Análisis de Carta de Crédito"/>
      <sheetName val="PPC - Intereses Bancarios"/>
      <sheetName val="PPC - Intereses IT"/>
      <sheetName val="Recálculo de Amort S. Francés"/>
      <sheetName val="PPC Stand by"/>
      <sheetName val="PPC - Prestamos"/>
      <sheetName val="PPC - Prestamo Bancario CP"/>
      <sheetName val="PPC - Prestamo Bancio LP"/>
      <sheetName val="PPC - Mayor Interes a Vencer"/>
      <sheetName val="PPC - Gastos Bancario Gs"/>
      <sheetName val="PPC - Gastos Bancarios USD"/>
      <sheetName val="Posición de Cuenta Activ-Pasiv"/>
      <sheetName val="Depurado A Pagar USD"/>
      <sheetName val="Tickmarks"/>
    </sheetNames>
    <sheetDataSet>
      <sheetData sheetId="0"/>
      <sheetData sheetId="1">
        <row r="2">
          <cell r="G2">
            <v>4748.0296712328773</v>
          </cell>
        </row>
        <row r="3">
          <cell r="G3">
            <v>4592</v>
          </cell>
        </row>
        <row r="4">
          <cell r="G4">
            <v>4539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 val="PLANNING"/>
      <sheetName val="Cuadro_de_gastos"/>
    </sheetNames>
    <sheetDataSet>
      <sheetData sheetId="0" refreshError="1"/>
      <sheetData sheetId="1"/>
      <sheetData sheetId="2" refreshError="1"/>
      <sheetData sheetId="3"/>
      <sheetData sheetId="4"/>
      <sheetData sheetId="5" refreshError="1"/>
      <sheetData sheetId="6" refreshError="1"/>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 val="Financial Statement Input"/>
      <sheetName val="Coordenadas"/>
    </sheetNames>
    <sheetDataSet>
      <sheetData sheetId="0"/>
      <sheetData sheetId="1"/>
      <sheetData sheetId="2"/>
      <sheetData sheetId="3"/>
      <sheetData sheetId="4"/>
      <sheetData sheetId="5"/>
      <sheetData sheetId="6"/>
      <sheetData sheetId="7">
        <row r="8">
          <cell r="B8">
            <v>38807</v>
          </cell>
        </row>
      </sheetData>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_jul05"/>
      <sheetName val="GND_jun05"/>
      <sheetName val="Calculo IR"/>
      <sheetName val="Ctas Result"/>
      <sheetName val="s.Auditoria"/>
      <sheetName val="SEPTIEMBRE.06"/>
      <sheetName val="FEBRERO.06"/>
      <sheetName val="NOVIEMBRE.05"/>
      <sheetName val="GND_set05"/>
      <sheetName val="ENE"/>
      <sheetName val="FEB"/>
      <sheetName val="MAR"/>
      <sheetName val="ABR"/>
      <sheetName val="MAY"/>
      <sheetName val="perdidas fisca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 val="Datos del Balance"/>
      <sheetName val="Asiento de Ajuste"/>
      <sheetName val="Costo_venta_"/>
      <sheetName val="Hoja1_(7)"/>
      <sheetName val="PLANNING"/>
    </sheetNames>
    <sheetDataSet>
      <sheetData sheetId="0">
        <row r="2">
          <cell r="I2">
            <v>0</v>
          </cell>
        </row>
      </sheetData>
      <sheetData sheetId="1">
        <row r="2">
          <cell r="I2">
            <v>0</v>
          </cell>
        </row>
      </sheetData>
      <sheetData sheetId="2" refreshError="1">
        <row r="2">
          <cell r="I2">
            <v>0</v>
          </cell>
        </row>
        <row r="3">
          <cell r="I3">
            <v>0</v>
          </cell>
        </row>
        <row r="4">
          <cell r="I4">
            <v>0</v>
          </cell>
        </row>
        <row r="5">
          <cell r="I5">
            <v>0</v>
          </cell>
        </row>
        <row r="6">
          <cell r="I6">
            <v>0</v>
          </cell>
        </row>
        <row r="7">
          <cell r="I7">
            <v>0</v>
          </cell>
        </row>
        <row r="8">
          <cell r="I8" t="str">
            <v>GL1500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sheetData>
      <sheetData sheetId="3"/>
      <sheetData sheetId="4" refreshError="1"/>
      <sheetData sheetId="5" refreshError="1"/>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 val="Dados BLP"/>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DICIEMBRE 08"/>
      <sheetName val="SEPTIEMBRE 08"/>
      <sheetName val="JUNIO 08"/>
      <sheetName val="MARZO 08"/>
      <sheetName val="DICIEMBRE 07"/>
    </sheetNames>
    <sheetDataSet>
      <sheetData sheetId="0" refreshError="1"/>
      <sheetData sheetId="1" refreshError="1"/>
      <sheetData sheetId="2" refreshError="1"/>
      <sheetData sheetId="3" refreshError="1"/>
      <sheetData sheetId="4"/>
      <sheetData sheetId="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Revenues"/>
      <sheetName val="Module1"/>
      <sheetName val="VB Macros"/>
    </sheetNames>
    <sheetDataSet>
      <sheetData sheetId="0">
        <row r="2">
          <cell r="A2" t="str">
            <v>WACC Calculation for COMP BEBIDAS AMERICAS - ADR</v>
          </cell>
        </row>
      </sheetData>
      <sheetData sheetId="1" refreshError="1">
        <row r="2">
          <cell r="A2" t="str">
            <v>DCF Valuation Summary for COMP BEBIDAS AMERICAS - ADR</v>
          </cell>
          <cell r="I2" t="str">
            <v>Free Cash Flow</v>
          </cell>
        </row>
        <row r="3">
          <cell r="A3" t="str">
            <v>Last historical year:</v>
          </cell>
          <cell r="D3" t="str">
            <v>Y00</v>
          </cell>
        </row>
        <row r="4">
          <cell r="A4" t="str">
            <v>Current Month:</v>
          </cell>
          <cell r="D4">
            <v>5</v>
          </cell>
          <cell r="K4" t="str">
            <v>Free Cash</v>
          </cell>
          <cell r="L4" t="str">
            <v>Discount</v>
          </cell>
          <cell r="M4" t="str">
            <v>P.V.</v>
          </cell>
        </row>
        <row r="5">
          <cell r="K5" t="str">
            <v>Flow</v>
          </cell>
          <cell r="L5" t="str">
            <v>Factor</v>
          </cell>
          <cell r="M5" t="str">
            <v>of FCF</v>
          </cell>
        </row>
        <row r="6">
          <cell r="K6" t="str">
            <v>-</v>
          </cell>
          <cell r="L6" t="str">
            <v>-</v>
          </cell>
          <cell r="M6" t="str">
            <v>-</v>
          </cell>
        </row>
        <row r="7">
          <cell r="A7" t="str">
            <v>Operating Value</v>
          </cell>
          <cell r="D7" t="e">
            <v>#REF!</v>
          </cell>
          <cell r="F7" t="str">
            <v xml:space="preserve"> </v>
          </cell>
          <cell r="I7">
            <v>2001</v>
          </cell>
          <cell r="K7" t="e">
            <v>#REF!</v>
          </cell>
          <cell r="L7" t="e">
            <v>#REF!</v>
          </cell>
          <cell r="M7" t="e">
            <v>#REF!</v>
          </cell>
        </row>
        <row r="8">
          <cell r="I8">
            <v>2002</v>
          </cell>
          <cell r="K8" t="e">
            <v>#REF!</v>
          </cell>
          <cell r="L8" t="e">
            <v>#REF!</v>
          </cell>
          <cell r="M8" t="e">
            <v>#REF!</v>
          </cell>
        </row>
        <row r="9">
          <cell r="A9" t="str">
            <v>Excess Mkt Securities</v>
          </cell>
          <cell r="D9">
            <v>470.00210957781121</v>
          </cell>
          <cell r="I9">
            <v>2003</v>
          </cell>
          <cell r="K9" t="e">
            <v>#REF!</v>
          </cell>
          <cell r="L9" t="e">
            <v>#REF!</v>
          </cell>
          <cell r="M9" t="e">
            <v>#REF!</v>
          </cell>
        </row>
        <row r="10">
          <cell r="A10" t="str">
            <v>Non-Op Assets</v>
          </cell>
          <cell r="D10" t="e">
            <v>#REF!</v>
          </cell>
          <cell r="I10">
            <v>2004</v>
          </cell>
          <cell r="K10" t="e">
            <v>#REF!</v>
          </cell>
          <cell r="L10" t="e">
            <v>#REF!</v>
          </cell>
          <cell r="M10" t="e">
            <v>#REF!</v>
          </cell>
        </row>
        <row r="11">
          <cell r="A11" t="str">
            <v>Excess Pension Assets</v>
          </cell>
          <cell r="D11">
            <v>0</v>
          </cell>
          <cell r="I11">
            <v>2005</v>
          </cell>
          <cell r="K11" t="e">
            <v>#REF!</v>
          </cell>
          <cell r="L11" t="e">
            <v>#REF!</v>
          </cell>
          <cell r="M11" t="e">
            <v>#REF!</v>
          </cell>
        </row>
        <row r="12">
          <cell r="D12" t="str">
            <v>-</v>
          </cell>
          <cell r="I12">
            <v>2006</v>
          </cell>
          <cell r="K12" t="e">
            <v>#REF!</v>
          </cell>
          <cell r="L12" t="e">
            <v>#REF!</v>
          </cell>
          <cell r="M12" t="e">
            <v>#REF!</v>
          </cell>
        </row>
        <row r="13">
          <cell r="A13" t="str">
            <v>Entity Value</v>
          </cell>
          <cell r="D13" t="e">
            <v>#REF!</v>
          </cell>
          <cell r="I13">
            <v>2007</v>
          </cell>
          <cell r="K13" t="e">
            <v>#REF!</v>
          </cell>
          <cell r="L13" t="e">
            <v>#REF!</v>
          </cell>
          <cell r="M13" t="e">
            <v>#REF!</v>
          </cell>
        </row>
        <row r="14">
          <cell r="I14">
            <v>2008</v>
          </cell>
          <cell r="K14" t="e">
            <v>#REF!</v>
          </cell>
          <cell r="L14" t="e">
            <v>#REF!</v>
          </cell>
          <cell r="M14" t="e">
            <v>#REF!</v>
          </cell>
        </row>
        <row r="15">
          <cell r="A15" t="str">
            <v>Debt</v>
          </cell>
          <cell r="D15">
            <v>1124.5682051282051</v>
          </cell>
          <cell r="I15">
            <v>2009</v>
          </cell>
          <cell r="K15" t="e">
            <v>#REF!</v>
          </cell>
          <cell r="L15" t="e">
            <v>#REF!</v>
          </cell>
          <cell r="M15" t="e">
            <v>#REF!</v>
          </cell>
        </row>
        <row r="16">
          <cell r="A16" t="str">
            <v>Capitalized Operating Leases</v>
          </cell>
          <cell r="D16">
            <v>0</v>
          </cell>
          <cell r="I16">
            <v>2010</v>
          </cell>
          <cell r="K16" t="e">
            <v>#REF!</v>
          </cell>
          <cell r="L16" t="e">
            <v>#REF!</v>
          </cell>
          <cell r="M16" t="e">
            <v>#REF!</v>
          </cell>
        </row>
        <row r="17">
          <cell r="A17" t="str">
            <v>Retirement Related Liability</v>
          </cell>
          <cell r="D17">
            <v>0</v>
          </cell>
          <cell r="I17" t="str">
            <v>Continuing Value</v>
          </cell>
          <cell r="K17" t="e">
            <v>#REF!</v>
          </cell>
          <cell r="L17" t="e">
            <v>#REF!</v>
          </cell>
          <cell r="M17" t="e">
            <v>#REF!</v>
          </cell>
        </row>
        <row r="18">
          <cell r="A18" t="str">
            <v>Preferred Stock</v>
          </cell>
          <cell r="D18">
            <v>0</v>
          </cell>
          <cell r="M18" t="str">
            <v>-</v>
          </cell>
        </row>
        <row r="19">
          <cell r="A19" t="str">
            <v>Minority Interest</v>
          </cell>
          <cell r="D19" t="e">
            <v>#REF!</v>
          </cell>
          <cell r="I19" t="str">
            <v>Operating Value</v>
          </cell>
          <cell r="M19" t="e">
            <v>#REF!</v>
          </cell>
        </row>
        <row r="20">
          <cell r="A20" t="str">
            <v>Stock Options</v>
          </cell>
          <cell r="D20">
            <v>0</v>
          </cell>
          <cell r="I20" t="str">
            <v>Mid-Year Adj Factor</v>
          </cell>
          <cell r="M20" t="e">
            <v>#REF!</v>
          </cell>
        </row>
        <row r="21">
          <cell r="D21" t="str">
            <v>-</v>
          </cell>
          <cell r="M21" t="str">
            <v>-</v>
          </cell>
        </row>
        <row r="22">
          <cell r="A22" t="str">
            <v>Equity Value</v>
          </cell>
          <cell r="D22" t="e">
            <v>#REF!</v>
          </cell>
          <cell r="I22" t="str">
            <v>Oper Value (Disc to Current Month)</v>
          </cell>
          <cell r="M22" t="e">
            <v>#REF!</v>
          </cell>
        </row>
        <row r="23">
          <cell r="D23" t="str">
            <v>=</v>
          </cell>
        </row>
        <row r="24">
          <cell r="A24" t="str">
            <v>Most Recent Shares Outstanding</v>
          </cell>
          <cell r="D24">
            <v>386.5</v>
          </cell>
          <cell r="I24" t="str">
            <v>Present Value of Non-Op Cash Flow</v>
          </cell>
          <cell r="M24" t="e">
            <v>#REF!</v>
          </cell>
          <cell r="N24" t="e">
            <v>#REF!</v>
          </cell>
        </row>
        <row r="25">
          <cell r="A25" t="str">
            <v>Value per Share</v>
          </cell>
          <cell r="D25" t="e">
            <v>#REF!</v>
          </cell>
          <cell r="I25" t="str">
            <v>Present Val of Min Int Payments*</v>
          </cell>
          <cell r="M25" t="e">
            <v>#REF!</v>
          </cell>
          <cell r="N25" t="e">
            <v>#REF!</v>
          </cell>
        </row>
        <row r="26">
          <cell r="A26" t="str">
            <v>Most Recent Close Price</v>
          </cell>
          <cell r="D26" t="e">
            <v>#REF!</v>
          </cell>
        </row>
        <row r="27">
          <cell r="A27" t="str">
            <v>Value Difference</v>
          </cell>
          <cell r="D27" t="e">
            <v>#REF!</v>
          </cell>
        </row>
        <row r="28">
          <cell r="A28" t="str">
            <v>Market Value of Equity</v>
          </cell>
          <cell r="D28" t="e">
            <v>#REF!</v>
          </cell>
        </row>
        <row r="31">
          <cell r="A31" t="str">
            <v>Forecast Assumptions for COMP BEBIDAS AMERICAS - ADR</v>
          </cell>
        </row>
        <row r="32">
          <cell r="A32" t="str">
            <v>Cash Flow</v>
          </cell>
          <cell r="C32">
            <v>2001</v>
          </cell>
          <cell r="D32">
            <v>2002</v>
          </cell>
          <cell r="E32">
            <v>2003</v>
          </cell>
          <cell r="F32">
            <v>2004</v>
          </cell>
          <cell r="G32">
            <v>2005</v>
          </cell>
          <cell r="H32">
            <v>2006</v>
          </cell>
          <cell r="I32">
            <v>2007</v>
          </cell>
          <cell r="J32">
            <v>2008</v>
          </cell>
          <cell r="K32">
            <v>2009</v>
          </cell>
          <cell r="L32">
            <v>2010</v>
          </cell>
          <cell r="M32">
            <v>2011</v>
          </cell>
          <cell r="N32" t="str">
            <v>Perpetuity</v>
          </cell>
        </row>
        <row r="33">
          <cell r="A33" t="str">
            <v>1.  Revenue Growth</v>
          </cell>
          <cell r="C33" t="e">
            <v>#REF!</v>
          </cell>
          <cell r="D33" t="e">
            <v>#REF!</v>
          </cell>
          <cell r="E33" t="e">
            <v>#REF!</v>
          </cell>
          <cell r="F33" t="e">
            <v>#REF!</v>
          </cell>
          <cell r="G33" t="e">
            <v>#REF!</v>
          </cell>
          <cell r="H33" t="e">
            <v>#REF!</v>
          </cell>
          <cell r="I33" t="e">
            <v>#REF!</v>
          </cell>
          <cell r="J33" t="e">
            <v>#REF!</v>
          </cell>
          <cell r="K33" t="e">
            <v>#REF!</v>
          </cell>
          <cell r="L33" t="e">
            <v>#REF!</v>
          </cell>
          <cell r="M33" t="e">
            <v>#REF!</v>
          </cell>
          <cell r="N33">
            <v>0.05</v>
          </cell>
        </row>
        <row r="34">
          <cell r="A34" t="str">
            <v>2.  Operating Margin</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t="e">
            <v>#REF!</v>
          </cell>
        </row>
        <row r="35">
          <cell r="A35" t="str">
            <v>3.  Capital Spending / Revenues</v>
          </cell>
          <cell r="C35">
            <v>6.2680040483476557E-2</v>
          </cell>
          <cell r="D35">
            <v>6.3514946167797029E-2</v>
          </cell>
          <cell r="E35">
            <v>7.3514946167797024E-2</v>
          </cell>
          <cell r="F35">
            <v>8.3514946167797019E-2</v>
          </cell>
          <cell r="G35">
            <v>9.3514946167797014E-2</v>
          </cell>
          <cell r="H35">
            <v>0.10351494616779701</v>
          </cell>
          <cell r="I35">
            <v>0.113514946167797</v>
          </cell>
          <cell r="J35">
            <v>0.113514946167797</v>
          </cell>
          <cell r="K35">
            <v>0.113514946167797</v>
          </cell>
          <cell r="L35">
            <v>0.113514946167797</v>
          </cell>
          <cell r="M35">
            <v>0.113514946167797</v>
          </cell>
          <cell r="N35">
            <v>0.113514946167797</v>
          </cell>
        </row>
        <row r="36">
          <cell r="A36" t="str">
            <v>4.  Net Working Capital / Revenues</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row>
        <row r="37">
          <cell r="A37" t="str">
            <v>5.  Cash Tax Rate</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row>
        <row r="38">
          <cell r="A38" t="str">
            <v>6.  WACC</v>
          </cell>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row>
        <row r="40">
          <cell r="G40" t="str">
            <v>Pretax Cost of Debt:</v>
          </cell>
        </row>
        <row r="41">
          <cell r="G41" t="e">
            <v>#REF!</v>
          </cell>
        </row>
        <row r="42">
          <cell r="G42" t="str">
            <v>x</v>
          </cell>
        </row>
        <row r="43">
          <cell r="D43" t="str">
            <v>Debt Contribution</v>
          </cell>
          <cell r="G43" t="str">
            <v>1 - Marginal Tax Rate:</v>
          </cell>
        </row>
        <row r="44">
          <cell r="G44">
            <v>0.65999999999999992</v>
          </cell>
        </row>
        <row r="45">
          <cell r="G45" t="str">
            <v>x</v>
          </cell>
        </row>
        <row r="46">
          <cell r="G46" t="str">
            <v>Market % of Debt:</v>
          </cell>
        </row>
        <row r="47">
          <cell r="A47" t="str">
            <v>1998 WACC*</v>
          </cell>
          <cell r="G47" t="e">
            <v>#REF!</v>
          </cell>
          <cell r="K47" t="str">
            <v>Risk-free Rate:</v>
          </cell>
        </row>
        <row r="48">
          <cell r="E48" t="str">
            <v xml:space="preserve"> </v>
          </cell>
          <cell r="K48" t="e">
            <v>#REF!</v>
          </cell>
        </row>
        <row r="49">
          <cell r="K49" t="str">
            <v>+</v>
          </cell>
        </row>
        <row r="50">
          <cell r="G50" t="str">
            <v>Cost of Equity:</v>
          </cell>
          <cell r="K50" t="str">
            <v>Mkt Risk Premium:</v>
          </cell>
        </row>
        <row r="51">
          <cell r="G51" t="e">
            <v>#REF!</v>
          </cell>
          <cell r="K51">
            <v>0.04</v>
          </cell>
        </row>
        <row r="52">
          <cell r="D52" t="str">
            <v>Equity Contribution</v>
          </cell>
          <cell r="G52" t="str">
            <v>x</v>
          </cell>
          <cell r="K52" t="str">
            <v>x</v>
          </cell>
        </row>
        <row r="53">
          <cell r="K53" t="str">
            <v>Beta:</v>
          </cell>
        </row>
        <row r="54">
          <cell r="G54" t="str">
            <v>Market % of Equity:</v>
          </cell>
          <cell r="K54">
            <v>1.123</v>
          </cell>
        </row>
        <row r="55">
          <cell r="G55" t="e">
            <v>#REF!</v>
          </cell>
        </row>
        <row r="57">
          <cell r="A57" t="str">
            <v>* Includes basic components only.  Please refer to the next page for the complete WACC calculation.</v>
          </cell>
        </row>
        <row r="60">
          <cell r="D60" t="str">
            <v>NOPLAT*:</v>
          </cell>
          <cell r="G60" t="str">
            <v xml:space="preserve"> </v>
          </cell>
        </row>
        <row r="61">
          <cell r="D61" t="e">
            <v>#REF!</v>
          </cell>
        </row>
        <row r="63">
          <cell r="D63" t="str">
            <v>NOPLAT Growth Rate (perpetuity):</v>
          </cell>
          <cell r="G63" t="str">
            <v xml:space="preserve"> </v>
          </cell>
        </row>
        <row r="64">
          <cell r="A64" t="str">
            <v>Continuing Value</v>
          </cell>
          <cell r="D64" t="e">
            <v>#REF!</v>
          </cell>
          <cell r="H64" t="str">
            <v>Reinvestment Rate:</v>
          </cell>
        </row>
        <row r="65">
          <cell r="G65" t="str">
            <v>/</v>
          </cell>
          <cell r="H65" t="e">
            <v>#REF!</v>
          </cell>
        </row>
        <row r="66">
          <cell r="D66" t="str">
            <v>Return on Net New Investment*:</v>
          </cell>
          <cell r="G66" t="str">
            <v xml:space="preserve"> </v>
          </cell>
        </row>
        <row r="67">
          <cell r="D67" t="e">
            <v>#REF!</v>
          </cell>
        </row>
        <row r="69">
          <cell r="D69" t="str">
            <v>WACC*:</v>
          </cell>
          <cell r="G69" t="str">
            <v xml:space="preserve"> </v>
          </cell>
        </row>
        <row r="70">
          <cell r="D70" t="e">
            <v>#REF!</v>
          </cell>
        </row>
        <row r="72">
          <cell r="A72" t="str">
            <v>* First year after forecast period</v>
          </cell>
        </row>
        <row r="90">
          <cell r="A90" t="str">
            <v>Revenue and ROIC Graphs for COMP BEBIDAS AMERICAS - ADR</v>
          </cell>
        </row>
        <row r="109">
          <cell r="A109" t="str">
            <v>Historical Period</v>
          </cell>
          <cell r="H109" t="str">
            <v>Forecast Period</v>
          </cell>
        </row>
        <row r="130">
          <cell r="A130" t="str">
            <v>Historical Period</v>
          </cell>
          <cell r="H130" t="str">
            <v>Forecast Period</v>
          </cell>
        </row>
        <row r="137">
          <cell r="G137" t="str">
            <v>x</v>
          </cell>
        </row>
        <row r="144">
          <cell r="A144" t="str">
            <v>Historical Period</v>
          </cell>
          <cell r="D144" t="str">
            <v>Forecast Period</v>
          </cell>
          <cell r="I144" t="str">
            <v>Historical Period</v>
          </cell>
          <cell r="L144" t="str">
            <v>Forecast Period</v>
          </cell>
        </row>
      </sheetData>
      <sheetData sheetId="2"/>
      <sheetData sheetId="3" refreshError="1">
        <row r="2">
          <cell r="A2" t="str">
            <v>WACC Calculation for COMP BEBIDAS AMERICAS - ADR</v>
          </cell>
        </row>
        <row r="4">
          <cell r="B4" t="str">
            <v>Barra Beta</v>
          </cell>
          <cell r="D4">
            <v>1.123</v>
          </cell>
          <cell r="G4" t="str">
            <v>Last Year</v>
          </cell>
        </row>
        <row r="5">
          <cell r="B5" t="str">
            <v>Risk Free</v>
          </cell>
          <cell r="D5" t="e">
            <v>#REF!</v>
          </cell>
          <cell r="G5" t="str">
            <v>of History</v>
          </cell>
          <cell r="H5">
            <v>2000</v>
          </cell>
        </row>
        <row r="6">
          <cell r="B6" t="str">
            <v>Market Premium</v>
          </cell>
          <cell r="D6">
            <v>0.04</v>
          </cell>
        </row>
        <row r="7">
          <cell r="B7" t="str">
            <v>Marginal Tax Rate</v>
          </cell>
          <cell r="D7">
            <v>0.34</v>
          </cell>
        </row>
        <row r="10">
          <cell r="A10" t="str">
            <v>Cost (K)</v>
          </cell>
          <cell r="E10" t="str">
            <v>Market Value (V)</v>
          </cell>
          <cell r="H10" t="str">
            <v>Weights</v>
          </cell>
          <cell r="I10" t="str">
            <v>Contribution</v>
          </cell>
        </row>
        <row r="11">
          <cell r="A11" t="str">
            <v>K (debt)</v>
          </cell>
          <cell r="C11" t="e">
            <v>#REF!</v>
          </cell>
          <cell r="E11" t="str">
            <v>V (Debt)</v>
          </cell>
          <cell r="G11">
            <v>1124.5682051282051</v>
          </cell>
          <cell r="H11" t="e">
            <v>#REF!</v>
          </cell>
          <cell r="I11" t="e">
            <v>#REF!</v>
          </cell>
        </row>
        <row r="12">
          <cell r="A12" t="str">
            <v>K (Equity)</v>
          </cell>
          <cell r="C12" t="e">
            <v>#REF!</v>
          </cell>
          <cell r="E12" t="str">
            <v>V (Eq.)</v>
          </cell>
          <cell r="G12" t="e">
            <v>#REF!</v>
          </cell>
          <cell r="H12" t="e">
            <v>#REF!</v>
          </cell>
          <cell r="I12" t="e">
            <v>#REF!</v>
          </cell>
        </row>
        <row r="13">
          <cell r="A13" t="str">
            <v>K (Preferred)</v>
          </cell>
          <cell r="C13" t="e">
            <v>#REF!</v>
          </cell>
          <cell r="E13" t="str">
            <v>V (pfd)</v>
          </cell>
          <cell r="G13">
            <v>0</v>
          </cell>
          <cell r="H13" t="e">
            <v>#REF!</v>
          </cell>
          <cell r="I13" t="e">
            <v>#REF!</v>
          </cell>
        </row>
        <row r="14">
          <cell r="A14" t="str">
            <v>K (Retirement liab)</v>
          </cell>
          <cell r="C14" t="e">
            <v>#REF!</v>
          </cell>
          <cell r="E14" t="str">
            <v>V (Ret Liab)</v>
          </cell>
          <cell r="G14">
            <v>0</v>
          </cell>
          <cell r="H14" t="e">
            <v>#REF!</v>
          </cell>
          <cell r="I14" t="e">
            <v>#REF!</v>
          </cell>
        </row>
        <row r="15">
          <cell r="A15" t="str">
            <v>K (Capitalized Leases)</v>
          </cell>
          <cell r="C15" t="e">
            <v>#REF!</v>
          </cell>
          <cell r="E15" t="str">
            <v>V (Capitalized Leases)</v>
          </cell>
          <cell r="G15">
            <v>0</v>
          </cell>
          <cell r="H15" t="e">
            <v>#REF!</v>
          </cell>
          <cell r="I15" t="e">
            <v>#REF!</v>
          </cell>
        </row>
        <row r="16">
          <cell r="A16" t="str">
            <v>K (Op. Leases)</v>
          </cell>
          <cell r="C16" t="e">
            <v>#REF!</v>
          </cell>
          <cell r="E16" t="str">
            <v>V (Op. Leases)</v>
          </cell>
          <cell r="G16">
            <v>0</v>
          </cell>
          <cell r="H16" t="e">
            <v>#REF!</v>
          </cell>
          <cell r="I16" t="e">
            <v>#REF!</v>
          </cell>
        </row>
        <row r="17">
          <cell r="A17" t="str">
            <v>K (Other)</v>
          </cell>
          <cell r="C17" t="e">
            <v>#REF!</v>
          </cell>
          <cell r="E17" t="str">
            <v>V (Other)</v>
          </cell>
          <cell r="G17">
            <v>0</v>
          </cell>
          <cell r="H17" t="e">
            <v>#REF!</v>
          </cell>
          <cell r="I17" t="e">
            <v>#REF!</v>
          </cell>
        </row>
        <row r="18">
          <cell r="E18" t="str">
            <v>Total</v>
          </cell>
          <cell r="G18" t="e">
            <v>#REF!</v>
          </cell>
        </row>
        <row r="24">
          <cell r="B24" t="str">
            <v>Bond Rating:</v>
          </cell>
          <cell r="D24" t="str">
            <v>BB-</v>
          </cell>
          <cell r="H24" t="str">
            <v>WACC:</v>
          </cell>
          <cell r="I24" t="e">
            <v>#REF!</v>
          </cell>
        </row>
        <row r="26">
          <cell r="A26" t="str">
            <v xml:space="preserve"> </v>
          </cell>
          <cell r="B26" t="str">
            <v xml:space="preserve"> </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row>
        <row r="39">
          <cell r="D39">
            <v>0</v>
          </cell>
          <cell r="E39">
            <v>0</v>
          </cell>
          <cell r="F39">
            <v>0</v>
          </cell>
          <cell r="G39">
            <v>0</v>
          </cell>
          <cell r="H39">
            <v>2303.287109375</v>
          </cell>
          <cell r="I39">
            <v>2374.926025390625</v>
          </cell>
          <cell r="J39">
            <v>2572.43310546875</v>
          </cell>
          <cell r="K39">
            <v>3810.47607421875</v>
          </cell>
          <cell r="L39">
            <v>1796.6199951171875</v>
          </cell>
        </row>
        <row r="40">
          <cell r="D40">
            <v>0</v>
          </cell>
          <cell r="E40">
            <v>0</v>
          </cell>
          <cell r="F40">
            <v>0</v>
          </cell>
          <cell r="G40">
            <v>0</v>
          </cell>
          <cell r="H40">
            <v>1169.822021484375</v>
          </cell>
          <cell r="I40">
            <v>1252.614990234375</v>
          </cell>
          <cell r="J40">
            <v>1326.9849853515625</v>
          </cell>
          <cell r="K40">
            <v>2070.6630859375</v>
          </cell>
          <cell r="L40">
            <v>864.15899658203125</v>
          </cell>
        </row>
        <row r="41">
          <cell r="D41">
            <v>0</v>
          </cell>
          <cell r="E41">
            <v>0</v>
          </cell>
          <cell r="F41">
            <v>0</v>
          </cell>
          <cell r="G41">
            <v>0</v>
          </cell>
          <cell r="H41">
            <v>805.37799072265625</v>
          </cell>
          <cell r="I41">
            <v>554.7650146484375</v>
          </cell>
          <cell r="J41">
            <v>521.22100830078125</v>
          </cell>
          <cell r="K41">
            <v>1129.2840576171875</v>
          </cell>
          <cell r="L41">
            <v>483.54501342773438</v>
          </cell>
        </row>
        <row r="42">
          <cell r="D42">
            <v>0</v>
          </cell>
          <cell r="E42">
            <v>0</v>
          </cell>
          <cell r="F42">
            <v>0</v>
          </cell>
          <cell r="G42">
            <v>0</v>
          </cell>
          <cell r="H42">
            <v>134.968994140625</v>
          </cell>
          <cell r="I42">
            <v>193.94999694824219</v>
          </cell>
          <cell r="J42">
            <v>269.79598999023438</v>
          </cell>
          <cell r="K42">
            <v>102.50599670410156</v>
          </cell>
          <cell r="L42">
            <v>242.29600524902344</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278.97299194335938</v>
          </cell>
          <cell r="I44">
            <v>209.09599304199219</v>
          </cell>
          <cell r="J44">
            <v>168.60200500488281</v>
          </cell>
          <cell r="K44">
            <v>362.08700561523438</v>
          </cell>
          <cell r="L44">
            <v>497.63400268554688</v>
          </cell>
        </row>
        <row r="45">
          <cell r="D45">
            <v>0</v>
          </cell>
          <cell r="E45">
            <v>0</v>
          </cell>
          <cell r="F45">
            <v>0</v>
          </cell>
          <cell r="G45">
            <v>0</v>
          </cell>
          <cell r="H45">
            <v>0</v>
          </cell>
          <cell r="I45">
            <v>0</v>
          </cell>
          <cell r="J45">
            <v>0</v>
          </cell>
          <cell r="K45">
            <v>257.24899291992188</v>
          </cell>
          <cell r="L45">
            <v>373.40798950195313</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105.2239990234375</v>
          </cell>
          <cell r="I47">
            <v>151.093994140625</v>
          </cell>
          <cell r="J47">
            <v>159.09100341796875</v>
          </cell>
          <cell r="K47">
            <v>418.29400634765625</v>
          </cell>
          <cell r="L47">
            <v>543.4730224609375</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118.2760009765625</v>
          </cell>
          <cell r="I49">
            <v>69.371002197265625</v>
          </cell>
          <cell r="J49">
            <v>45.701000213623047</v>
          </cell>
          <cell r="K49">
            <v>41.506999969482422</v>
          </cell>
          <cell r="L49">
            <v>-9.7259998321533203</v>
          </cell>
        </row>
        <row r="50">
          <cell r="D50">
            <v>0</v>
          </cell>
          <cell r="E50">
            <v>0</v>
          </cell>
          <cell r="F50">
            <v>0</v>
          </cell>
          <cell r="G50">
            <v>0</v>
          </cell>
          <cell r="H50">
            <v>-8.7659997940063477</v>
          </cell>
          <cell r="I50">
            <v>4.9829998016357422</v>
          </cell>
          <cell r="J50">
            <v>-1.8370000123977661</v>
          </cell>
          <cell r="K50">
            <v>12.923999786376953</v>
          </cell>
          <cell r="L50">
            <v>-7.754000186920166</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257.35699462890625</v>
          </cell>
          <cell r="I52">
            <v>357.24398803710938</v>
          </cell>
          <cell r="J52">
            <v>420.0780029296875</v>
          </cell>
          <cell r="K52">
            <v>397.385009765625</v>
          </cell>
          <cell r="L52">
            <v>178.26100158691406</v>
          </cell>
        </row>
        <row r="53">
          <cell r="D53">
            <v>0</v>
          </cell>
          <cell r="E53">
            <v>0</v>
          </cell>
          <cell r="F53">
            <v>0</v>
          </cell>
          <cell r="G53">
            <v>0</v>
          </cell>
          <cell r="H53">
            <v>465.73599243164063</v>
          </cell>
          <cell r="I53">
            <v>75.214996337890625</v>
          </cell>
          <cell r="J53">
            <v>103.21099853515625</v>
          </cell>
          <cell r="K53">
            <v>174.22999572753906</v>
          </cell>
          <cell r="L53">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881.70697021484375</v>
          </cell>
          <cell r="I56">
            <v>789.80999755859375</v>
          </cell>
          <cell r="J56">
            <v>792.2760009765625</v>
          </cell>
          <cell r="K56">
            <v>1305.3380126953125</v>
          </cell>
          <cell r="L56">
            <v>938.8389892578125</v>
          </cell>
        </row>
        <row r="57">
          <cell r="D57">
            <v>0</v>
          </cell>
          <cell r="E57">
            <v>0</v>
          </cell>
          <cell r="F57">
            <v>0</v>
          </cell>
          <cell r="G57">
            <v>0</v>
          </cell>
          <cell r="H57">
            <v>262.76199340820313</v>
          </cell>
          <cell r="I57">
            <v>213.39399719238281</v>
          </cell>
          <cell r="J57">
            <v>356.61300659179688</v>
          </cell>
          <cell r="K57">
            <v>586.63397216796875</v>
          </cell>
          <cell r="L57">
            <v>346.21798706054688</v>
          </cell>
        </row>
        <row r="58">
          <cell r="D58">
            <v>0</v>
          </cell>
          <cell r="E58">
            <v>0</v>
          </cell>
          <cell r="F58">
            <v>0</v>
          </cell>
          <cell r="G58">
            <v>0</v>
          </cell>
          <cell r="H58">
            <v>229.28799438476563</v>
          </cell>
          <cell r="I58">
            <v>328.47100830078125</v>
          </cell>
          <cell r="J58">
            <v>289.40798950195313</v>
          </cell>
          <cell r="K58">
            <v>450.01699829101563</v>
          </cell>
          <cell r="L58">
            <v>212.02099609375</v>
          </cell>
        </row>
        <row r="59">
          <cell r="D59">
            <v>0</v>
          </cell>
          <cell r="E59">
            <v>0</v>
          </cell>
          <cell r="F59">
            <v>0</v>
          </cell>
          <cell r="G59">
            <v>0</v>
          </cell>
          <cell r="H59">
            <v>125.76799774169922</v>
          </cell>
          <cell r="I59">
            <v>63.479000091552734</v>
          </cell>
          <cell r="J59">
            <v>75.817001342773438</v>
          </cell>
          <cell r="K59">
            <v>23.749000549316406</v>
          </cell>
          <cell r="L59">
            <v>9.074000358581543</v>
          </cell>
        </row>
        <row r="60">
          <cell r="D60">
            <v>0</v>
          </cell>
          <cell r="E60">
            <v>0</v>
          </cell>
          <cell r="F60">
            <v>0</v>
          </cell>
          <cell r="G60">
            <v>0</v>
          </cell>
          <cell r="H60">
            <v>1546.696044921875</v>
          </cell>
          <cell r="I60">
            <v>1788.0450439453125</v>
          </cell>
          <cell r="J60">
            <v>2154.5009765625</v>
          </cell>
          <cell r="K60">
            <v>2508.18798828125</v>
          </cell>
          <cell r="L60">
            <v>1025.969970703125</v>
          </cell>
        </row>
        <row r="61">
          <cell r="D61">
            <v>0</v>
          </cell>
          <cell r="E61">
            <v>0</v>
          </cell>
          <cell r="F61">
            <v>0</v>
          </cell>
          <cell r="G61">
            <v>0</v>
          </cell>
          <cell r="H61">
            <v>847.4959716796875</v>
          </cell>
          <cell r="I61">
            <v>966.0830078125</v>
          </cell>
          <cell r="J61">
            <v>1255.3800048828125</v>
          </cell>
          <cell r="K61">
            <v>1686.4110107421875</v>
          </cell>
          <cell r="L61">
            <v>943.06097412109375</v>
          </cell>
        </row>
        <row r="62">
          <cell r="D62">
            <v>0</v>
          </cell>
          <cell r="E62">
            <v>0</v>
          </cell>
          <cell r="F62">
            <v>0</v>
          </cell>
          <cell r="G62">
            <v>0</v>
          </cell>
          <cell r="H62">
            <v>21.003999710083008</v>
          </cell>
          <cell r="I62">
            <v>24.621000289916992</v>
          </cell>
          <cell r="J62">
            <v>35.297000885009766</v>
          </cell>
          <cell r="K62">
            <v>79.155998229980469</v>
          </cell>
          <cell r="L62">
            <v>37.384998321533203</v>
          </cell>
        </row>
        <row r="63">
          <cell r="D63">
            <v>0</v>
          </cell>
          <cell r="E63">
            <v>0</v>
          </cell>
          <cell r="F63">
            <v>0</v>
          </cell>
          <cell r="G63">
            <v>0</v>
          </cell>
          <cell r="H63">
            <v>203.98199462890625</v>
          </cell>
          <cell r="I63">
            <v>344.02700805664063</v>
          </cell>
          <cell r="J63">
            <v>405.43099975585938</v>
          </cell>
          <cell r="K63">
            <v>671.10400390625</v>
          </cell>
          <cell r="L63">
            <v>410.95901489257813</v>
          </cell>
        </row>
        <row r="64">
          <cell r="D64">
            <v>0</v>
          </cell>
          <cell r="E64">
            <v>0</v>
          </cell>
          <cell r="F64">
            <v>0</v>
          </cell>
          <cell r="G64">
            <v>0</v>
          </cell>
          <cell r="H64">
            <v>32.141998291015625</v>
          </cell>
          <cell r="I64">
            <v>0</v>
          </cell>
          <cell r="J64">
            <v>0</v>
          </cell>
          <cell r="K64">
            <v>0</v>
          </cell>
          <cell r="L64">
            <v>0</v>
          </cell>
        </row>
        <row r="65">
          <cell r="D65">
            <v>0</v>
          </cell>
          <cell r="E65">
            <v>0</v>
          </cell>
          <cell r="F65">
            <v>0</v>
          </cell>
          <cell r="G65">
            <v>0</v>
          </cell>
          <cell r="H65">
            <v>4.9169998168945313</v>
          </cell>
          <cell r="I65">
            <v>7.3629999160766602</v>
          </cell>
          <cell r="J65">
            <v>39.451999664306641</v>
          </cell>
          <cell r="K65">
            <v>14.020000457763672</v>
          </cell>
          <cell r="L65">
            <v>20.577999114990234</v>
          </cell>
        </row>
        <row r="66">
          <cell r="D66">
            <v>0</v>
          </cell>
          <cell r="E66">
            <v>0</v>
          </cell>
          <cell r="F66">
            <v>0</v>
          </cell>
          <cell r="G66">
            <v>0</v>
          </cell>
          <cell r="H66">
            <v>203.27299499511719</v>
          </cell>
          <cell r="I66">
            <v>460.22799682617188</v>
          </cell>
          <cell r="J66">
            <v>636.47998046875</v>
          </cell>
          <cell r="K66">
            <v>1085.239013671875</v>
          </cell>
          <cell r="L66">
            <v>576.843994140625</v>
          </cell>
        </row>
        <row r="67">
          <cell r="D67">
            <v>0</v>
          </cell>
          <cell r="E67">
            <v>0</v>
          </cell>
          <cell r="F67">
            <v>0</v>
          </cell>
          <cell r="G67">
            <v>0</v>
          </cell>
          <cell r="H67">
            <v>154.53900146484375</v>
          </cell>
          <cell r="I67">
            <v>183.23300170898438</v>
          </cell>
          <cell r="J67">
            <v>260.8699951171875</v>
          </cell>
          <cell r="K67">
            <v>308.02499389648438</v>
          </cell>
          <cell r="L67">
            <v>174.65499877929688</v>
          </cell>
        </row>
        <row r="68">
          <cell r="D68">
            <v>0</v>
          </cell>
          <cell r="E68">
            <v>0</v>
          </cell>
          <cell r="F68">
            <v>0</v>
          </cell>
          <cell r="G68">
            <v>0</v>
          </cell>
          <cell r="H68">
            <v>871.114013671875</v>
          </cell>
          <cell r="I68">
            <v>358.49899291992188</v>
          </cell>
          <cell r="J68">
            <v>414.9010009765625</v>
          </cell>
          <cell r="K68">
            <v>506.25601196289063</v>
          </cell>
          <cell r="L68">
            <v>286.07501220703125</v>
          </cell>
        </row>
        <row r="69">
          <cell r="D69">
            <v>0</v>
          </cell>
          <cell r="E69">
            <v>0</v>
          </cell>
          <cell r="F69">
            <v>0</v>
          </cell>
          <cell r="G69">
            <v>0</v>
          </cell>
          <cell r="H69">
            <v>101.05999755859375</v>
          </cell>
          <cell r="I69">
            <v>32.608001708984375</v>
          </cell>
          <cell r="J69">
            <v>0.14800000190734863</v>
          </cell>
          <cell r="K69">
            <v>2.199999988079071E-2</v>
          </cell>
          <cell r="L69">
            <v>7.3000001907348633</v>
          </cell>
        </row>
        <row r="70">
          <cell r="D70">
            <v>0</v>
          </cell>
          <cell r="E70">
            <v>0</v>
          </cell>
          <cell r="F70">
            <v>0</v>
          </cell>
          <cell r="G70">
            <v>0</v>
          </cell>
          <cell r="H70">
            <v>345.11199951171875</v>
          </cell>
          <cell r="I70">
            <v>521.24298095703125</v>
          </cell>
          <cell r="J70">
            <v>781.32598876953125</v>
          </cell>
          <cell r="K70">
            <v>1184.761962890625</v>
          </cell>
          <cell r="L70">
            <v>519.17498779296875</v>
          </cell>
        </row>
        <row r="71">
          <cell r="D71">
            <v>0</v>
          </cell>
          <cell r="E71">
            <v>0</v>
          </cell>
          <cell r="F71">
            <v>0</v>
          </cell>
          <cell r="G71">
            <v>0</v>
          </cell>
          <cell r="H71">
            <v>60.657001495361328</v>
          </cell>
          <cell r="I71">
            <v>0</v>
          </cell>
          <cell r="J71">
            <v>0</v>
          </cell>
          <cell r="K71">
            <v>0</v>
          </cell>
          <cell r="L71">
            <v>0</v>
          </cell>
        </row>
        <row r="72">
          <cell r="D72">
            <v>0</v>
          </cell>
          <cell r="E72">
            <v>0</v>
          </cell>
          <cell r="F72">
            <v>0</v>
          </cell>
          <cell r="G72">
            <v>0</v>
          </cell>
          <cell r="H72">
            <v>435.09201049804688</v>
          </cell>
          <cell r="I72">
            <v>602.9210205078125</v>
          </cell>
          <cell r="J72">
            <v>603.8909912109375</v>
          </cell>
          <cell r="K72">
            <v>768.1729736328125</v>
          </cell>
          <cell r="L72">
            <v>516.58502197265625</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101.87000274658203</v>
          </cell>
          <cell r="I74">
            <v>63.867000579833984</v>
          </cell>
          <cell r="J74">
            <v>55.772998809814453</v>
          </cell>
          <cell r="K74">
            <v>60.917999267578125</v>
          </cell>
          <cell r="L74">
            <v>31.923999786376953</v>
          </cell>
        </row>
        <row r="75">
          <cell r="D75">
            <v>0</v>
          </cell>
          <cell r="E75">
            <v>0</v>
          </cell>
          <cell r="F75">
            <v>0</v>
          </cell>
          <cell r="G75">
            <v>0</v>
          </cell>
          <cell r="H75">
            <v>0</v>
          </cell>
          <cell r="I75">
            <v>0</v>
          </cell>
          <cell r="J75">
            <v>0</v>
          </cell>
          <cell r="K75">
            <v>0</v>
          </cell>
          <cell r="L75">
            <v>0</v>
          </cell>
        </row>
        <row r="76">
          <cell r="D76">
            <v>0</v>
          </cell>
          <cell r="E76">
            <v>0</v>
          </cell>
          <cell r="F76">
            <v>0</v>
          </cell>
          <cell r="G76">
            <v>0</v>
          </cell>
          <cell r="H76">
            <v>316.10198974609375</v>
          </cell>
          <cell r="I76">
            <v>403.64801025390625</v>
          </cell>
          <cell r="J76">
            <v>518.85498046875</v>
          </cell>
          <cell r="K76">
            <v>800.68597412109375</v>
          </cell>
          <cell r="L76">
            <v>306.69900512695313</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17.620000839233398</v>
          </cell>
          <cell r="I78">
            <v>2.7439999580383301</v>
          </cell>
          <cell r="J78">
            <v>2.753000020980835</v>
          </cell>
          <cell r="K78">
            <v>800.68597412109375</v>
          </cell>
          <cell r="L78">
            <v>306.69900512695313</v>
          </cell>
        </row>
        <row r="79">
          <cell r="D79">
            <v>0</v>
          </cell>
          <cell r="E79">
            <v>0</v>
          </cell>
          <cell r="F79">
            <v>0</v>
          </cell>
          <cell r="G79">
            <v>0</v>
          </cell>
          <cell r="H79">
            <v>18.958000183105469</v>
          </cell>
          <cell r="I79">
            <v>40.21099853515625</v>
          </cell>
          <cell r="J79">
            <v>124.11799621582031</v>
          </cell>
          <cell r="K79">
            <v>305.88900756835938</v>
          </cell>
          <cell r="L79">
            <v>3.6679999828338623</v>
          </cell>
        </row>
        <row r="80">
          <cell r="D80">
            <v>0</v>
          </cell>
          <cell r="E80">
            <v>0</v>
          </cell>
          <cell r="F80">
            <v>0</v>
          </cell>
          <cell r="G80">
            <v>0</v>
          </cell>
          <cell r="H80">
            <v>1035.5489501953125</v>
          </cell>
          <cell r="I80">
            <v>1336.6109619140625</v>
          </cell>
          <cell r="J80">
            <v>1395.406005859375</v>
          </cell>
          <cell r="K80">
            <v>1724.81103515625</v>
          </cell>
          <cell r="L80">
            <v>888.48602294921875</v>
          </cell>
        </row>
        <row r="81">
          <cell r="D81">
            <v>0</v>
          </cell>
          <cell r="E81">
            <v>0</v>
          </cell>
          <cell r="F81">
            <v>0</v>
          </cell>
          <cell r="G81">
            <v>0</v>
          </cell>
          <cell r="H81">
            <v>0</v>
          </cell>
          <cell r="I81">
            <v>0</v>
          </cell>
          <cell r="J81">
            <v>0</v>
          </cell>
          <cell r="K81">
            <v>0</v>
          </cell>
          <cell r="L81">
            <v>10.13599967956543</v>
          </cell>
        </row>
        <row r="82">
          <cell r="D82">
            <v>0</v>
          </cell>
          <cell r="E82">
            <v>0</v>
          </cell>
          <cell r="F82">
            <v>0</v>
          </cell>
          <cell r="G82">
            <v>0</v>
          </cell>
          <cell r="H82">
            <v>344.19100952148438</v>
          </cell>
          <cell r="I82">
            <v>365.47198486328125</v>
          </cell>
          <cell r="J82">
            <v>351.17401123046875</v>
          </cell>
          <cell r="K82">
            <v>343.88800048828125</v>
          </cell>
          <cell r="L82">
            <v>345.3800048828125</v>
          </cell>
        </row>
        <row r="83">
          <cell r="D83">
            <v>0</v>
          </cell>
          <cell r="E83">
            <v>0</v>
          </cell>
          <cell r="F83">
            <v>0</v>
          </cell>
          <cell r="G83">
            <v>0</v>
          </cell>
          <cell r="H83">
            <v>0.75</v>
          </cell>
          <cell r="I83">
            <v>0.98000001907348633</v>
          </cell>
          <cell r="J83">
            <v>1.2000000476837158</v>
          </cell>
          <cell r="K83">
            <v>1.0900000333786011</v>
          </cell>
          <cell r="L83">
            <v>0.51999998092651367</v>
          </cell>
        </row>
        <row r="84">
          <cell r="D84">
            <v>386.5</v>
          </cell>
        </row>
        <row r="85">
          <cell r="D85" t="e">
            <v>#REF!</v>
          </cell>
        </row>
        <row r="86">
          <cell r="D86" t="str">
            <v/>
          </cell>
        </row>
        <row r="87">
          <cell r="D87" t="str">
            <v>COMP BEBIDAS AMERICAS - ADR</v>
          </cell>
        </row>
        <row r="88">
          <cell r="D88" t="str">
            <v>Y00</v>
          </cell>
        </row>
      </sheetData>
      <sheetData sheetId="4"/>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Table of Contents"/>
      <sheetName val="Comments"/>
      <sheetName val="1. P&amp;L Summary"/>
      <sheetName val="2. Balance Sheet Summary"/>
      <sheetName val="3. AX Detail AR$ &amp; AUD Trans"/>
      <sheetName val="4.AX load"/>
      <sheetName val="4'.AUD P&amp;L"/>
      <sheetName val="5. Detailed P&amp;L AR$"/>
      <sheetName val="6. YTD Bal Sheet Detail AR$"/>
      <sheetName val="7. Invoices &amp; Debtors Detail 2"/>
      <sheetName val="7. Invoices &amp; Debtors Detail"/>
      <sheetName val="7'. Other Debtors &amp; Admin C"/>
      <sheetName val="7&quot; Trade Creditors &amp; Other Cre."/>
      <sheetName val="8. New business Alloc"/>
      <sheetName val="9.Monthly P&amp;L this year AR$"/>
      <sheetName val="9'.Monthly P&amp;L 1st FC"/>
      <sheetName val="10.Monthly P&amp;L Last yer AR$"/>
      <sheetName val="11.Monthly P&amp;L Budget AR$"/>
      <sheetName val="12.AX&amp;ArgLdgr Curr&amp;Prev yr AR$"/>
      <sheetName val="12´.Month Ledger &amp; Adjustments"/>
      <sheetName val="Hoja1"/>
      <sheetName val="13.Budget ledger AR$"/>
      <sheetName val="13'.1st FC Argentina"/>
      <sheetName val="14. Fixed Assets &amp; Deprec Det"/>
      <sheetName val="Check"/>
      <sheetName val="15. Bank Rec AR$ Arg Acct"/>
      <sheetName val="16. Bank Rec USD USA acct"/>
      <sheetName val="17.Bank Rec usd BA account"/>
      <sheetName val="18. Intercompany loan"/>
      <sheetName val="19.Petty Cash"/>
      <sheetName val="19´.Term Deposit"/>
      <sheetName val="20. Income Tax OLD"/>
      <sheetName val="20. Income Tax"/>
      <sheetName val="21. Tax amort"/>
      <sheetName val="tax Rec"/>
      <sheetName val="Deferred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6">
          <cell r="AK126" t="str">
            <v>410102003-RESULTADOS FINANCIEROS</v>
          </cell>
        </row>
        <row r="127">
          <cell r="AK127" t="str">
            <v>410102004-INT. GANADOS POMS</v>
          </cell>
        </row>
        <row r="128">
          <cell r="AK128" t="str">
            <v>520101001-ALQUILER DE OFICINA</v>
          </cell>
        </row>
        <row r="129">
          <cell r="AK129" t="str">
            <v>520101002-COCHERA - GARAGE</v>
          </cell>
        </row>
        <row r="130">
          <cell r="AK130" t="str">
            <v>520101003-RATES</v>
          </cell>
        </row>
        <row r="131">
          <cell r="AK131" t="str">
            <v>520101004-EXPENSAS OFICINA</v>
          </cell>
        </row>
        <row r="132">
          <cell r="AK132" t="str">
            <v>520101005-IMPUESTOS MUNICIPALES</v>
          </cell>
        </row>
        <row r="133">
          <cell r="AK133" t="str">
            <v>520101006-LIMPIEZA</v>
          </cell>
        </row>
        <row r="134">
          <cell r="AK134" t="str">
            <v>520101007-LUZ GAS, ETC</v>
          </cell>
        </row>
        <row r="135">
          <cell r="AK135" t="str">
            <v>520101008-REPARACIONES Y MANTENIMIENTO</v>
          </cell>
        </row>
        <row r="136">
          <cell r="AK136" t="str">
            <v>520101009-AMORTIZACION INMUEBLES</v>
          </cell>
        </row>
        <row r="137">
          <cell r="AK137" t="str">
            <v>520101010-TELEFONOS</v>
          </cell>
        </row>
        <row r="138">
          <cell r="AK138" t="str">
            <v>520101011-TELEFONIA CELULAR</v>
          </cell>
        </row>
        <row r="139">
          <cell r="AK139" t="str">
            <v>520101012-SEGUROS</v>
          </cell>
        </row>
        <row r="140">
          <cell r="AK140" t="str">
            <v>520101013-EQUIPAMIENTO OFICINA</v>
          </cell>
        </row>
        <row r="141">
          <cell r="AK141" t="str">
            <v>520101014-BONUS INCLUDING SOCIAL SEC</v>
          </cell>
        </row>
        <row r="142">
          <cell r="AK142" t="str">
            <v>520101015-SEGURO OFICINA (REC GASTOS)</v>
          </cell>
        </row>
        <row r="143">
          <cell r="AK143" t="str">
            <v>520101016-SERVICIOS DE E-MAIL</v>
          </cell>
        </row>
        <row r="144">
          <cell r="AK144" t="str">
            <v>520102001-SUELDOS Y JORNALES</v>
          </cell>
        </row>
        <row r="145">
          <cell r="AK145" t="str">
            <v>520102002-CARGAS SOCIALES</v>
          </cell>
        </row>
        <row r="146">
          <cell r="AK146" t="str">
            <v>520102003-SUELDO ANUAL COMPLEMENTARIO</v>
          </cell>
        </row>
        <row r="147">
          <cell r="AK147" t="str">
            <v>520102004-VACACIONES</v>
          </cell>
        </row>
        <row r="148">
          <cell r="AK148" t="str">
            <v>520102005-APOYO ADMINISTRATIVO</v>
          </cell>
        </row>
        <row r="149">
          <cell r="AK149" t="str">
            <v>520102006-HORAS EXTRAS</v>
          </cell>
        </row>
        <row r="150">
          <cell r="AK150" t="str">
            <v>520102007-PLANES MEDICOS</v>
          </cell>
        </row>
        <row r="151">
          <cell r="AK151" t="str">
            <v>520102008-CAPACITACION PERSONAL</v>
          </cell>
        </row>
        <row r="152">
          <cell r="AK152" t="str">
            <v>520103001-TRANSPORTE LOCAL</v>
          </cell>
        </row>
        <row r="153">
          <cell r="AK153" t="str">
            <v>520103002-GASTOS DE AUTOMOVIL-inhabilitada</v>
          </cell>
        </row>
        <row r="154">
          <cell r="AK154" t="str">
            <v>520103003-VIAJES INTERIOR</v>
          </cell>
        </row>
        <row r="155">
          <cell r="AK155" t="str">
            <v>520103004-VIAJES EXTERIOR</v>
          </cell>
        </row>
        <row r="156">
          <cell r="AK156" t="str">
            <v>520103005-GASTOS DE REPRESENTACION</v>
          </cell>
        </row>
        <row r="157">
          <cell r="AK157" t="str">
            <v>520103006-GASTOS VEHICULO Y SEGUROS</v>
          </cell>
        </row>
        <row r="158">
          <cell r="AK158" t="str">
            <v>520103007-GASTOS FIJOS VEHICULOS-inhabilitada</v>
          </cell>
        </row>
        <row r="159">
          <cell r="AK159" t="str">
            <v>520103008-AMORTIZACION VEHICULO</v>
          </cell>
        </row>
        <row r="160">
          <cell r="AK160" t="str">
            <v>520104001-COMISIONES Y FLETES MARITIMOS</v>
          </cell>
        </row>
        <row r="161">
          <cell r="AK161" t="str">
            <v>520104002-CURSOS Y CONFERENCIAS PERSONAL</v>
          </cell>
        </row>
        <row r="162">
          <cell r="AK162" t="str">
            <v>520104003-Supermercado Y Alimentos Empleados AHA</v>
          </cell>
        </row>
        <row r="163">
          <cell r="AK163" t="str">
            <v>520104004-GASTOS CADETES</v>
          </cell>
        </row>
        <row r="164">
          <cell r="AK164" t="str">
            <v>520104005-GASTOS DE CONSULTORIA</v>
          </cell>
        </row>
        <row r="165">
          <cell r="AK165" t="str">
            <v>520104006-SUSCRIPCIONES Y DONACIONES</v>
          </cell>
        </row>
        <row r="166">
          <cell r="AK166" t="str">
            <v>520104007-DIARIOS Y REVISTAS</v>
          </cell>
        </row>
        <row r="167">
          <cell r="AK167" t="str">
            <v>520104008-GASTOS DE REUBICACION PERSONAL</v>
          </cell>
        </row>
        <row r="168">
          <cell r="AK168" t="str">
            <v>520105001-GASTOS DE PUBLICIDAD</v>
          </cell>
        </row>
        <row r="169">
          <cell r="AK169" t="str">
            <v>520105002-GASTOS VARIOS DE OFICINA</v>
          </cell>
        </row>
        <row r="170">
          <cell r="AK170" t="str">
            <v>520105003-COMPENSATION (LOSS OF OFFICE)</v>
          </cell>
        </row>
        <row r="171">
          <cell r="AK171" t="str">
            <v>520105004-SEGUROS-inhabilitada</v>
          </cell>
        </row>
        <row r="172">
          <cell r="AK172" t="str">
            <v>520105005-GASTOS SOCIETARIOS</v>
          </cell>
        </row>
        <row r="173">
          <cell r="AK173" t="str">
            <v>520105006-AUDITORES</v>
          </cell>
        </row>
        <row r="174">
          <cell r="AK174" t="str">
            <v>520105007-HONORARIOS CONTADORES</v>
          </cell>
        </row>
        <row r="175">
          <cell r="AK175" t="str">
            <v>520105008-PAPELERIA</v>
          </cell>
        </row>
        <row r="176">
          <cell r="AK176" t="str">
            <v>520105009-GASTOS DE COMPUTACION</v>
          </cell>
        </row>
        <row r="177">
          <cell r="AK177" t="str">
            <v>520105010-EQUIPOS DE OFICINA ALQ Y MANT</v>
          </cell>
        </row>
        <row r="178">
          <cell r="AK178" t="str">
            <v>520105011-AMORTIZACION EQUIPOS DE OFIC</v>
          </cell>
        </row>
        <row r="179">
          <cell r="AK179" t="str">
            <v>520105012-BUSQUEDA DE PERSONAL</v>
          </cell>
        </row>
        <row r="180">
          <cell r="AK180" t="str">
            <v>520105013-UTILES DE OFICINA</v>
          </cell>
        </row>
        <row r="181">
          <cell r="AK181" t="str">
            <v>520105014-Fotocopias y Alq de equipos multifncion</v>
          </cell>
        </row>
        <row r="182">
          <cell r="AK182" t="str">
            <v>520105015-CORREO</v>
          </cell>
        </row>
        <row r="183">
          <cell r="AK183" t="str">
            <v>520105016-GASTOS LEGALES</v>
          </cell>
        </row>
        <row r="184">
          <cell r="AK184" t="str">
            <v>520105017-INGRESOS BRUTOS</v>
          </cell>
        </row>
        <row r="185">
          <cell r="AK185" t="str">
            <v>520105018-IMPUESTO A LAS GANANCIAS</v>
          </cell>
        </row>
        <row r="186">
          <cell r="AK186" t="str">
            <v>520105019-HONORARIOS PROFESIONALES</v>
          </cell>
        </row>
        <row r="187">
          <cell r="AK187" t="str">
            <v>520105020-GASTOS VARIOS</v>
          </cell>
        </row>
        <row r="188">
          <cell r="AK188" t="str">
            <v>520105021-GASTOS A RECUPERAR</v>
          </cell>
        </row>
        <row r="189">
          <cell r="AK189" t="str">
            <v>520105022-IMPUESTO A LAS GANANCIAS MORATORIA</v>
          </cell>
        </row>
        <row r="190">
          <cell r="AK190" t="str">
            <v>520105023-GASTOS NO DEDUCIBLES POMS</v>
          </cell>
        </row>
        <row r="191">
          <cell r="AK191" t="str">
            <v>520106001-GASTOS BANCARIOS</v>
          </cell>
        </row>
        <row r="192">
          <cell r="AK192" t="str">
            <v>520106002-INTERESES NEGATIVOS</v>
          </cell>
        </row>
        <row r="193">
          <cell r="AK193" t="str">
            <v>520106003-DIFERENCIAS DE CAMBIO</v>
          </cell>
        </row>
        <row r="194">
          <cell r="AK194" t="str">
            <v>520106004-IVA NO COMPUTABLE</v>
          </cell>
        </row>
        <row r="195">
          <cell r="AK195" t="str">
            <v>520106005-IMP DEB/CRED BRIO</v>
          </cell>
        </row>
        <row r="196">
          <cell r="AK196" t="str">
            <v>520107001-IMPUESTOS NO DEDUCIBLES</v>
          </cell>
        </row>
        <row r="197">
          <cell r="AK197" t="str">
            <v>520107002-GASTOS VARIOS POMS</v>
          </cell>
        </row>
        <row r="198">
          <cell r="AK198" t="str">
            <v>520107003-HONORARIOS PROFESIONALES POMS</v>
          </cell>
        </row>
        <row r="199">
          <cell r="AK199" t="str">
            <v>520107004-OTROS GASTOS JR</v>
          </cell>
        </row>
        <row r="200">
          <cell r="AK200" t="str">
            <v>520107005-OTROS GASTOS MA</v>
          </cell>
        </row>
        <row r="201">
          <cell r="AK201" t="str">
            <v>520108039-RESULTADO BAJA BU</v>
          </cell>
        </row>
        <row r="202">
          <cell r="AK202" t="str">
            <v>520107994-Sueldo Gerente General</v>
          </cell>
        </row>
        <row r="203">
          <cell r="AK203" t="str">
            <v>520107995-Cargas Sociales Gerente General</v>
          </cell>
        </row>
        <row r="204">
          <cell r="AK204" t="str">
            <v>520107996-Vacaciones Gerente General</v>
          </cell>
        </row>
        <row r="205">
          <cell r="AK205" t="str">
            <v>520107997-Sac Gerente General</v>
          </cell>
        </row>
        <row r="206">
          <cell r="AK206" t="str">
            <v>520107998-ART Gerente General</v>
          </cell>
        </row>
        <row r="207">
          <cell r="AK207" t="str">
            <v>520107999-Planes Medicos Gerente General</v>
          </cell>
        </row>
        <row r="208">
          <cell r="AK208" t="str">
            <v>520107993-Otros Beneficios Gerente General</v>
          </cell>
        </row>
        <row r="209">
          <cell r="AK209" t="str">
            <v>520108001-SUELDOS Y JORNALES- CARGO SERV</v>
          </cell>
        </row>
        <row r="210">
          <cell r="AK210" t="str">
            <v>520108002-CARGAS SOCIALES- CARGO SERV.</v>
          </cell>
        </row>
        <row r="211">
          <cell r="AK211" t="str">
            <v>520108003- VACACIONES- CARGO SERVICES</v>
          </cell>
        </row>
        <row r="212">
          <cell r="AK212" t="str">
            <v>520102009-INDEMNIZACIONES</v>
          </cell>
        </row>
        <row r="213">
          <cell r="AK213" t="str">
            <v>520108004-PLANES MEDICOS- CARGO SERVICES</v>
          </cell>
        </row>
        <row r="214">
          <cell r="AK214" t="str">
            <v>520108005-VIATICOS- CARGO SERVICES</v>
          </cell>
        </row>
        <row r="215">
          <cell r="AK215" t="str">
            <v>520108006-VIAJES INTERIOR- CARGO SERV.</v>
          </cell>
        </row>
        <row r="216">
          <cell r="AK216" t="str">
            <v>520108007-VIAJES EXTERIOR- CARGO SERV.</v>
          </cell>
        </row>
        <row r="217">
          <cell r="AK217" t="str">
            <v>520108008-GASTOS DE REPR CARGOS SS CLIEN</v>
          </cell>
        </row>
        <row r="218">
          <cell r="AK218" t="str">
            <v>520108009-ART- CARGO SERVICES</v>
          </cell>
        </row>
        <row r="219">
          <cell r="AK219" t="str">
            <v>520108010-SAC - CARGO SERVICES</v>
          </cell>
        </row>
        <row r="220">
          <cell r="AK220" t="str">
            <v>520108011-GASTOS NO DEDUCIBLES CGO SERV.</v>
          </cell>
        </row>
        <row r="221">
          <cell r="AK221" t="str">
            <v>520108012-ALQUILER CARGO SERVICES</v>
          </cell>
        </row>
        <row r="222">
          <cell r="AK222" t="str">
            <v>520108013-GASTOS ADM. CARGO SERVICES</v>
          </cell>
        </row>
        <row r="223">
          <cell r="AK223" t="str">
            <v>520108014-Supermercado Y Alimentos Empleados CS</v>
          </cell>
        </row>
        <row r="224">
          <cell r="AK224" t="str">
            <v>520108015-OTROS HON. PROF CARGO SERV.</v>
          </cell>
        </row>
        <row r="225">
          <cell r="AK225" t="str">
            <v>520108016-HONORARIOS LEGALES CARGO SERV</v>
          </cell>
        </row>
        <row r="226">
          <cell r="AK226" t="str">
            <v>520108017-HONORARIOS CONTABLES CGO SERV</v>
          </cell>
        </row>
        <row r="227">
          <cell r="AK227" t="str">
            <v>520108018-LUZ, GAS, ETC CARGO SERVICES</v>
          </cell>
        </row>
        <row r="228">
          <cell r="AK228" t="str">
            <v>520108019-LIMPIEZA CARGO SERVICE</v>
          </cell>
        </row>
        <row r="229">
          <cell r="AK229" t="str">
            <v>520108020-CADETES, Courier y Correo - CS</v>
          </cell>
        </row>
        <row r="230">
          <cell r="AK230" t="str">
            <v>520108021-SUSCRIPCIONES Y PERIOD - CS</v>
          </cell>
        </row>
        <row r="231">
          <cell r="AK231" t="str">
            <v>520108022-REPARAC Y MANTENIMIENTO -CS</v>
          </cell>
        </row>
        <row r="232">
          <cell r="AK232" t="str">
            <v>520108023-TELEFONIA - CS</v>
          </cell>
        </row>
        <row r="233">
          <cell r="AK233" t="str">
            <v>520108024-TELEFONIA CELULAR - CS</v>
          </cell>
        </row>
        <row r="234">
          <cell r="AK234" t="str">
            <v>520108025-SERVICIOS DE EMAIL - CS</v>
          </cell>
        </row>
        <row r="235">
          <cell r="AK235" t="str">
            <v>520108026-GASTOS DE COMPUTACION - CS</v>
          </cell>
        </row>
        <row r="236">
          <cell r="AK236" t="str">
            <v>520108027-OTROS GTOS LEGALES - CS</v>
          </cell>
        </row>
        <row r="237">
          <cell r="AK237" t="str">
            <v>520108028-Papelería - CS</v>
          </cell>
        </row>
        <row r="238">
          <cell r="AK238" t="str">
            <v>520108029-IMPUESTOS MUNICIPALES - CS</v>
          </cell>
        </row>
        <row r="239">
          <cell r="AK239" t="str">
            <v>520108030-EXPENSAS DE OFICINA - CS</v>
          </cell>
        </row>
        <row r="240">
          <cell r="AK240" t="str">
            <v>520108031-GTOS DE REUBIC DE PERSONAL- CS</v>
          </cell>
        </row>
        <row r="241">
          <cell r="AK241" t="str">
            <v>520108032-GASTOS DE MUDANZA - CS</v>
          </cell>
        </row>
        <row r="242">
          <cell r="AK242" t="str">
            <v>520108033-GS DE SEGURO- CS</v>
          </cell>
        </row>
        <row r="243">
          <cell r="AK243" t="str">
            <v>520108034-CURSOS Y CONFERENCIAS PERSONAL-CS</v>
          </cell>
        </row>
        <row r="244">
          <cell r="AK244" t="str">
            <v>520108035-Alquiler equipos multifunción-CS</v>
          </cell>
        </row>
        <row r="245">
          <cell r="AK245" t="str">
            <v>520108036-Gastos bancarios cargo services</v>
          </cell>
        </row>
        <row r="246">
          <cell r="AK246" t="str">
            <v>520108037-depreciaciones cargo services</v>
          </cell>
        </row>
        <row r="247">
          <cell r="AK247" t="str">
            <v>520108038-vat cargo services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8"/>
      <sheetName val="WP CUADRO 1"/>
      <sheetName val="Geog"/>
      <sheetName val="DETALLE"/>
      <sheetName val="DETALLE-OTROS"/>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al Cierre Ar$"/>
      <sheetName val="Saldos al Cierre USD"/>
      <sheetName val="Fondo Fijo"/>
      <sheetName val="Banco HSBC"/>
      <sheetName val="HSBC USD"/>
      <sheetName val="Plazo Fijo"/>
      <sheetName val="Deudores por Venta"/>
      <sheetName val="IVA"/>
      <sheetName val="Ret y perc. IG"/>
      <sheetName val="Imp deb y cred Gcias"/>
      <sheetName val="Anticipos GMP"/>
      <sheetName val="Saldo a Favor IIBB"/>
      <sheetName val="Retenciones IIBB"/>
      <sheetName val="Anticipos Prov."/>
      <sheetName val="Ant. Hon Directores"/>
      <sheetName val="Depósito Alquiler"/>
      <sheetName val="Gastos a Devengar."/>
      <sheetName val="Otros Créditos"/>
      <sheetName val="Quebrantos IG"/>
      <sheetName val="Intercompany"/>
      <sheetName val="Prestamo P&amp;O"/>
      <sheetName val="Depreciaciones"/>
      <sheetName val="Proveedores en Ar$"/>
      <sheetName val="Provisiones"/>
      <sheetName val="Servicios Mensuales"/>
      <sheetName val="Servicios Mensuales (2)"/>
      <sheetName val="IIBB a pagar"/>
      <sheetName val="Retenciones de Gan. a dep"/>
      <sheetName val="Provisión IGMP"/>
      <sheetName val="Datos"/>
      <sheetName val="Sueldos y CS"/>
      <sheetName val="CeCo Ar$"/>
      <sheetName val="CeCo USD "/>
      <sheetName val="Diferencia Cambio USD"/>
      <sheetName val="BASE"/>
      <sheetName val="R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t="str">
            <v>110401001 - IVA CREDITO FISCAL 21%</v>
          </cell>
        </row>
        <row r="3">
          <cell r="A3" t="str">
            <v>110401002 - IVA CREDITO FISCAL PERC Y RET</v>
          </cell>
        </row>
        <row r="4">
          <cell r="A4" t="str">
            <v>110401006 - IVA CREDITO FISCAL 27%</v>
          </cell>
        </row>
        <row r="5">
          <cell r="A5" t="str">
            <v>110401007 - IVA CREDITO FISCAL 10,5 %</v>
          </cell>
        </row>
        <row r="6">
          <cell r="A6" t="str">
            <v>110402002 - RET.Y PERC IMP A LAS GANANCIAS</v>
          </cell>
        </row>
        <row r="7">
          <cell r="A7" t="str">
            <v>110402004 - SALDO A FAVOR IIGG</v>
          </cell>
        </row>
        <row r="8">
          <cell r="A8" t="str">
            <v>110403001 - GMP - ANTICIPOS INGRESADOS</v>
          </cell>
        </row>
        <row r="9">
          <cell r="A9" t="str">
            <v>110404001 - PERC IIBB CAPITAL FEDERAL</v>
          </cell>
        </row>
        <row r="10">
          <cell r="A10" t="str">
            <v>110408001 - ANTICIPOS AL PERSONAL</v>
          </cell>
        </row>
        <row r="11">
          <cell r="A11" t="str">
            <v>110408002 - PRESTAMOS AL PERSONAL</v>
          </cell>
        </row>
        <row r="12">
          <cell r="A12" t="str">
            <v>110408005 - CREDITOS DIVERSOS</v>
          </cell>
        </row>
        <row r="13">
          <cell r="A13" t="str">
            <v>110408006 - ANTICIPO HONORARIOS DIRECTOR</v>
          </cell>
        </row>
        <row r="14">
          <cell r="A14" t="str">
            <v>110408009 - OTROS CREDITOS</v>
          </cell>
        </row>
        <row r="15">
          <cell r="A15" t="str">
            <v>210301002 - CARGAS SOCIALES A PAGAR</v>
          </cell>
        </row>
        <row r="16">
          <cell r="A16" t="str">
            <v>520101006 - GASTOS DE LIMPIEZA DE OFICINA</v>
          </cell>
        </row>
        <row r="17">
          <cell r="A17" t="str">
            <v>520102007 - PLANES MEDICOS</v>
          </cell>
        </row>
        <row r="18">
          <cell r="A18" t="str">
            <v>520103001 - VIATICOS</v>
          </cell>
        </row>
        <row r="19">
          <cell r="A19" t="str">
            <v>520103002 - GASTOS DE VEHICULOS</v>
          </cell>
        </row>
        <row r="20">
          <cell r="A20" t="str">
            <v>520103005 - GASTOS DE REPRESENTACION</v>
          </cell>
        </row>
        <row r="21">
          <cell r="A21" t="str">
            <v>520104003 - SUPERMERCADO Y ALIMENTOS</v>
          </cell>
        </row>
        <row r="22">
          <cell r="A22" t="str">
            <v>520104004 - CADETE, COURIER Y CORREO</v>
          </cell>
        </row>
        <row r="23">
          <cell r="A23" t="str">
            <v>520104005 - HONORARIOS DE CONSULTORIA</v>
          </cell>
        </row>
        <row r="24">
          <cell r="A24" t="str">
            <v>520104006 - SUSCRIPCIONES Y PERIODICOS</v>
          </cell>
        </row>
        <row r="25">
          <cell r="A25" t="str">
            <v>520105002 - OTROS GASTOS DE OFICINA</v>
          </cell>
        </row>
        <row r="26">
          <cell r="A26" t="str">
            <v>520105008 - INSUMOS DE OFICINA</v>
          </cell>
        </row>
        <row r="27">
          <cell r="A27" t="str">
            <v>520105016 - OTROS GASTOS LEGALES</v>
          </cell>
        </row>
        <row r="28">
          <cell r="A28" t="str">
            <v>520105019 - OTROS HONORARIOS</v>
          </cell>
        </row>
        <row r="29">
          <cell r="A29" t="str">
            <v>520105023 - OTROS GASTOS ND</v>
          </cell>
        </row>
        <row r="30">
          <cell r="A30" t="str">
            <v>520107002 - OTROS GASTOS</v>
          </cell>
        </row>
        <row r="31">
          <cell r="A31" t="str">
            <v>520107993 - OTROS BENEFICIOS PERSONAL</v>
          </cell>
        </row>
        <row r="32">
          <cell r="A32" t="str">
            <v>520108007 - GASTOS DE VIAJE</v>
          </cell>
        </row>
        <row r="33">
          <cell r="A33" t="str">
            <v>520108013 - GASTOS ADMINISTRATIVOS</v>
          </cell>
        </row>
        <row r="34">
          <cell r="A34" t="str">
            <v>520108016 - HONORARIOS LEGALES</v>
          </cell>
        </row>
        <row r="35">
          <cell r="A35" t="str">
            <v>520108022 - MANTENIMIENTO Y REPARACIONES</v>
          </cell>
        </row>
        <row r="36">
          <cell r="A36" t="str">
            <v>520108026 - INSUMOS DE COMPUTACION</v>
          </cell>
        </row>
        <row r="37">
          <cell r="A37" t="str">
            <v>520108031 - GASTOS DE REUBICACION DE PERS.</v>
          </cell>
        </row>
        <row r="38">
          <cell r="A38" t="str">
            <v>520108032 - GASTOS DE MUDANZA</v>
          </cell>
        </row>
        <row r="39">
          <cell r="A39" t="str">
            <v>520108034 - CURSOS Y CONFERENCIAS PERS.</v>
          </cell>
        </row>
        <row r="40">
          <cell r="A40" t="str">
            <v>590101005 - IMPUESTOS, TASAS Y CONTRIB.</v>
          </cell>
        </row>
        <row r="41">
          <cell r="A41" t="str">
            <v>520106002 - INTERESES PAGADOS</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g Mensual"/>
      <sheetName val="Balance Sheet"/>
      <sheetName val="Income Statement"/>
      <sheetName val="Ratios"/>
      <sheetName val="Cash Flow"/>
      <sheetName val="Lead"/>
      <sheetName val="Tickmarks"/>
      <sheetName val="Graphs Data"/>
      <sheetName val="Other Analytical Procedures"/>
      <sheetName val="Guidance"/>
      <sheetName val="Use of the workbook"/>
      <sheetName val="Balance cerrado"/>
      <sheetName val="Balance abierto"/>
      <sheetName val="Graphs"/>
      <sheetName val="Sheet1"/>
    </sheetNames>
    <sheetDataSet>
      <sheetData sheetId="0" refreshError="1"/>
      <sheetData sheetId="1" refreshError="1"/>
      <sheetData sheetId="2">
        <row r="7">
          <cell r="C7">
            <v>2825819326</v>
          </cell>
          <cell r="D7">
            <v>6366911536</v>
          </cell>
        </row>
        <row r="9">
          <cell r="C9">
            <v>15277977627</v>
          </cell>
          <cell r="D9">
            <v>13603567984</v>
          </cell>
        </row>
        <row r="11">
          <cell r="C11">
            <v>18103796953</v>
          </cell>
          <cell r="D11">
            <v>19970479520</v>
          </cell>
          <cell r="P11">
            <v>0</v>
          </cell>
          <cell r="Q11">
            <v>0</v>
          </cell>
          <cell r="R11">
            <v>0</v>
          </cell>
        </row>
        <row r="13">
          <cell r="C13">
            <v>18449784890</v>
          </cell>
          <cell r="D13">
            <v>14305017486</v>
          </cell>
        </row>
        <row r="17">
          <cell r="C17">
            <v>37106610287</v>
          </cell>
          <cell r="D17">
            <v>35506287050</v>
          </cell>
          <cell r="P17">
            <v>0</v>
          </cell>
          <cell r="Q17">
            <v>0</v>
          </cell>
          <cell r="R17">
            <v>0</v>
          </cell>
        </row>
        <row r="24">
          <cell r="C24">
            <v>52048002730</v>
          </cell>
          <cell r="D24">
            <v>45869758816</v>
          </cell>
          <cell r="P24">
            <v>0</v>
          </cell>
          <cell r="Q24">
            <v>0</v>
          </cell>
          <cell r="R24">
            <v>0</v>
          </cell>
        </row>
        <row r="26">
          <cell r="C26">
            <v>-16295053429</v>
          </cell>
          <cell r="D26">
            <v>-10395711206</v>
          </cell>
        </row>
        <row r="27">
          <cell r="C27">
            <v>-7156872443</v>
          </cell>
          <cell r="D27">
            <v>-8022441123</v>
          </cell>
        </row>
        <row r="31">
          <cell r="C31">
            <v>-23451925872</v>
          </cell>
          <cell r="D31">
            <v>-18418152329</v>
          </cell>
          <cell r="P31">
            <v>0</v>
          </cell>
          <cell r="Q31">
            <v>0</v>
          </cell>
          <cell r="R31">
            <v>0</v>
          </cell>
        </row>
        <row r="34">
          <cell r="C34">
            <v>-6389797969</v>
          </cell>
        </row>
        <row r="37">
          <cell r="C37">
            <v>-6389797969</v>
          </cell>
          <cell r="D37">
            <v>0</v>
          </cell>
          <cell r="P37">
            <v>0</v>
          </cell>
          <cell r="Q37">
            <v>0</v>
          </cell>
          <cell r="R37">
            <v>0</v>
          </cell>
        </row>
      </sheetData>
      <sheetData sheetId="3">
        <row r="3">
          <cell r="C3" t="str">
            <v>1/1/20XX</v>
          </cell>
          <cell r="E3" t="str">
            <v>1/1/20XX</v>
          </cell>
          <cell r="S3" t="str">
            <v>1/1/20XX</v>
          </cell>
          <cell r="U3" t="str">
            <v>1/1/20XX</v>
          </cell>
          <cell r="W3" t="str">
            <v>1/1/20XX</v>
          </cell>
        </row>
        <row r="10">
          <cell r="C10">
            <v>0</v>
          </cell>
          <cell r="E10">
            <v>0</v>
          </cell>
          <cell r="S10">
            <v>0</v>
          </cell>
          <cell r="U10">
            <v>0</v>
          </cell>
          <cell r="W10">
            <v>0</v>
          </cell>
        </row>
        <row r="21">
          <cell r="C21">
            <v>0</v>
          </cell>
          <cell r="E21">
            <v>0</v>
          </cell>
          <cell r="S21">
            <v>0</v>
          </cell>
          <cell r="U21">
            <v>0</v>
          </cell>
          <cell r="W21">
            <v>0</v>
          </cell>
        </row>
        <row r="25">
          <cell r="C25">
            <v>0</v>
          </cell>
          <cell r="E25">
            <v>0</v>
          </cell>
          <cell r="L25">
            <v>0</v>
          </cell>
          <cell r="S25">
            <v>0</v>
          </cell>
          <cell r="U25">
            <v>0</v>
          </cell>
          <cell r="W2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Conclusiones"/>
      <sheetName val="Balance_General"/>
      <sheetName val="Estado_Resultados"/>
      <sheetName val="Analítico de Ventas"/>
      <sheetName val="Sheet1"/>
      <sheetName val="Comp Patrimonial Oct 2006"/>
      <sheetName val="Comp EERR Oct 2006"/>
      <sheetName val="Razones"/>
      <sheetName val="Graphs Data"/>
      <sheetName val="Comp EERR Oct 2006 (2)"/>
      <sheetName val="Tickmarks"/>
      <sheetName val="PPC Vta"/>
      <sheetName val="Estado de Resultados"/>
      <sheetName val="Balance Gener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Use of the workbook"/>
      <sheetName val="Summary"/>
      <sheetName val="Balance Sheet"/>
      <sheetName val="Income Statement"/>
      <sheetName val="Cash Flow"/>
      <sheetName val="Ratios"/>
      <sheetName val="Graphs"/>
      <sheetName val="Graphs Data"/>
      <sheetName val="Other Analytical Procedures"/>
      <sheetName val="Tickmarks"/>
    </sheetNames>
    <sheetDataSet>
      <sheetData sheetId="0" refreshError="1"/>
      <sheetData sheetId="1" refreshError="1"/>
      <sheetData sheetId="2" refreshError="1"/>
      <sheetData sheetId="3" refreshError="1">
        <row r="39">
          <cell r="P39">
            <v>0</v>
          </cell>
          <cell r="Q39">
            <v>0</v>
          </cell>
          <cell r="R39">
            <v>0</v>
          </cell>
        </row>
      </sheetData>
      <sheetData sheetId="4" refreshError="1">
        <row r="17">
          <cell r="S17">
            <v>0</v>
          </cell>
          <cell r="U17">
            <v>0</v>
          </cell>
          <cell r="W17">
            <v>0</v>
          </cell>
        </row>
        <row r="29">
          <cell r="C29">
            <v>0</v>
          </cell>
          <cell r="E29">
            <v>0</v>
          </cell>
          <cell r="L29">
            <v>0</v>
          </cell>
          <cell r="S29">
            <v>0</v>
          </cell>
          <cell r="U29">
            <v>0</v>
          </cell>
          <cell r="W29">
            <v>0</v>
          </cell>
        </row>
        <row r="33">
          <cell r="C33">
            <v>0</v>
          </cell>
          <cell r="E33">
            <v>0</v>
          </cell>
          <cell r="L33">
            <v>0</v>
          </cell>
          <cell r="S33">
            <v>0</v>
          </cell>
          <cell r="U33">
            <v>0</v>
          </cell>
          <cell r="W33">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Razones"/>
      <sheetName val="Graficas"/>
      <sheetName val="Graphs Data"/>
      <sheetName val="Otros Procedimientos Analticos"/>
      <sheetName val="Tickmarks"/>
      <sheetName val="Conclusiones"/>
      <sheetName val="Analítico"/>
      <sheetName val="PPC 31.05.08"/>
      <sheetName val="PPC 31.05.07 Ajustado"/>
      <sheetName val="Balance al 31.05.07 Audit."/>
      <sheetName val="PPC 31.05.07"/>
      <sheetName val="Conclusion"/>
      <sheetName val="Liquidez"/>
      <sheetName val="Rentabilidad"/>
      <sheetName val="Endeudamiento"/>
      <sheetName val="Otros Procedimientos Analíticos"/>
      <sheetName val="Comparativo"/>
      <sheetName val="Gs (2)"/>
      <sheetName val="Compras"/>
      <sheetName val="31.12.05"/>
      <sheetName val="Ayuda"/>
      <sheetName val="BG 30.11.05"/>
      <sheetName val="Sheet2"/>
      <sheetName val="Pedidos"/>
      <sheetName val="Sheet3"/>
      <sheetName val="BG SJ (Jersey) versión 3"/>
      <sheetName val="PPC variaciones ver 2 y 3"/>
      <sheetName val="PPC BG versión 2"/>
      <sheetName val="PPC BG Preliminar"/>
      <sheetName val="Sheet1"/>
      <sheetName val="Armado 31.10.2009"/>
      <sheetName val="Guidance"/>
      <sheetName val="Summary"/>
      <sheetName val="Balance Sheet"/>
      <sheetName val="Income Statement"/>
      <sheetName val="Ratios"/>
      <sheetName val="Graphs"/>
      <sheetName val="Other Analytical Procedures"/>
      <sheetName val="Armado 2007"/>
      <sheetName val="EP"/>
      <sheetName val="PPC Balance Gs. 2da. versión "/>
      <sheetName val="PPC Balance Gs 1ra. Versión"/>
      <sheetName val="Cuentas operativas"/>
      <sheetName val="PPC Balance Gs (2)"/>
      <sheetName val="Armado 2007 (2)"/>
      <sheetName val="Analisis 31.12.07"/>
      <sheetName val="Analisis 30.09.07"/>
      <sheetName val="Detallado"/>
      <sheetName val="BG sintetico"/>
      <sheetName val="EERR sintetico"/>
      <sheetName val="Indag. a la Gerencia 30.09.07"/>
      <sheetName val="REFIN"/>
      <sheetName val="EEFF"/>
      <sheetName val="Armado de Saldos"/>
      <sheetName val="PPC Balance"/>
      <sheetName val="Precios"/>
      <sheetName val="BG"/>
      <sheetName val="ER"/>
      <sheetName val="Trial Balance 2007"/>
      <sheetName val="#REF"/>
      <sheetName val="Armado"/>
      <sheetName val="Definiciones varias"/>
      <sheetName val="Gráficas"/>
      <sheetName val="Comparativo Dic. 08 vs. Dic. 07"/>
    </sheetNames>
    <sheetDataSet>
      <sheetData sheetId="0" refreshError="1"/>
      <sheetData sheetId="1" refreshError="1"/>
      <sheetData sheetId="2" refreshError="1">
        <row r="4">
          <cell r="E4">
            <v>0</v>
          </cell>
        </row>
        <row r="10">
          <cell r="B10">
            <v>3483858838.9700003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ow r="10">
          <cell r="B10">
            <v>3483858838.9700003</v>
          </cell>
        </row>
      </sheetData>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 val="[ANACON04.XLS]__unilever_my_s_2"/>
      <sheetName val="FD&amp;FI_M"/>
      <sheetName val="Feriados"/>
      <sheetName val="[ANACON04.XLS]__unilever_my__13"/>
      <sheetName val="[ANACON04.XLS]__unilever_my__10"/>
      <sheetName val="[ANACON04.XLS]__unilever_my_s_7"/>
      <sheetName val="Resumo"/>
      <sheetName val="[ANACON04.XLS]__benitezcodas__3"/>
      <sheetName val="[ANACON04.XLS]__benitezcodas__4"/>
      <sheetName val="[ANACON04.XLS]__benitezcodas__2"/>
      <sheetName val="Datos"/>
      <sheetName val="[ANACON04.XLS]__unilever_my_s_3"/>
      <sheetName val="[ANACON04.XLS]__unilever_my_s_4"/>
      <sheetName val="[ANACON04.XLS]__unilever_my_s_5"/>
      <sheetName val="[ANACON04.XLS]__unilever_my_s_6"/>
      <sheetName val="[ANACON04.XLS]__unilever_my_s_8"/>
      <sheetName val="[ANACON04.XLS]__unilever_my_s_9"/>
      <sheetName val="[ANACON04.XLS]__benitezcodas__5"/>
      <sheetName val="[ANACON04.XLS]__benitezcodas__6"/>
      <sheetName val="[ANACON04.XLS]__unilever_my__11"/>
      <sheetName val="[ANACON04.XLS]__unilever_my__12"/>
      <sheetName val="[ANACON04.XLS]__unilever_my__14"/>
      <sheetName val="[ANACON04.XLS]__unilever_my__15"/>
      <sheetName val="[ANACON04.XLS]__unilever_my__16"/>
      <sheetName val="[ANACON04.XLS]__unilever_my__18"/>
      <sheetName val="[ANACON04.XLS]__unilever_my__17"/>
      <sheetName val="[ANACON04.XLS]__unilever_my__19"/>
      <sheetName val="[ANACON04.XLS]__unilever_my__22"/>
      <sheetName val="[ANACON04.XLS]__unilever_my__20"/>
      <sheetName val="[ANACON04.XLS]__unilever_my__21"/>
      <sheetName val="[ANACON04.XLS]__unilever_my__74"/>
      <sheetName val="[ANACON04.XLS]__unilever_my__23"/>
      <sheetName val="[ANACON04.XLS]__benitezcodas__7"/>
      <sheetName val="[ANACON04.XLS]__benitezcodas__8"/>
      <sheetName val="[ANACON04.XLS]__benitezcodas_10"/>
      <sheetName val="[ANACON04.XLS]__benitezcodas__9"/>
      <sheetName val="[ANACON04.XLS]__benitezcodas_29"/>
      <sheetName val="[ANACON04.XLS]__benitezcodas_30"/>
      <sheetName val="[ANACON04.XLS]__benitezcodas_11"/>
      <sheetName val="[ANACON04.XLS]__benitezcodas_12"/>
      <sheetName val="[ANACON04.XLS]__benitezcodas_14"/>
      <sheetName val="[ANACON04.XLS]__benitezcodas_13"/>
      <sheetName val="[ANACON04.XLS]__benitezcodas_27"/>
      <sheetName val="[ANACON04.XLS]__benitezcodas_28"/>
      <sheetName val="[ANACON04.XLS]__benitezcodas_15"/>
      <sheetName val="[ANACON04.XLS]__benitezcodas_16"/>
      <sheetName val="[ANACON04.XLS]__benitezcodas_17"/>
      <sheetName val="[ANACON04.XLS]__benitezcodas_18"/>
      <sheetName val="[ANACON04.XLS]__benitezcodas_19"/>
      <sheetName val="[ANACON04.XLS]__benitezcodas_20"/>
      <sheetName val="[ANACON04.XLS]__benitezcodas_21"/>
      <sheetName val="[ANACON04.XLS]__benitezcodas_22"/>
      <sheetName val="[ANACON04.XLS]__benitezcodas_23"/>
      <sheetName val="[ANACON04.XLS]__benitezcodas_24"/>
      <sheetName val="[ANACON04.XLS]__benitezcodas_25"/>
      <sheetName val="[ANACON04.XLS]__benitezcodas_26"/>
      <sheetName val="[ANACON04.XLS]__benitezcodas_35"/>
      <sheetName val="[ANACON04.XLS]__benitezcodas_36"/>
      <sheetName val="[ANACON04.XLS]__benitezcodas_31"/>
      <sheetName val="[ANACON04.XLS]__benitezcodas_32"/>
      <sheetName val="[ANACON04.XLS]__benitezcodas_33"/>
      <sheetName val="[ANACON04.XLS]__benitezcodas_34"/>
      <sheetName val="[ANACON04.XLS]__unilever_my__25"/>
      <sheetName val="[ANACON04.XLS]__unilever_my__24"/>
      <sheetName val="[ANACON04.XLS]__unilever_my__27"/>
      <sheetName val="[ANACON04.XLS]__benitezcodas_38"/>
      <sheetName val="[ANACON04.XLS]__unilever_my__26"/>
      <sheetName val="[ANACON04.XLS]__benitezcodas_37"/>
      <sheetName val="[ANACON04.XLS]__unilever_my__29"/>
      <sheetName val="[ANACON04.XLS]__unilever_my__28"/>
      <sheetName val="[ANACON04.XLS]__unilever_my__37"/>
      <sheetName val="[ANACON04.XLS]__benitezcodas_46"/>
      <sheetName val="[ANACON04.XLS]__unilever_my__30"/>
      <sheetName val="[ANACON04.XLS]__benitezcodas_39"/>
      <sheetName val="[ANACON04.XLS]__unilever_my__31"/>
      <sheetName val="[ANACON04.XLS]__benitezcodas_40"/>
      <sheetName val="[ANACON04.XLS]__unilever_my__32"/>
      <sheetName val="[ANACON04.XLS]__benitezcodas_41"/>
      <sheetName val="[ANACON04.XLS]__unilever_my__33"/>
      <sheetName val="[ANACON04.XLS]__benitezcodas_42"/>
      <sheetName val="[ANACON04.XLS]__unilever_my__34"/>
      <sheetName val="[ANACON04.XLS]__benitezcodas_43"/>
      <sheetName val="[ANACON04.XLS]__benitezcodas_44"/>
      <sheetName val="[ANACON04.XLS]__unilever_my__35"/>
      <sheetName val="[ANACON04.XLS]__unilever_my__36"/>
      <sheetName val="[ANACON04.XLS]__benitezcodas_45"/>
      <sheetName val="[ANACON04.XLS]__unilever_my__38"/>
      <sheetName val="[ANACON04.XLS]__benitezcodas_47"/>
      <sheetName val="[ANACON04.XLS]__unilever_my__42"/>
      <sheetName val="[ANACON04.XLS]__benitezcodas_54"/>
      <sheetName val="[ANACON04.XLS]__benitezcodas_55"/>
      <sheetName val="[ANACON04.XLS]__unilever_my__39"/>
      <sheetName val="[ANACON04.XLS]__benitezcodas_48"/>
      <sheetName val="[ANACON04.XLS]__benitezcodas_49"/>
      <sheetName val="[ANACON04.XLS]__unilever_my__40"/>
      <sheetName val="[ANACON04.XLS]__benitezcodas_50"/>
      <sheetName val="[ANACON04.XLS]__benitezcodas_51"/>
      <sheetName val="[ANACON04.XLS]__unilever_my__41"/>
      <sheetName val="[ANACON04.XLS]__benitezcodas_52"/>
      <sheetName val="[ANACON04.XLS]__benitezcodas_53"/>
      <sheetName val="resumen_comisiones"/>
      <sheetName val="[ANACON04.XLS]__unilever_my__45"/>
      <sheetName val="[ANACON04.XLS]__benitezcodas_60"/>
      <sheetName val="[ANACON04.XLS]__benitezcodas_61"/>
      <sheetName val="[ANACON04.XLS]__unilever_my__43"/>
      <sheetName val="[ANACON04.XLS]__benitezcodas_56"/>
      <sheetName val="[ANACON04.XLS]__benitezcodas_57"/>
      <sheetName val="[ANACON04.XLS]__unilever_my__44"/>
      <sheetName val="[ANACON04.XLS]__benitezcodas_58"/>
      <sheetName val="[ANACON04.XLS]__benitezcodas_59"/>
      <sheetName val="[ANACON04.XLS]__unilever_my__46"/>
      <sheetName val="[ANACON04.XLS]__benitezcodas_62"/>
      <sheetName val="[ANACON04.XLS]__benitezcodas_63"/>
      <sheetName val="[ANACON04.XLS]__unilever_my__48"/>
      <sheetName val="[ANACON04.XLS]__unilever_my__47"/>
      <sheetName val="[ANACON04.XLS]__benitezcodas_66"/>
      <sheetName val="[ANACON04.XLS]__benitezcodas_67"/>
      <sheetName val="[ANACON04.XLS]__benitezcodas_64"/>
      <sheetName val="[ANACON04.XLS]__benitezcodas_65"/>
      <sheetName val="[ANACON04.XLS]__unilever_my__49"/>
      <sheetName val="[ANACON04.XLS]__unilever_my__50"/>
      <sheetName val="[ANACON04.XLS]__benitezcodas_68"/>
      <sheetName val="[ANACON04.XLS]__benitezcodas_69"/>
      <sheetName val="[ANACON04.XLS]__unilever_my__51"/>
      <sheetName val="[ANACON04.XLS]__benitezcodas_70"/>
      <sheetName val="[ANACON04.XLS]__unilever_my__52"/>
      <sheetName val="[ANACON04.XLS]__benitezcodas_71"/>
      <sheetName val="[ANACON04.XLS]__unilever_my__55"/>
      <sheetName val="[ANACON04.XLS]__benitezcodas_76"/>
      <sheetName val="[ANACON04.XLS]__benitezcodas_77"/>
      <sheetName val="[ANACON04.XLS]__unilever_my__53"/>
      <sheetName val="[ANACON04.XLS]__benitezcodas_72"/>
      <sheetName val="[ANACON04.XLS]__benitezcodas_73"/>
      <sheetName val="[ANACON04.XLS]__unilever_my__54"/>
      <sheetName val="[ANACON04.XLS]__benitezcodas_74"/>
      <sheetName val="[ANACON04.XLS]__benitezcodas_75"/>
      <sheetName val="[ANACON04.XLS]__unilever_my__56"/>
      <sheetName val="[ANACON04.XLS]__benitezcodas_78"/>
      <sheetName val="[ANACON04.XLS]__unilever_my__62"/>
      <sheetName val="[ANACON04.XLS]__benitezcodas_82"/>
      <sheetName val="[ANACON04.XLS]__unilever_my__61"/>
      <sheetName val="[ANACON04.XLS]__benitezcodas_81"/>
      <sheetName val="[ANACON04.XLS]__unilever_my__57"/>
      <sheetName val="[ANACON04.XLS]__benitezcodas_79"/>
      <sheetName val="[ANACON04.XLS]__unilever_my__58"/>
      <sheetName val="[ANACON04.XLS]__benitezcodas_80"/>
      <sheetName val="[ANACON04.XLS]__unilever_my__59"/>
      <sheetName val="[ANACON04.XLS]__unilever_my__60"/>
      <sheetName val="[ANACON04.XLS]__unilever_my__64"/>
      <sheetName val="[ANACON04.XLS]__unilever_my__63"/>
      <sheetName val="[ANACON04.XLS]__unilever_my__68"/>
      <sheetName val="[ANACON04.XLS]__benitezcodas_86"/>
      <sheetName val="[ANACON04.XLS]__unilever_my__65"/>
      <sheetName val="[ANACON04.XLS]__benitezcodas_83"/>
      <sheetName val="[ANACON04.XLS]__unilever_my__66"/>
      <sheetName val="[ANACON04.XLS]__benitezcodas_84"/>
      <sheetName val="[ANACON04.XLS]__unilever_my__67"/>
      <sheetName val="[ANACON04.XLS]__benitezcodas_85"/>
      <sheetName val="[ANACON04.XLS]__unilever_my__72"/>
      <sheetName val="[ANACON04.XLS]__unilever_my__69"/>
      <sheetName val="[ANACON04.XLS]__unilever_my__70"/>
      <sheetName val="[ANACON04.XLS]__unilever_my__71"/>
      <sheetName val="[ANACON04.XLS]__unilever_my__73"/>
      <sheetName val="[ANACON04.XLS]__unilever_my__79"/>
      <sheetName val="[ANACON04.XLS]//unilever-my.sha"/>
      <sheetName val="[ANACON04.XLS]__unilever_my__75"/>
      <sheetName val="[ANACON04.XLS]__unilever_my__76"/>
      <sheetName val="[ANACON04.XLS]__unilever_my__77"/>
      <sheetName val="[ANACON04.XLS]__unilever_my__78"/>
      <sheetName val="[ANACON04.XLS]__unilever_my__80"/>
      <sheetName val="[ANACON04.XLS]__unilever_my__82"/>
      <sheetName val="[ANACON04.XLS]__unilever_my__81"/>
      <sheetName val="[ANACON04.XLS]__unilever_my__83"/>
      <sheetName val="[ANACON04.XLS]__benitezcodas_87"/>
      <sheetName val="[ANACON04.XLS]__unilever_my__86"/>
      <sheetName val="[ANACON04.XLS]__benitezcodas_90"/>
      <sheetName val="[ANACON04.XLS]__unilever_my__84"/>
      <sheetName val="[ANACON04.XLS]__benitezcodas_88"/>
      <sheetName val="[ANACON04.XLS]__unilever_my__85"/>
      <sheetName val="[ANACON04.XLS]__benitezcodas_89"/>
      <sheetName val="[ANACON04.XLS]__unilever_my__88"/>
      <sheetName val="[ANACON04.XLS]__unilever_my__87"/>
      <sheetName val="[ANACON04.XLS]__benitezcodas_91"/>
      <sheetName val="[ANACON04.XLS]__benitezcodas_92"/>
      <sheetName val="[ANACON04.XLS]__unilever_my__90"/>
      <sheetName val="[ANACON04.XLS]__unilever_my__89"/>
      <sheetName val="WP CUADRO 1"/>
      <sheetName val="Destino Fletes"/>
      <sheetName val="[ANACON04.XLS]__benitezcodas_99"/>
      <sheetName val="[ANACON04.XLS]__benitezcodas_93"/>
      <sheetName val="[ANACON04.XLS]__benitezcodas_94"/>
      <sheetName val="[ANACON04.XLS]__benitezcodas_95"/>
      <sheetName val="[ANACON04.XLS]__benitezcodas_96"/>
      <sheetName val="[ANACON04.XLS]__benitezcodas_97"/>
      <sheetName val="[ANACON04.XLS]__benitezcodas_98"/>
      <sheetName val="[ANACON04.XLS]__benitezcoda_101"/>
      <sheetName val="[ANACON04.XLS]__benitezcoda_102"/>
      <sheetName val="[ANACON04.XLS]__benitezcoda_100"/>
      <sheetName val="[ANACON04.XLS]//benitezcodas.sh"/>
      <sheetName val="[ANACON04.XLS]//benitezcodas-my"/>
      <sheetName val="[ANACON04.XLS]__benitezcoda_103"/>
      <sheetName val="[ANACON04.XLS]__benitezcoda_104"/>
      <sheetName val="[ANACON04.XLS]__benitezcoda_105"/>
      <sheetName val="[ANACON04.XLS]__benitezcoda_106"/>
      <sheetName val="[ANACON04.XLS]__benitezcoda_107"/>
      <sheetName val="[ANACON04.XLS]__benitezcoda_108"/>
      <sheetName val="ANACON04_XLS"/>
      <sheetName val="Dados_Org"/>
      <sheetName val="//unilever-my_sharepoint_com/Us"/>
      <sheetName val="[ANACON04.XLS]__benitezcoda_109"/>
      <sheetName val="[ANACON04.XLS]__benitezcoda_110"/>
      <sheetName val="[ANACON04.XLS]__benitezcoda_117"/>
      <sheetName val="[ANACON04.XLS]__benitezcoda_118"/>
      <sheetName val="[ANACON04.XLS]__benitezcoda_111"/>
      <sheetName val="[ANACON04.XLS]__benitezcoda_112"/>
      <sheetName val="[ANACON04.XLS]__benitezcoda_113"/>
      <sheetName val="[ANACON04.XLS]__benitezcoda_114"/>
      <sheetName val="[ANACON04.XLS]__benitezcoda_115"/>
      <sheetName val="[ANACON04.XLS]__benitezcoda_116"/>
      <sheetName val="[ANACON04.XLS]__unilever_my__91"/>
      <sheetName val="[ANACON04.XLS]__unilever_my__95"/>
      <sheetName val="[ANACON04.XLS]__benitezcoda_141"/>
      <sheetName val="[ANACON04.XLS]__benitezcoda_142"/>
      <sheetName val="[ANACON04.XLS]__unilever_my__94"/>
      <sheetName val="[ANACON04.XLS]__benitezcoda_139"/>
      <sheetName val="[ANACON04.XLS]__benitezcoda_140"/>
      <sheetName val="[ANACON04.XLS]__benitezcoda_121"/>
      <sheetName val="[ANACON04.XLS]__benitezcoda_122"/>
      <sheetName val="[ANACON04.XLS]__benitezcoda_119"/>
      <sheetName val="[ANACON04.XLS]__benitezcoda_120"/>
      <sheetName val="[ANACON04.XLS]__benitezcoda_129"/>
      <sheetName val="[ANACON04.XLS]__benitezcoda_130"/>
      <sheetName val="[ANACON04.XLS]__benitezcoda_123"/>
      <sheetName val="[ANACON04.XLS]__benitezcoda_124"/>
      <sheetName val="[ANACON04.XLS]__benitezcoda_125"/>
      <sheetName val="[ANACON04.XLS]__benitezcoda_126"/>
      <sheetName val="[ANACON04.XLS]__benitezcoda_127"/>
      <sheetName val="[ANACON04.XLS]__benitezcoda_128"/>
      <sheetName val="[ANACON04.XLS]__benitezcoda_133"/>
      <sheetName val="[ANACON04.XLS]__benitezcoda_134"/>
      <sheetName val="[ANACON04.XLS]__benitezcoda_131"/>
      <sheetName val="[ANACON04.XLS]__benitezcoda_132"/>
      <sheetName val="[ANACON04.XLS]__unilever_my__92"/>
      <sheetName val="[ANACON04.XLS]__benitezcoda_135"/>
      <sheetName val="[ANACON04.XLS]__benitezcoda_136"/>
      <sheetName val="[ANACON04.XLS]__unilever_my__93"/>
      <sheetName val="[ANACON04.XLS]__benitezcoda_137"/>
      <sheetName val="[ANACON04.XLS]__benitezcoda_138"/>
      <sheetName val="[ANACON04.XLS]__unilever_my__96"/>
      <sheetName val="[ANACON04.XLS]__benitezcoda_143"/>
      <sheetName val="[ANACON04.XLS]__benitezcoda_144"/>
      <sheetName val="[ANACON04.XLS]__unilever_my__97"/>
      <sheetName val="[ANACON04.XLS]__benitezcoda_145"/>
      <sheetName val="[ANACON04.XLS]__benitezcoda_146"/>
      <sheetName val="[ANACON04.XLS]__unilever_my__98"/>
      <sheetName val="[ANACON04.XLS]__benitezcoda_147"/>
      <sheetName val="[ANACON04.XLS]__benitezcoda_148"/>
      <sheetName val="Datos del Balance"/>
      <sheetName val="[ANACON04.XLS]__unilever_my_102"/>
      <sheetName val="[ANACON04.XLS]__unilever_my__99"/>
      <sheetName val="[ANACON04.XLS]__unilever_my_100"/>
      <sheetName val="[ANACON04.XLS]__unilever_my_101"/>
      <sheetName val="[ANACON04.XLS]__benitezcoda_149"/>
      <sheetName val="[ANACON04.XLS]__benitezcoda_150"/>
      <sheetName val="[ANACON04.XLS]__unilever_my_108"/>
      <sheetName val="[ANACON04.XLS]__unilever_my_103"/>
      <sheetName val="[ANACON04.XLS]__unilever_my_104"/>
      <sheetName val="[ANACON04.XLS]__benitezcoda_151"/>
      <sheetName val="[ANACON04.XLS]__benitezcoda_152"/>
      <sheetName val="[ANACON04.XLS]__unilever_my_105"/>
      <sheetName val="[ANACON04.XLS]__unilever_my_106"/>
      <sheetName val="[ANACON04.XLS]__unilever_my_107"/>
      <sheetName val="[ANACON04.XLS]__unilever_my_109"/>
      <sheetName val="[ANACON04.XLS]__unilever_my_110"/>
      <sheetName val="[ANACON04.XLS]__benitezcoda_154"/>
      <sheetName val="[ANACON04.XLS]__benitezcoda_153"/>
      <sheetName val="[ANACON04.XLS]__unilever_my_111"/>
      <sheetName val="[ANACON04.XLS]__unilever_my_114"/>
      <sheetName val="[ANACON04.XLS]__benitezcoda_157"/>
      <sheetName val="[ANACON04.XLS]__unilever_my_112"/>
      <sheetName val="[ANACON04.XLS]__benitezcoda_155"/>
      <sheetName val="[ANACON04.XLS]__unilever_my_113"/>
      <sheetName val="[ANACON04.XLS]__benitezcoda_156"/>
      <sheetName val="[ANACON04.XLS]__unilever_my_123"/>
      <sheetName val="analisis"/>
      <sheetName val="[ANACON04.XLS]__unilever_my_117"/>
      <sheetName val="[ANACON04.XLS]__benitezcoda_160"/>
      <sheetName val="[ANACON04.XLS]__unilever_my_115"/>
      <sheetName val="[ANACON04.XLS]__benitezcoda_158"/>
      <sheetName val="[ANACON04.XLS]__unilever_my_116"/>
      <sheetName val="[ANACON04.XLS]__benitezcoda_159"/>
      <sheetName val="[ANACON04.XLS]__unilever_my_118"/>
      <sheetName val="[ANACON04.XLS]__benitezcoda_161"/>
      <sheetName val="[ANACON04.XLS]__benitezcoda_166"/>
      <sheetName val="[ANACON04.XLS]__unilever_my_119"/>
      <sheetName val="[ANACON04.XLS]__benitezcoda_162"/>
      <sheetName val="[ANACON04.XLS]__unilever_my_120"/>
      <sheetName val="[ANACON04.XLS]__benitezcoda_163"/>
      <sheetName val="[ANACON04.XLS]__unilever_my_121"/>
      <sheetName val="[ANACON04.XLS]__benitezcoda_164"/>
      <sheetName val="[ANACON04.XLS]__unilever_my_122"/>
      <sheetName val="[ANACON04.XLS]__benitezcoda_165"/>
      <sheetName val="[ANACON04.XLS]__unilever_my_130"/>
      <sheetName val="[ANACON04.XLS]__benitezcoda_173"/>
      <sheetName val="[ANACON04.XLS]__unilever_my_124"/>
      <sheetName val="[ANACON04.XLS]__benitezcoda_167"/>
      <sheetName val="[ANACON04.XLS]__unilever_my_125"/>
      <sheetName val="[ANACON04.XLS]__benitezcoda_168"/>
      <sheetName val="[ANACON04.XLS]__unilever_my_126"/>
      <sheetName val="[ANACON04.XLS]__benitezcoda_169"/>
      <sheetName val="[ANACON04.XLS]__unilever_my_127"/>
      <sheetName val="[ANACON04.XLS]__benitezcoda_170"/>
      <sheetName val="[ANACON04.XLS]__unilever_my_128"/>
      <sheetName val="[ANACON04.XLS]__benitezcoda_171"/>
      <sheetName val="[ANACON04.XLS]__unilever_my_129"/>
      <sheetName val="[ANACON04.XLS]__benitezcoda_172"/>
      <sheetName val="[ANACON04.XLS]__unilever_my_139"/>
      <sheetName val="[ANACON04.XLS]__benitezcoda_188"/>
      <sheetName val="[ANACON04.XLS]__unilever_my_131"/>
      <sheetName val="[ANACON04.XLS]__benitezcoda_174"/>
      <sheetName val="[ANACON04.XLS]__unilever_my_132"/>
      <sheetName val="[ANACON04.XLS]__benitezcoda_175"/>
      <sheetName val="[ANACON04.XLS]__benitezcoda_189"/>
      <sheetName val="[ANACON04.XLS]__unilever_my_133"/>
      <sheetName val="[ANACON04.XLS]__benitezcoda_176"/>
      <sheetName val="[ANACON04.XLS]__benitezcoda_177"/>
      <sheetName val="[ANACON04.XLS]__unilever_my_134"/>
      <sheetName val="[ANACON04.XLS]__benitezcoda_178"/>
      <sheetName val="[ANACON04.XLS]__benitezcoda_179"/>
      <sheetName val="[ANACON04.XLS]__unilever_my_135"/>
      <sheetName val="[ANACON04.XLS]__benitezcoda_180"/>
      <sheetName val="[ANACON04.XLS]__benitezcoda_181"/>
      <sheetName val="[ANACON04.XLS]__unilever_my_136"/>
      <sheetName val="[ANACON04.XLS]__benitezcoda_182"/>
      <sheetName val="[ANACON04.XLS]__benitezcoda_183"/>
      <sheetName val="[ANACON04.XLS]__unilever_my_137"/>
      <sheetName val="[ANACON04.XLS]__benitezcoda_184"/>
      <sheetName val="[ANACON04.XLS]__benitezcoda_185"/>
      <sheetName val="[ANACON04.XLS]__unilever_my_138"/>
      <sheetName val="[ANACON04.XLS]__benitezcoda_186"/>
      <sheetName val="[ANACON04.XLS]__benitezcoda_187"/>
    </sheetNames>
    <definedNames>
      <definedName name="novaanali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escriba"/>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 val="Income Statement"/>
      <sheetName val="Balance Sheet"/>
      <sheetName val="PG "/>
    </sheetNames>
    <sheetDataSet>
      <sheetData sheetId="0"/>
      <sheetData sheetId="1"/>
      <sheetData sheetId="2"/>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2014 escriba"/>
      <sheetName val="IRSA HIST"/>
      <sheetName val="Targeted_Testing-1"/>
      <sheetName val="Targeted_Testing-2"/>
      <sheetName val="Non-Statistical_Sampling-1"/>
      <sheetName val="Targeted_Testing"/>
      <sheetName val="Non-Statistical_Sampling"/>
      <sheetName val="Accept_Reject"/>
      <sheetName val="AR_Drop_Downs"/>
      <sheetName val="First_Sample_Results"/>
      <sheetName val="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refreshError="1"/>
      <sheetData sheetId="15" refreshError="1"/>
      <sheetData sheetId="16"/>
      <sheetData sheetId="17"/>
      <sheetData sheetId="18"/>
      <sheetData sheetId="19"/>
      <sheetData sheetId="20"/>
      <sheetData sheetId="21"/>
      <sheetData sheetId="22"/>
      <sheetData sheetId="23"/>
      <sheetData sheetId="2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greso Datos"/>
      <sheetName val="Factura"/>
      <sheetName val="CUIT"/>
      <sheetName val="Debtor"/>
      <sheetName val="Datos para reporte"/>
    </sheetNames>
    <sheetDataSet>
      <sheetData sheetId="0" refreshError="1"/>
      <sheetData sheetId="1" refreshError="1"/>
      <sheetData sheetId="2" refreshError="1"/>
      <sheetData sheetId="3" refreshError="1"/>
      <sheetData sheetId="4" refreshError="1">
        <row r="4">
          <cell r="A4" t="str">
            <v>A.C. OERSSLEFF EFTF A/S</v>
          </cell>
        </row>
        <row r="5">
          <cell r="A5" t="str">
            <v>A.C. ORSSLEFF´S EFTF. A/S</v>
          </cell>
        </row>
        <row r="6">
          <cell r="A6" t="str">
            <v>AUSTRAL ASIA LINE PTE LTD</v>
          </cell>
        </row>
        <row r="7">
          <cell r="A7" t="str">
            <v>CLIPPER INTERAMERICAN CARRIERS LTD</v>
          </cell>
        </row>
        <row r="8">
          <cell r="A8" t="str">
            <v>Compass International Association c/o Scan-Trans Chartering</v>
          </cell>
        </row>
        <row r="9">
          <cell r="A9" t="str">
            <v>CORIOLIS CHARTERING BV</v>
          </cell>
        </row>
        <row r="10">
          <cell r="A10" t="str">
            <v>DOCKWISE SHIPPING BV</v>
          </cell>
        </row>
        <row r="11">
          <cell r="A11" t="str">
            <v>EUROPEAN TRANSATLANTIC  CHARTERING APS</v>
          </cell>
        </row>
        <row r="12">
          <cell r="A12" t="str">
            <v>EVALEND SHIPPING CO S.A</v>
          </cell>
        </row>
        <row r="13">
          <cell r="A13" t="str">
            <v>GOLDEN GRAIN OPERATOR LTD</v>
          </cell>
        </row>
        <row r="14">
          <cell r="A14" t="str">
            <v>HBC HAMBURG BULK CARRIERS GMBH &amp; CO. KG</v>
          </cell>
        </row>
        <row r="15">
          <cell r="A15" t="str">
            <v>JOHANN M.K. BLUMENTHAL GMBH &amp; CO. KG</v>
          </cell>
        </row>
        <row r="16">
          <cell r="A16" t="str">
            <v>KANLAR DENIZCILIK INS.NAKL.GEMI INS.SAN.VE TIC.LTD.STI</v>
          </cell>
        </row>
        <row r="17">
          <cell r="A17" t="str">
            <v>KENT LINE INTERNATIONAL LIMITED</v>
          </cell>
        </row>
        <row r="18">
          <cell r="A18" t="str">
            <v>LOGSTAR NAVEGACAO</v>
          </cell>
        </row>
        <row r="19">
          <cell r="A19" t="str">
            <v>MARITIMA MARUBA S.A</v>
          </cell>
        </row>
        <row r="20">
          <cell r="A20" t="str">
            <v>MCS-LOGISTICS B.V</v>
          </cell>
        </row>
        <row r="21">
          <cell r="A21" t="str">
            <v>NIRINT SHIPPING B.V.</v>
          </cell>
        </row>
        <row r="22">
          <cell r="A22" t="str">
            <v xml:space="preserve">NMA Maritime &amp; Offshore Contractors BV </v>
          </cell>
        </row>
        <row r="23">
          <cell r="A23" t="str">
            <v>NORDANA LINE AS.</v>
          </cell>
        </row>
        <row r="24">
          <cell r="A24" t="str">
            <v>OLDENDORFF CARRIERS GMBH+CO</v>
          </cell>
        </row>
        <row r="25">
          <cell r="A25" t="str">
            <v>Onego Shipping &amp; Chartering B.V.</v>
          </cell>
        </row>
        <row r="26">
          <cell r="A26" t="str">
            <v>ORIENT SHIPPING ROTTERDAM B.V.</v>
          </cell>
        </row>
        <row r="27">
          <cell r="A27" t="str">
            <v>OST ONE SHIPPING COMPANY LTD c/o NSC Shipping GmbH &amp; Cie. KG</v>
          </cell>
        </row>
        <row r="28">
          <cell r="A28" t="str">
            <v>OST TWO SHIPPING COMPANY LIMITED</v>
          </cell>
        </row>
        <row r="29">
          <cell r="A29" t="str">
            <v>OSTRACION SEAWAY CORP.</v>
          </cell>
        </row>
        <row r="30">
          <cell r="A30" t="str">
            <v>PLUMFIELD SHIPPING CORPORAT.</v>
          </cell>
        </row>
        <row r="31">
          <cell r="A31" t="str">
            <v>SE Logistics Pte. Ltd.</v>
          </cell>
        </row>
        <row r="32">
          <cell r="A32" t="str">
            <v>SIDOR C.A</v>
          </cell>
        </row>
        <row r="33">
          <cell r="A33" t="str">
            <v>T.K.B. SHIPPING A/S</v>
          </cell>
        </row>
        <row r="34">
          <cell r="A34" t="str">
            <v>ULTRAMAR</v>
          </cell>
        </row>
      </sheetData>
      <sheetData sheetId="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arametros"/>
      <sheetName val="2-Mod&amp;Cap"/>
      <sheetName val="2-Ditrib.Viajes"/>
      <sheetName val="3-DistribMensual"/>
      <sheetName val="5-Combustible"/>
      <sheetName val="6-Salarios"/>
      <sheetName val="7-Manten."/>
      <sheetName val="8-Admin."/>
      <sheetName val="9-DocyDesp"/>
      <sheetName val="10-Alim,Seg,AgenOper,SHE,Entr"/>
      <sheetName val="Anexo 1 - Capital"/>
      <sheetName val=" Anexo 2-SHE&amp; Entrena."/>
      <sheetName val="Anexo 3 -Comunidad"/>
      <sheetName val="Anexo 4 - Costo Histórico"/>
      <sheetName val="Anexo 5-S2  Salarios - Gcia"/>
      <sheetName val="Anexo 5-S3  Salarios -  Admi."/>
      <sheetName val="Anexo 5-S4 Salarios -Trip"/>
      <sheetName val="Anexo 6 - Soja"/>
      <sheetName val="Principal"/>
      <sheetName val="Budget 2003 TBN ver05"/>
      <sheetName val="#REF"/>
      <sheetName val="Dados"/>
      <sheetName val="DadosO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ummary - in AUD'000"/>
      <sheetName val="Revenue Analysis"/>
      <sheetName val="AX Upload"/>
      <sheetName val="Local Forecast"/>
      <sheetName val="AUD Forecast"/>
      <sheetName val="AX Dimensions"/>
      <sheetName val="Rates"/>
      <sheetName val="Check with 3 RFC Template"/>
      <sheetName val="Check with Budget Template"/>
      <sheetName val="Budget"/>
      <sheetName val="RFCST"/>
    </sheetNames>
    <sheetDataSet>
      <sheetData sheetId="0"/>
      <sheetData sheetId="1"/>
      <sheetData sheetId="2"/>
      <sheetData sheetId="3"/>
      <sheetData sheetId="4"/>
      <sheetData sheetId="5">
        <row r="1">
          <cell r="B1" t="str">
            <v>Company accounts</v>
          </cell>
          <cell r="H1" t="str">
            <v>Department</v>
          </cell>
          <cell r="I1" t="str">
            <v>Description</v>
          </cell>
        </row>
        <row r="2">
          <cell r="H2" t="str">
            <v>AAU01</v>
          </cell>
          <cell r="I2" t="str">
            <v>Aurora Australis</v>
          </cell>
        </row>
        <row r="3">
          <cell r="H3" t="str">
            <v>ABU01</v>
          </cell>
          <cell r="I3" t="str">
            <v>Aburi</v>
          </cell>
        </row>
        <row r="4">
          <cell r="H4" t="str">
            <v>AHA01</v>
          </cell>
          <cell r="I4" t="str">
            <v>Anderson Hughes</v>
          </cell>
        </row>
        <row r="5">
          <cell r="H5" t="str">
            <v>AMS01</v>
          </cell>
          <cell r="I5" t="str">
            <v>Austen Maritime Services</v>
          </cell>
        </row>
        <row r="6">
          <cell r="H6" t="str">
            <v>AMS02</v>
          </cell>
          <cell r="I6" t="str">
            <v>Austen Shareholders Mgt Fee</v>
          </cell>
        </row>
        <row r="7">
          <cell r="H7" t="str">
            <v>BFT01</v>
          </cell>
          <cell r="I7" t="str">
            <v>Beaufort Shipping Agency</v>
          </cell>
        </row>
        <row r="8">
          <cell r="H8" t="str">
            <v>BFT02</v>
          </cell>
          <cell r="I8" t="str">
            <v>Patagonia Offshore Services SA</v>
          </cell>
        </row>
        <row r="9">
          <cell r="H9" t="str">
            <v>CAR01</v>
          </cell>
          <cell r="I9" t="str">
            <v>Cargo Services</v>
          </cell>
        </row>
        <row r="10">
          <cell r="H10" t="str">
            <v>CEN01</v>
          </cell>
          <cell r="I10" t="str">
            <v>Cefas Endeavour</v>
          </cell>
        </row>
        <row r="11">
          <cell r="H11" t="str">
            <v>CMS01</v>
          </cell>
          <cell r="I11" t="str">
            <v>Carpentaria Management Services</v>
          </cell>
        </row>
        <row r="12">
          <cell r="H12" t="str">
            <v>CSS01</v>
          </cell>
          <cell r="I12" t="str">
            <v>Carpentaria Shipping Services</v>
          </cell>
        </row>
        <row r="13">
          <cell r="H13" t="str">
            <v>DEP01</v>
          </cell>
          <cell r="I13" t="str">
            <v>Germany Offshore</v>
          </cell>
        </row>
        <row r="14">
          <cell r="H14" t="str">
            <v>DMS01</v>
          </cell>
          <cell r="I14" t="str">
            <v>DMS PSSC Contract</v>
          </cell>
        </row>
        <row r="15">
          <cell r="H15" t="str">
            <v>DMS02</v>
          </cell>
          <cell r="I15" t="str">
            <v>DMS PSSC OOC</v>
          </cell>
        </row>
        <row r="16">
          <cell r="H16" t="str">
            <v>DMS03</v>
          </cell>
          <cell r="I16" t="str">
            <v>DMS ACPB ISS</v>
          </cell>
        </row>
        <row r="17">
          <cell r="H17" t="str">
            <v>DMS04</v>
          </cell>
          <cell r="I17" t="str">
            <v>DMS ACPB Build</v>
          </cell>
        </row>
        <row r="18">
          <cell r="H18" t="str">
            <v>DMS05</v>
          </cell>
          <cell r="I18" t="str">
            <v>DMS ACV</v>
          </cell>
        </row>
        <row r="19">
          <cell r="H19" t="str">
            <v>DMS06</v>
          </cell>
          <cell r="I19" t="str">
            <v>DMS Corporate</v>
          </cell>
        </row>
        <row r="20">
          <cell r="H20" t="str">
            <v>DMS07</v>
          </cell>
          <cell r="I20" t="str">
            <v>DMS Business Development</v>
          </cell>
        </row>
        <row r="21">
          <cell r="H21" t="str">
            <v>DMS08</v>
          </cell>
          <cell r="I21" t="str">
            <v>DMS RACV</v>
          </cell>
        </row>
        <row r="22">
          <cell r="H22" t="str">
            <v>DMS09</v>
          </cell>
          <cell r="I22" t="str">
            <v>DMS Rafael</v>
          </cell>
        </row>
        <row r="23">
          <cell r="H23" t="str">
            <v>EQP01</v>
          </cell>
          <cell r="I23" t="str">
            <v>Equipment General</v>
          </cell>
        </row>
        <row r="24">
          <cell r="H24" t="str">
            <v>ESP01</v>
          </cell>
          <cell r="I24" t="str">
            <v>European Supporter</v>
          </cell>
        </row>
        <row r="25">
          <cell r="H25" t="str">
            <v>FAO01</v>
          </cell>
          <cell r="I25" t="str">
            <v>Facility &amp; Offices</v>
          </cell>
        </row>
        <row r="26">
          <cell r="H26" t="str">
            <v>FMS01</v>
          </cell>
          <cell r="I26" t="str">
            <v>Francois Marine Services</v>
          </cell>
        </row>
        <row r="27">
          <cell r="H27" t="str">
            <v>FRP01</v>
          </cell>
          <cell r="I27" t="str">
            <v>P&amp;O France</v>
          </cell>
        </row>
        <row r="28">
          <cell r="H28" t="str">
            <v>FUG01</v>
          </cell>
          <cell r="I28" t="str">
            <v>Accomodation vessel Fugro contract</v>
          </cell>
        </row>
        <row r="29">
          <cell r="H29" t="str">
            <v>GBP01</v>
          </cell>
          <cell r="I29" t="str">
            <v>POMS UK Business Support</v>
          </cell>
        </row>
        <row r="30">
          <cell r="H30" t="str">
            <v>GBP02</v>
          </cell>
          <cell r="I30" t="str">
            <v>POMS UK Business Development</v>
          </cell>
        </row>
        <row r="31">
          <cell r="H31" t="str">
            <v>GSS01</v>
          </cell>
          <cell r="I31" t="str">
            <v>Hobart Office - GSS</v>
          </cell>
        </row>
        <row r="32">
          <cell r="H32" t="str">
            <v>IRP01</v>
          </cell>
          <cell r="I32" t="str">
            <v>MIST - Galway</v>
          </cell>
        </row>
        <row r="33">
          <cell r="H33" t="str">
            <v>IRP02</v>
          </cell>
          <cell r="I33" t="str">
            <v>Galway Corporate</v>
          </cell>
        </row>
        <row r="34">
          <cell r="H34" t="str">
            <v>IRP03</v>
          </cell>
          <cell r="I34" t="str">
            <v>Marine Institute</v>
          </cell>
        </row>
        <row r="35">
          <cell r="H35" t="str">
            <v>IRP04</v>
          </cell>
          <cell r="I35" t="str">
            <v>Celtic Explorer</v>
          </cell>
        </row>
        <row r="36">
          <cell r="H36" t="str">
            <v>IRP05</v>
          </cell>
          <cell r="I36" t="str">
            <v>Celtic Voyager</v>
          </cell>
        </row>
        <row r="37">
          <cell r="H37" t="str">
            <v>IRP06</v>
          </cell>
          <cell r="I37" t="str">
            <v>ROV</v>
          </cell>
        </row>
        <row r="38">
          <cell r="H38" t="str">
            <v>KUM01</v>
          </cell>
          <cell r="I38" t="str">
            <v>Kumul Arrow</v>
          </cell>
        </row>
        <row r="39">
          <cell r="H39" t="str">
            <v>LAS01</v>
          </cell>
          <cell r="I39" t="str">
            <v>L'Astrolabe</v>
          </cell>
        </row>
        <row r="40">
          <cell r="H40" t="str">
            <v>LAS02</v>
          </cell>
          <cell r="I40" t="str">
            <v>L'Astrolabe (POMS France)</v>
          </cell>
        </row>
        <row r="41">
          <cell r="H41" t="str">
            <v>MAD01</v>
          </cell>
          <cell r="I41" t="str">
            <v>Madog</v>
          </cell>
        </row>
        <row r="42">
          <cell r="H42" t="str">
            <v>MAD02</v>
          </cell>
          <cell r="I42" t="str">
            <v>Madog (P&amp;O Ocean Services)</v>
          </cell>
        </row>
        <row r="43">
          <cell r="H43" t="str">
            <v>MEA01</v>
          </cell>
          <cell r="I43" t="str">
            <v>Corporate</v>
          </cell>
        </row>
        <row r="44">
          <cell r="H44" t="str">
            <v>MOO01</v>
          </cell>
          <cell r="I44" t="str">
            <v>Mooring Boats</v>
          </cell>
        </row>
        <row r="45">
          <cell r="H45" t="str">
            <v>MST01</v>
          </cell>
          <cell r="I45" t="str">
            <v>Marine Stores</v>
          </cell>
        </row>
        <row r="46">
          <cell r="H46" t="str">
            <v>NZP01</v>
          </cell>
          <cell r="I46" t="str">
            <v>POMS NZ</v>
          </cell>
        </row>
        <row r="47">
          <cell r="H47" t="str">
            <v>OFF01</v>
          </cell>
          <cell r="I47" t="str">
            <v>Offshore</v>
          </cell>
        </row>
        <row r="48">
          <cell r="H48" t="str">
            <v>OFF02</v>
          </cell>
          <cell r="I48" t="str">
            <v>Polaris</v>
          </cell>
        </row>
        <row r="49">
          <cell r="H49" t="str">
            <v>OFF03</v>
          </cell>
          <cell r="I49" t="str">
            <v>Future offshore vessel 2</v>
          </cell>
        </row>
        <row r="50">
          <cell r="H50" t="str">
            <v>OFF04</v>
          </cell>
          <cell r="I50" t="str">
            <v>Future offshore vessel 3</v>
          </cell>
        </row>
        <row r="51">
          <cell r="H51" t="str">
            <v>OFF05</v>
          </cell>
          <cell r="I51" t="str">
            <v>Future offshore vessel 4</v>
          </cell>
        </row>
        <row r="52">
          <cell r="H52" t="str">
            <v>OFF06</v>
          </cell>
          <cell r="I52" t="str">
            <v>Future offshore vessel 5</v>
          </cell>
        </row>
        <row r="53">
          <cell r="H53" t="str">
            <v>OPS01</v>
          </cell>
          <cell r="I53" t="str">
            <v>Operations</v>
          </cell>
        </row>
        <row r="54">
          <cell r="H54" t="str">
            <v>PIL01</v>
          </cell>
          <cell r="I54" t="str">
            <v>Pilot Boats</v>
          </cell>
        </row>
        <row r="55">
          <cell r="H55" t="str">
            <v>PLT01</v>
          </cell>
          <cell r="I55" t="str">
            <v>Pilotage</v>
          </cell>
        </row>
        <row r="56">
          <cell r="H56" t="str">
            <v>PNG01</v>
          </cell>
          <cell r="I56" t="str">
            <v>P&amp;O Maritime Services - PNG</v>
          </cell>
        </row>
        <row r="57">
          <cell r="H57" t="str">
            <v>POA01</v>
          </cell>
          <cell r="I57" t="str">
            <v>P&amp;O Maritime Services</v>
          </cell>
        </row>
        <row r="58">
          <cell r="H58" t="str">
            <v>POA02</v>
          </cell>
          <cell r="I58" t="str">
            <v>P&amp;O Maritime Services Australasia</v>
          </cell>
        </row>
        <row r="59">
          <cell r="H59" t="str">
            <v>PSS01</v>
          </cell>
          <cell r="I59" t="str">
            <v>Port Services</v>
          </cell>
        </row>
        <row r="60">
          <cell r="H60" t="str">
            <v>PYH01</v>
          </cell>
          <cell r="I60" t="str">
            <v>P&amp;O Maritime Services Holdings</v>
          </cell>
        </row>
        <row r="61">
          <cell r="H61" t="str">
            <v>PYH02</v>
          </cell>
          <cell r="I61" t="str">
            <v>Mburucuya</v>
          </cell>
        </row>
        <row r="62">
          <cell r="H62" t="str">
            <v>PYH03</v>
          </cell>
          <cell r="I62" t="str">
            <v>Ceibo</v>
          </cell>
        </row>
        <row r="63">
          <cell r="H63" t="str">
            <v>PYH04</v>
          </cell>
          <cell r="I63" t="str">
            <v>Barges Holdings (24 barges)</v>
          </cell>
        </row>
        <row r="64">
          <cell r="H64" t="str">
            <v>PYP01</v>
          </cell>
          <cell r="I64" t="str">
            <v>P&amp;O Maritime Paraguay</v>
          </cell>
        </row>
        <row r="65">
          <cell r="H65" t="str">
            <v>PYP02</v>
          </cell>
          <cell r="I65" t="str">
            <v>KaraiGuazu</v>
          </cell>
        </row>
        <row r="66">
          <cell r="H66" t="str">
            <v>PYP03</v>
          </cell>
          <cell r="I66" t="str">
            <v>Patricia M</v>
          </cell>
        </row>
        <row r="67">
          <cell r="H67" t="str">
            <v>RMC01</v>
          </cell>
          <cell r="I67" t="str">
            <v>Regional Management</v>
          </cell>
        </row>
        <row r="68">
          <cell r="H68" t="str">
            <v>RRA01</v>
          </cell>
          <cell r="I68" t="str">
            <v>Red Ant</v>
          </cell>
        </row>
        <row r="69">
          <cell r="H69" t="str">
            <v>RRB01</v>
          </cell>
          <cell r="I69" t="str">
            <v>Red Bee</v>
          </cell>
        </row>
        <row r="70">
          <cell r="H70" t="str">
            <v>RRC01</v>
          </cell>
          <cell r="I70" t="str">
            <v>Red Cougar</v>
          </cell>
        </row>
        <row r="71">
          <cell r="H71" t="str">
            <v>RRD01</v>
          </cell>
          <cell r="I71" t="str">
            <v>Red Dolphin</v>
          </cell>
        </row>
        <row r="72">
          <cell r="H72" t="str">
            <v>RRE01</v>
          </cell>
          <cell r="I72" t="str">
            <v>Remo</v>
          </cell>
        </row>
        <row r="73">
          <cell r="H73" t="str">
            <v>RRF01</v>
          </cell>
          <cell r="I73" t="str">
            <v>Red Fox</v>
          </cell>
        </row>
        <row r="74">
          <cell r="H74" t="str">
            <v>RRH01</v>
          </cell>
          <cell r="I74" t="str">
            <v>Red Husky</v>
          </cell>
        </row>
        <row r="75">
          <cell r="H75" t="str">
            <v>RRL01</v>
          </cell>
          <cell r="I75" t="str">
            <v>Red Lobster</v>
          </cell>
        </row>
        <row r="76">
          <cell r="H76" t="str">
            <v>RRO01</v>
          </cell>
          <cell r="I76" t="str">
            <v>Romulo</v>
          </cell>
        </row>
        <row r="77">
          <cell r="H77" t="str">
            <v>RRP01</v>
          </cell>
          <cell r="I77" t="str">
            <v>Red Panther</v>
          </cell>
        </row>
        <row r="78">
          <cell r="H78" t="str">
            <v>RRS01</v>
          </cell>
          <cell r="I78" t="str">
            <v>Red Snapper</v>
          </cell>
        </row>
        <row r="79">
          <cell r="H79" t="str">
            <v>RRW01</v>
          </cell>
          <cell r="I79" t="str">
            <v>Red Wolf</v>
          </cell>
        </row>
        <row r="80">
          <cell r="H80" t="str">
            <v>SAR01</v>
          </cell>
          <cell r="I80" t="str">
            <v>South American River Barging</v>
          </cell>
        </row>
        <row r="81">
          <cell r="H81" t="str">
            <v>SER01</v>
          </cell>
          <cell r="I81" t="str">
            <v>Services</v>
          </cell>
        </row>
        <row r="82">
          <cell r="H82" t="str">
            <v>SSP01</v>
          </cell>
          <cell r="I82" t="str">
            <v>Southern Supporter</v>
          </cell>
        </row>
        <row r="83">
          <cell r="H83" t="str">
            <v>SSP02</v>
          </cell>
          <cell r="I83" t="str">
            <v>Southern Supporter II vessel</v>
          </cell>
        </row>
        <row r="84">
          <cell r="H84" t="str">
            <v>SSV01</v>
          </cell>
          <cell r="I84" t="str">
            <v>CSIRO - Southern Surveyor</v>
          </cell>
        </row>
        <row r="85">
          <cell r="H85" t="str">
            <v>STE01</v>
          </cell>
          <cell r="I85" t="str">
            <v>Stena Drilling</v>
          </cell>
        </row>
        <row r="86">
          <cell r="H86" t="str">
            <v>TEC01</v>
          </cell>
          <cell r="I86" t="str">
            <v>Technical</v>
          </cell>
        </row>
        <row r="87">
          <cell r="H87" t="str">
            <v>TOK01</v>
          </cell>
          <cell r="I87" t="str">
            <v>Tokelau operational contract</v>
          </cell>
        </row>
        <row r="88">
          <cell r="H88" t="str">
            <v>TUG01</v>
          </cell>
          <cell r="I88" t="str">
            <v>Tugs</v>
          </cell>
        </row>
        <row r="89">
          <cell r="H89" t="str">
            <v>UNO01</v>
          </cell>
          <cell r="I89" t="str">
            <v>Uninoble</v>
          </cell>
        </row>
        <row r="90">
          <cell r="H90" t="str">
            <v>UNO02</v>
          </cell>
          <cell r="I90" t="str">
            <v>Sara A</v>
          </cell>
        </row>
        <row r="91">
          <cell r="H91" t="str">
            <v>UNO03</v>
          </cell>
          <cell r="I91" t="str">
            <v>Barges Uninoble (12 barges)</v>
          </cell>
        </row>
        <row r="92">
          <cell r="H92" t="str">
            <v>UTR01</v>
          </cell>
          <cell r="I92" t="str">
            <v>Unitrans</v>
          </cell>
        </row>
        <row r="93">
          <cell r="H93" t="str">
            <v>VEH01</v>
          </cell>
          <cell r="I93" t="str">
            <v>Vehicles</v>
          </cell>
        </row>
        <row r="94">
          <cell r="H94" t="str">
            <v>VIK01</v>
          </cell>
          <cell r="I94" t="str">
            <v>Oceanic Viking</v>
          </cell>
        </row>
        <row r="95">
          <cell r="H95" t="str">
            <v>WBE01</v>
          </cell>
          <cell r="I95" t="str">
            <v>Welbeck</v>
          </cell>
        </row>
        <row r="96">
          <cell r="H96" t="str">
            <v>WBE02</v>
          </cell>
          <cell r="I96" t="str">
            <v>Barges Touax (24 barges)</v>
          </cell>
        </row>
        <row r="97">
          <cell r="H97" t="str">
            <v>WES01</v>
          </cell>
          <cell r="I97" t="str">
            <v>Western Endeavour</v>
          </cell>
        </row>
        <row r="98">
          <cell r="H98" t="str">
            <v>WES02</v>
          </cell>
          <cell r="I98" t="str">
            <v>Western Enterprise</v>
          </cell>
        </row>
        <row r="99">
          <cell r="H99" t="str">
            <v>WES03</v>
          </cell>
          <cell r="I99" t="str">
            <v>Western Flyer</v>
          </cell>
        </row>
        <row r="100">
          <cell r="H100" t="str">
            <v>WES04</v>
          </cell>
          <cell r="I100" t="str">
            <v>Western Star</v>
          </cell>
        </row>
        <row r="101">
          <cell r="H101" t="str">
            <v>WES05</v>
          </cell>
          <cell r="I101" t="str">
            <v>Western Venturer</v>
          </cell>
        </row>
        <row r="102">
          <cell r="H102" t="str">
            <v>WES07</v>
          </cell>
          <cell r="I102" t="str">
            <v>Western Triumph</v>
          </cell>
        </row>
        <row r="103">
          <cell r="H103" t="str">
            <v>WES08</v>
          </cell>
          <cell r="I103" t="str">
            <v>Western Zenith</v>
          </cell>
        </row>
        <row r="104">
          <cell r="H104" t="str">
            <v>WIN01</v>
          </cell>
          <cell r="I104" t="str">
            <v>Wind Farms General</v>
          </cell>
        </row>
        <row r="105">
          <cell r="H105" t="str">
            <v>WIN02</v>
          </cell>
          <cell r="I105" t="str">
            <v>Santa Ana</v>
          </cell>
        </row>
        <row r="106">
          <cell r="H106" t="str">
            <v>WIN03</v>
          </cell>
          <cell r="I106" t="str">
            <v>Scirocco</v>
          </cell>
        </row>
        <row r="107">
          <cell r="H107" t="str">
            <v>WIN04</v>
          </cell>
          <cell r="I107" t="str">
            <v>Chinook</v>
          </cell>
        </row>
        <row r="108">
          <cell r="H108" t="str">
            <v>WQN01</v>
          </cell>
          <cell r="I108" t="str">
            <v>Western Queen</v>
          </cell>
        </row>
        <row r="109">
          <cell r="H109" t="str">
            <v>WUN01</v>
          </cell>
          <cell r="I109" t="str">
            <v>Wunma</v>
          </cell>
        </row>
      </sheetData>
      <sheetData sheetId="6"/>
      <sheetData sheetId="7"/>
      <sheetData sheetId="8"/>
      <sheetData sheetId="9"/>
      <sheetData sheetId="1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 val="Base"/>
      <sheetName val="Currency"/>
      <sheetName val="Non-Statistical Sampling"/>
      <sheetName val="Hoja1"/>
      <sheetName val="maestro"/>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TipoBienes"/>
      <sheetName val="TablaCoeficientes"/>
      <sheetName val="Con asto"/>
      <sheetName val="DIARIO"/>
      <sheetName val="Cover Page"/>
      <sheetName val="Mayo_2004"/>
      <sheetName val="Restantes_19-3-04"/>
      <sheetName val="Tabelas"/>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WP CUADRO 1"/>
      <sheetName val="10"/>
      <sheetName val="8"/>
      <sheetName val="Tabelas"/>
      <sheetName val="Currency"/>
      <sheetName val="Non-Statistical Sampling"/>
      <sheetName val="CDI"/>
      <sheetName val="Feriados"/>
      <sheetName val="Bloomberg"/>
      <sheetName val="Con asto"/>
      <sheetName val="Bco_Dados"/>
      <sheetName val="IRSA HIST"/>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Dic 06 vs. Dic 05 "/>
      <sheetName val="EERR 31.12.06 vs 31.12.05"/>
      <sheetName val="Balance 12-2006 USD Historico"/>
      <sheetName val="Balance 12-2006 USD Cierre"/>
      <sheetName val="Balance Diciembre-05 USD TC Cie"/>
      <sheetName val="Balance Diciembre-05 USD Histor"/>
      <sheetName val="XREF"/>
      <sheetName val="Tickmarks"/>
      <sheetName val="Cálculo auxiliar aumentos"/>
      <sheetName val="Cálculo IR"/>
      <sheetName val="GND"/>
      <sheetName val="Límite honorario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Destino Fletes"/>
      <sheetName val="RES"/>
      <sheetName val="275100"/>
      <sheetName val="Sheet1"/>
      <sheetName val="Liquidacion Julio 200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ECUAVINORT"/>
      <sheetName val="ECUAVINORT (2)"/>
      <sheetName val="DIARIOS NEC 17"/>
      <sheetName val="DIARIOS P#4"/>
      <sheetName val="DIARIOS P#5"/>
      <sheetName val="DIARIOS P#6"/>
      <sheetName val="DIARIOS P#7"/>
      <sheetName val="DIARIOS P#8"/>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 val="Sheet1"/>
      <sheetName val="TEMPORARY"/>
      <sheetName val="Relacion de Pagos"/>
      <sheetName val="Dec  2008"/>
      <sheetName val="Subsidiary December   2008  - S"/>
      <sheetName val="275100"/>
      <sheetName val="GeneralInfo"/>
      <sheetName val="Codes"/>
      <sheetName val="Geog"/>
    </sheetNames>
    <sheetDataSet>
      <sheetData sheetId="0" refreshError="1">
        <row r="7">
          <cell r="C7" t="str">
            <v>ENERO</v>
          </cell>
        </row>
        <row r="8">
          <cell r="B8">
            <v>1</v>
          </cell>
          <cell r="C8">
            <v>2014.76</v>
          </cell>
          <cell r="D8">
            <v>1939.77</v>
          </cell>
          <cell r="E8">
            <v>1845.17</v>
          </cell>
          <cell r="F8">
            <v>1834.96</v>
          </cell>
          <cell r="G8">
            <v>1767.27</v>
          </cell>
        </row>
        <row r="9">
          <cell r="B9">
            <v>2</v>
          </cell>
          <cell r="C9">
            <v>2014.76</v>
          </cell>
          <cell r="D9">
            <v>1921.94</v>
          </cell>
          <cell r="E9">
            <v>1845.17</v>
          </cell>
          <cell r="F9">
            <v>1827.94</v>
          </cell>
          <cell r="G9">
            <v>1767.27</v>
          </cell>
        </row>
        <row r="10">
          <cell r="B10">
            <v>3</v>
          </cell>
          <cell r="C10">
            <v>2012.82</v>
          </cell>
          <cell r="D10">
            <v>1921.94</v>
          </cell>
          <cell r="E10">
            <v>1845.17</v>
          </cell>
          <cell r="F10">
            <v>1826.34</v>
          </cell>
          <cell r="G10">
            <v>1756.25</v>
          </cell>
        </row>
        <row r="11">
          <cell r="B11">
            <v>4</v>
          </cell>
          <cell r="C11">
            <v>2013.27</v>
          </cell>
          <cell r="D11">
            <v>1921.94</v>
          </cell>
          <cell r="E11">
            <v>1849.46</v>
          </cell>
          <cell r="F11">
            <v>1824.39</v>
          </cell>
          <cell r="G11">
            <v>1756.25</v>
          </cell>
        </row>
        <row r="12">
          <cell r="B12">
            <v>5</v>
          </cell>
          <cell r="C12">
            <v>2013.98</v>
          </cell>
          <cell r="D12">
            <v>1917.26</v>
          </cell>
          <cell r="E12">
            <v>1841.61</v>
          </cell>
          <cell r="F12">
            <v>1816.28</v>
          </cell>
          <cell r="G12">
            <v>1756.25</v>
          </cell>
        </row>
        <row r="13">
          <cell r="B13">
            <v>6</v>
          </cell>
          <cell r="C13">
            <v>2013.98</v>
          </cell>
          <cell r="D13">
            <v>1928.3</v>
          </cell>
          <cell r="E13">
            <v>1856.69</v>
          </cell>
          <cell r="F13">
            <v>1816.28</v>
          </cell>
          <cell r="G13">
            <v>1756.25</v>
          </cell>
        </row>
        <row r="14">
          <cell r="B14">
            <v>7</v>
          </cell>
          <cell r="C14">
            <v>2013.98</v>
          </cell>
          <cell r="D14">
            <v>1929.7</v>
          </cell>
          <cell r="E14">
            <v>1880.12</v>
          </cell>
          <cell r="F14">
            <v>1816.28</v>
          </cell>
          <cell r="G14">
            <v>1769.32</v>
          </cell>
        </row>
        <row r="15">
          <cell r="B15">
            <v>8</v>
          </cell>
          <cell r="C15">
            <v>2013.98</v>
          </cell>
          <cell r="D15">
            <v>1935.49</v>
          </cell>
          <cell r="E15">
            <v>1902.17</v>
          </cell>
          <cell r="F15">
            <v>1811.23</v>
          </cell>
          <cell r="G15">
            <v>1787.62</v>
          </cell>
        </row>
        <row r="16">
          <cell r="B16">
            <v>9</v>
          </cell>
          <cell r="C16">
            <v>2000.91</v>
          </cell>
          <cell r="D16">
            <v>1923.08</v>
          </cell>
          <cell r="E16">
            <v>1902.17</v>
          </cell>
          <cell r="F16">
            <v>1812.85</v>
          </cell>
          <cell r="G16">
            <v>1793.13</v>
          </cell>
        </row>
        <row r="17">
          <cell r="B17">
            <v>10</v>
          </cell>
          <cell r="C17">
            <v>2004.7</v>
          </cell>
          <cell r="D17">
            <v>1923.08</v>
          </cell>
          <cell r="E17">
            <v>1902.17</v>
          </cell>
          <cell r="F17">
            <v>1799.07</v>
          </cell>
          <cell r="G17">
            <v>1781.79</v>
          </cell>
        </row>
        <row r="18">
          <cell r="B18">
            <v>11</v>
          </cell>
          <cell r="C18">
            <v>2003.74</v>
          </cell>
          <cell r="D18">
            <v>1923.08</v>
          </cell>
          <cell r="E18">
            <v>1864.78</v>
          </cell>
          <cell r="F18">
            <v>1791.63</v>
          </cell>
          <cell r="G18">
            <v>1781.79</v>
          </cell>
        </row>
        <row r="19">
          <cell r="B19">
            <v>12</v>
          </cell>
          <cell r="C19">
            <v>1985.35</v>
          </cell>
          <cell r="D19">
            <v>1912.8</v>
          </cell>
          <cell r="E19">
            <v>1865.98</v>
          </cell>
          <cell r="F19">
            <v>1792.49</v>
          </cell>
          <cell r="G19">
            <v>1781.79</v>
          </cell>
        </row>
        <row r="20">
          <cell r="B20">
            <v>13</v>
          </cell>
          <cell r="C20">
            <v>1985.35</v>
          </cell>
          <cell r="D20">
            <v>1901.38</v>
          </cell>
          <cell r="E20">
            <v>1853.41</v>
          </cell>
          <cell r="F20">
            <v>1792.49</v>
          </cell>
          <cell r="G20">
            <v>1781.29</v>
          </cell>
        </row>
        <row r="21">
          <cell r="B21">
            <v>14</v>
          </cell>
          <cell r="C21">
            <v>1985.35</v>
          </cell>
          <cell r="D21">
            <v>1898.4</v>
          </cell>
          <cell r="E21">
            <v>1856.01</v>
          </cell>
          <cell r="F21">
            <v>1792.49</v>
          </cell>
          <cell r="G21">
            <v>1780.01</v>
          </cell>
        </row>
        <row r="22">
          <cell r="B22">
            <v>15</v>
          </cell>
          <cell r="C22">
            <v>1949.43</v>
          </cell>
          <cell r="D22">
            <v>1894.87</v>
          </cell>
          <cell r="E22">
            <v>1843.95</v>
          </cell>
          <cell r="F22">
            <v>1792.69</v>
          </cell>
          <cell r="G22">
            <v>1787.65</v>
          </cell>
        </row>
        <row r="23">
          <cell r="B23">
            <v>16</v>
          </cell>
          <cell r="C23">
            <v>1948.91</v>
          </cell>
          <cell r="D23">
            <v>1905.37</v>
          </cell>
          <cell r="E23">
            <v>1843.95</v>
          </cell>
          <cell r="F23">
            <v>1797.89</v>
          </cell>
          <cell r="G23">
            <v>1792.94</v>
          </cell>
        </row>
        <row r="24">
          <cell r="B24">
            <v>17</v>
          </cell>
          <cell r="C24">
            <v>1960.49</v>
          </cell>
          <cell r="D24">
            <v>1905.37</v>
          </cell>
          <cell r="E24">
            <v>1843.95</v>
          </cell>
          <cell r="F24">
            <v>1798.89</v>
          </cell>
          <cell r="G24">
            <v>1785.04</v>
          </cell>
        </row>
        <row r="25">
          <cell r="B25">
            <v>18</v>
          </cell>
          <cell r="C25">
            <v>1947.6</v>
          </cell>
          <cell r="D25">
            <v>1905.37</v>
          </cell>
          <cell r="E25">
            <v>1857.55</v>
          </cell>
          <cell r="F25">
            <v>1792.87</v>
          </cell>
          <cell r="G25">
            <v>1785.04</v>
          </cell>
        </row>
        <row r="26">
          <cell r="B26">
            <v>19</v>
          </cell>
          <cell r="C26">
            <v>1968.13</v>
          </cell>
          <cell r="D26">
            <v>1905.37</v>
          </cell>
          <cell r="E26">
            <v>1823.11</v>
          </cell>
          <cell r="F26">
            <v>1785.17</v>
          </cell>
          <cell r="G26">
            <v>1785.04</v>
          </cell>
        </row>
        <row r="27">
          <cell r="B27">
            <v>20</v>
          </cell>
          <cell r="C27">
            <v>1968.13</v>
          </cell>
          <cell r="D27">
            <v>1890.74</v>
          </cell>
          <cell r="E27">
            <v>1815.65</v>
          </cell>
          <cell r="F27">
            <v>1785.17</v>
          </cell>
          <cell r="G27">
            <v>1779.35</v>
          </cell>
        </row>
        <row r="28">
          <cell r="B28">
            <v>21</v>
          </cell>
          <cell r="C28">
            <v>1968.13</v>
          </cell>
          <cell r="D28">
            <v>1910.81</v>
          </cell>
          <cell r="E28">
            <v>1815.65</v>
          </cell>
          <cell r="F28">
            <v>1785.17</v>
          </cell>
          <cell r="G28">
            <v>1787.59</v>
          </cell>
        </row>
        <row r="29">
          <cell r="B29">
            <v>22</v>
          </cell>
          <cell r="C29">
            <v>1968.13</v>
          </cell>
          <cell r="D29">
            <v>1895.85</v>
          </cell>
          <cell r="E29">
            <v>1815.65</v>
          </cell>
          <cell r="F29">
            <v>1780.79</v>
          </cell>
          <cell r="G29">
            <v>1779.48</v>
          </cell>
        </row>
        <row r="30">
          <cell r="B30">
            <v>23</v>
          </cell>
          <cell r="C30">
            <v>2007.41</v>
          </cell>
          <cell r="D30">
            <v>1892</v>
          </cell>
          <cell r="E30">
            <v>1815.65</v>
          </cell>
          <cell r="F30">
            <v>1775.08</v>
          </cell>
          <cell r="G30">
            <v>1779.59</v>
          </cell>
        </row>
        <row r="31">
          <cell r="B31">
            <v>24</v>
          </cell>
          <cell r="C31">
            <v>2005.08</v>
          </cell>
          <cell r="D31">
            <v>1892</v>
          </cell>
          <cell r="E31">
            <v>1815.65</v>
          </cell>
          <cell r="F31">
            <v>1765.3</v>
          </cell>
          <cell r="G31">
            <v>1777.98</v>
          </cell>
        </row>
        <row r="32">
          <cell r="B32">
            <v>25</v>
          </cell>
          <cell r="C32">
            <v>1970.65</v>
          </cell>
          <cell r="D32">
            <v>1892</v>
          </cell>
          <cell r="E32">
            <v>1815.65</v>
          </cell>
          <cell r="F32">
            <v>1765.75</v>
          </cell>
          <cell r="G32">
            <v>1777.98</v>
          </cell>
        </row>
        <row r="33">
          <cell r="B33">
            <v>26</v>
          </cell>
          <cell r="C33">
            <v>1961.3</v>
          </cell>
          <cell r="D33">
            <v>1887.97</v>
          </cell>
          <cell r="E33">
            <v>1835.01</v>
          </cell>
          <cell r="F33">
            <v>1775.22</v>
          </cell>
          <cell r="G33">
            <v>1777.98</v>
          </cell>
        </row>
        <row r="34">
          <cell r="B34">
            <v>27</v>
          </cell>
          <cell r="C34">
            <v>1961.3</v>
          </cell>
          <cell r="D34">
            <v>1879.19</v>
          </cell>
          <cell r="E34">
            <v>1821.31</v>
          </cell>
          <cell r="F34">
            <v>1775.22</v>
          </cell>
          <cell r="G34">
            <v>1777.98</v>
          </cell>
        </row>
        <row r="35">
          <cell r="B35">
            <v>28</v>
          </cell>
          <cell r="C35">
            <v>1961.3</v>
          </cell>
          <cell r="D35">
            <v>1854.87</v>
          </cell>
          <cell r="E35">
            <v>1810.68</v>
          </cell>
          <cell r="F35">
            <v>1775.22</v>
          </cell>
          <cell r="G35">
            <v>1772.55</v>
          </cell>
        </row>
        <row r="36">
          <cell r="B36">
            <v>29</v>
          </cell>
          <cell r="C36">
            <v>1969.65</v>
          </cell>
          <cell r="D36">
            <v>1843.59</v>
          </cell>
          <cell r="E36">
            <v>1821.6</v>
          </cell>
          <cell r="F36">
            <v>1767.73</v>
          </cell>
          <cell r="G36">
            <v>1767.41</v>
          </cell>
        </row>
        <row r="37">
          <cell r="B37">
            <v>30</v>
          </cell>
          <cell r="C37">
            <v>1946.54</v>
          </cell>
          <cell r="E37">
            <v>1821.6</v>
          </cell>
          <cell r="F37">
            <v>1780.21</v>
          </cell>
          <cell r="G37">
            <v>1755.95</v>
          </cell>
        </row>
        <row r="38">
          <cell r="B38">
            <v>31</v>
          </cell>
          <cell r="C38">
            <v>1939.6</v>
          </cell>
          <cell r="E38">
            <v>1821.6</v>
          </cell>
          <cell r="G38">
            <v>1744.01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 val="11320079"/>
      <sheetName val="Destino Fletes"/>
      <sheetName val="Balance"/>
      <sheetName val="Estado de Resultados"/>
      <sheetName val="Calendario 2020"/>
      <sheetName val="Hoja2"/>
      <sheetName val="Hoja1"/>
    </sheetNames>
    <sheetDataSet>
      <sheetData sheetId="0" refreshError="1"/>
      <sheetData sheetId="1">
        <row r="2">
          <cell r="B2">
            <v>2</v>
          </cell>
        </row>
      </sheetData>
      <sheetData sheetId="2">
        <row r="2">
          <cell r="B2">
            <v>2</v>
          </cell>
        </row>
        <row r="4">
          <cell r="B4">
            <v>12</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para prorrateo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ipc"/>
      <sheetName val="225200"/>
      <sheetName val="tabla"/>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arameter final"/>
      <sheetName val="key parameter1st"/>
      <sheetName val="economic indicators"/>
      <sheetName val="prices-major materials"/>
      <sheetName val="new products"/>
      <sheetName val="forex"/>
      <sheetName val="int"/>
      <sheetName val="TABLAIPC"/>
      <sheetName val="FIFO GLOBAL"/>
      <sheetName val="Datos"/>
      <sheetName val="Sheet1"/>
      <sheetName val="key_parameter1st"/>
      <sheetName val="Destino Fletes"/>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 val="listado_para_prorrateos"/>
      <sheetName val="listado_completo"/>
      <sheetName val="listado_completo_modif"/>
      <sheetName val="listado_para_prorrateos1"/>
      <sheetName val="100105987_Dist_Fichas_Nov03"/>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donaciones"/>
      <sheetName val="CVsku"/>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 val="BG Armado"/>
      <sheetName val="P&amp;L_TV_Cidade"/>
      <sheetName val="Qtrly_Inc_St_(Template)"/>
      <sheetName val="Revenue_2002(R$_e_US$)v_Sep11"/>
      <sheetName val="Exch_Rates_Proj"/>
      <sheetName val="IS_2002-03-04_-_Summary_(R$)"/>
      <sheetName val="IS_2002-03-04_-_Summary_(US$)"/>
      <sheetName val="Qtrly_Inc_St_Brazil"/>
      <sheetName val="P&amp;L_HVLC"/>
      <sheetName val="P&amp;L_LVHC"/>
      <sheetName val="P&amp;L_FM_HVLC"/>
      <sheetName val="P&amp;L_FM_LVHC"/>
      <sheetName val="P&amp;L_Consolidated"/>
      <sheetName val="Details_HVLC"/>
      <sheetName val="Details_LVHC"/>
      <sheetName val="Details_FM_HVLC"/>
      <sheetName val="Details_FM_LVHC"/>
      <sheetName val="donaciones"/>
      <sheetName val="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 val="Sheet1"/>
      <sheetName val="Assumptions"/>
      <sheetName val="Custos"/>
      <sheetName val="WP CUADRO 1"/>
      <sheetName val="Schedule 1.0. VE-ENT "/>
      <sheetName val="listado para prorrateos"/>
      <sheetName val="CVsku"/>
      <sheetName val="REI"/>
      <sheetName val="donaciones"/>
      <sheetName val="bcete_ESP__y_ER"/>
      <sheetName val="CBU_"/>
      <sheetName val="10_2_1"/>
      <sheetName val="10_2_2"/>
      <sheetName val="10_2_3"/>
      <sheetName val="10_2_4"/>
      <sheetName val="A_ESP"/>
      <sheetName val="A_ER"/>
      <sheetName val="A_ER_Ecuac"/>
      <sheetName val="ACBU_09"/>
      <sheetName val="A_EEP"/>
      <sheetName val="A_Seg"/>
      <sheetName val="WP_CUADRO_1"/>
      <sheetName val="Schedule_1_0__VE-ENT_"/>
      <sheetName val="CAPA"/>
      <sheetName val="Codes"/>
      <sheetName val="data do not delete"/>
      <sheetName val="TIPO DE CAMBIO"/>
    </sheetNames>
    <sheetDataSet>
      <sheetData sheetId="0">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1202"/>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GP311202"/>
      <sheetName val="BG Armado"/>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0503"/>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ON"/>
      <sheetName val="Det"/>
      <sheetName val="PASIVO"/>
      <sheetName val="INGRESOS"/>
      <sheetName val="EGRESOS"/>
      <sheetName val="ENCAB"/>
      <sheetName val="BALANCE"/>
      <sheetName val="RESULT"/>
      <sheetName val="EVOLUC"/>
      <sheetName val="Flujo de Efectivo"/>
      <sheetName val="Hoja1"/>
      <sheetName val="ACTIVO"/>
      <sheetName val="BIENUSO"/>
      <sheetName val="ACTINTA"/>
      <sheetName val="INVACDE"/>
      <sheetName val="OTRAINV"/>
      <sheetName val="PREVIS"/>
      <sheetName val="COSTOMAC"/>
      <sheetName val="ACTEXT"/>
      <sheetName val="Costos y Gastos"/>
      <sheetName val="DATOSES"/>
      <sheetName val="INDICES"/>
      <sheetName val="Bal Sist.Excel"/>
      <sheetName val="Hoja2"/>
      <sheetName val="Software"/>
      <sheetName val="Flujo_de_Efectivo"/>
      <sheetName val="275100"/>
      <sheetName val="Correlatividad de FC"/>
    </sheetNames>
    <sheetDataSet>
      <sheetData sheetId="0">
        <row r="220">
          <cell r="A220" t="str">
            <v>3.01.00.320.000.0025</v>
          </cell>
        </row>
      </sheetData>
      <sheetData sheetId="1"/>
      <sheetData sheetId="2"/>
      <sheetData sheetId="3"/>
      <sheetData sheetId="4"/>
      <sheetData sheetId="5"/>
      <sheetData sheetId="6">
        <row r="220">
          <cell r="A220" t="str">
            <v>3.01.00.320.000.0025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GP310503"/>
      <sheetName val="Codes"/>
      <sheetName val="GP311202"/>
      <sheetName val="donaciones"/>
    </sheetNames>
    <sheetDataSet>
      <sheetData sheetId="0" refreshError="1">
        <row r="1">
          <cell r="A1" t="str">
            <v>10T001</v>
          </cell>
          <cell r="B1" t="str">
            <v>Group Turnover External</v>
          </cell>
          <cell r="C1" t="str">
            <v>FA1010</v>
          </cell>
          <cell r="D1" t="str">
            <v>Profit and Loss Account</v>
          </cell>
        </row>
        <row r="2">
          <cell r="A2" t="str">
            <v>10T001</v>
          </cell>
          <cell r="B2" t="str">
            <v>Group Turnover External</v>
          </cell>
          <cell r="C2" t="str">
            <v>FA1410</v>
          </cell>
          <cell r="D2" t="str">
            <v>Product Category Analysis: AEI</v>
          </cell>
        </row>
        <row r="3">
          <cell r="A3" t="str">
            <v>10T001</v>
          </cell>
          <cell r="B3" t="str">
            <v>Group Turnover External</v>
          </cell>
          <cell r="C3" t="str">
            <v>FA2510</v>
          </cell>
          <cell r="D3" t="str">
            <v>Profit and Loss Special Adj. for GFA</v>
          </cell>
        </row>
        <row r="4">
          <cell r="A4" t="str">
            <v>10T001</v>
          </cell>
          <cell r="B4" t="str">
            <v>Group Turnover External</v>
          </cell>
          <cell r="C4" t="str">
            <v>FD1010</v>
          </cell>
          <cell r="D4" t="str">
            <v>Profit and Loss Account</v>
          </cell>
        </row>
        <row r="5">
          <cell r="A5" t="str">
            <v>10T001</v>
          </cell>
          <cell r="B5" t="str">
            <v>Group Turnover External</v>
          </cell>
          <cell r="C5" t="str">
            <v>FQ1212</v>
          </cell>
          <cell r="D5" t="str">
            <v>Acquisition Analysis</v>
          </cell>
        </row>
        <row r="6">
          <cell r="A6" t="str">
            <v>10T002</v>
          </cell>
          <cell r="B6" t="str">
            <v>Sales to Third Parties - Joint Ventures</v>
          </cell>
          <cell r="C6" t="str">
            <v>FA1010</v>
          </cell>
          <cell r="D6" t="str">
            <v>Profit and Loss Account</v>
          </cell>
        </row>
        <row r="7">
          <cell r="A7" t="str">
            <v>10T002</v>
          </cell>
          <cell r="B7" t="str">
            <v>Sales to Third Parties - Joint Ventures</v>
          </cell>
          <cell r="C7" t="str">
            <v>FA1612</v>
          </cell>
          <cell r="D7" t="str">
            <v>Joint Ventures</v>
          </cell>
        </row>
        <row r="8">
          <cell r="A8" t="str">
            <v>10T002</v>
          </cell>
          <cell r="B8" t="str">
            <v>Sales to Third Parties - Joint Ventures</v>
          </cell>
          <cell r="C8" t="str">
            <v>FA2510</v>
          </cell>
          <cell r="D8" t="str">
            <v>Profit and Loss Special Adj. for GFA</v>
          </cell>
        </row>
        <row r="9">
          <cell r="A9" t="str">
            <v>10T002</v>
          </cell>
          <cell r="B9" t="str">
            <v>Sales to Third Parties - Joint Ventures</v>
          </cell>
          <cell r="C9" t="str">
            <v>FD1010</v>
          </cell>
          <cell r="D9" t="str">
            <v>Profit and Loss Account</v>
          </cell>
        </row>
        <row r="10">
          <cell r="A10" t="str">
            <v>10T002</v>
          </cell>
          <cell r="B10" t="str">
            <v>Sales to Third Parties - Joint Ventures</v>
          </cell>
          <cell r="C10" t="str">
            <v>FD1612</v>
          </cell>
          <cell r="D10" t="str">
            <v>Joint Ventures</v>
          </cell>
        </row>
        <row r="11">
          <cell r="A11" t="str">
            <v>10T003</v>
          </cell>
          <cell r="B11" t="str">
            <v>Concern share of sales by subs to JVs</v>
          </cell>
          <cell r="C11" t="str">
            <v>FA1010</v>
          </cell>
          <cell r="D11" t="str">
            <v>Profit and Loss Account</v>
          </cell>
        </row>
        <row r="12">
          <cell r="A12" t="str">
            <v>10T003</v>
          </cell>
          <cell r="B12" t="str">
            <v>Concern share of sales by subs to JVs</v>
          </cell>
          <cell r="C12" t="str">
            <v>FA2510</v>
          </cell>
          <cell r="D12" t="str">
            <v>Profit and Loss Special Adj. for GFA</v>
          </cell>
        </row>
        <row r="13">
          <cell r="A13" t="str">
            <v>10T003</v>
          </cell>
          <cell r="B13" t="str">
            <v>Concern share of sales by subs to JVs</v>
          </cell>
          <cell r="C13" t="str">
            <v>FD1010</v>
          </cell>
          <cell r="D13" t="str">
            <v>Profit and Loss Account</v>
          </cell>
        </row>
        <row r="14">
          <cell r="A14" t="str">
            <v>10T004T</v>
          </cell>
          <cell r="B14" t="str">
            <v>Turnover Subsidiaries and Joint Ventures</v>
          </cell>
          <cell r="C14" t="str">
            <v>FA1010</v>
          </cell>
          <cell r="D14" t="str">
            <v>Profit and Loss Account</v>
          </cell>
        </row>
        <row r="15">
          <cell r="A15" t="str">
            <v>10T004T</v>
          </cell>
          <cell r="B15" t="str">
            <v>Turnover Subsidiaries and Joint Ventures</v>
          </cell>
          <cell r="C15" t="str">
            <v>FA1090</v>
          </cell>
          <cell r="D15" t="str">
            <v>Matrix</v>
          </cell>
        </row>
        <row r="16">
          <cell r="A16" t="str">
            <v>10T004T</v>
          </cell>
          <cell r="B16" t="str">
            <v>Turnover Subsidiaries and Joint Ventures</v>
          </cell>
          <cell r="C16" t="str">
            <v>FA2510</v>
          </cell>
          <cell r="D16" t="str">
            <v>Profit and Loss Special Adj. for GFA</v>
          </cell>
        </row>
        <row r="17">
          <cell r="A17" t="str">
            <v>10T004T</v>
          </cell>
          <cell r="B17" t="str">
            <v>Turnover Subsidiaries and Joint Ventures</v>
          </cell>
          <cell r="C17" t="str">
            <v>FD1010</v>
          </cell>
          <cell r="D17" t="str">
            <v>Profit and Loss Account</v>
          </cell>
        </row>
        <row r="18">
          <cell r="A18" t="str">
            <v>10T005</v>
          </cell>
          <cell r="B18" t="str">
            <v>Sales to third parties - Associates</v>
          </cell>
          <cell r="C18" t="str">
            <v>FA1610</v>
          </cell>
          <cell r="D18" t="str">
            <v>Associates</v>
          </cell>
        </row>
        <row r="19">
          <cell r="A19" t="str">
            <v>10T005</v>
          </cell>
          <cell r="B19" t="str">
            <v>Sales to third parties - Associates</v>
          </cell>
          <cell r="C19" t="str">
            <v>FD1610</v>
          </cell>
          <cell r="D19" t="str">
            <v>Associates</v>
          </cell>
        </row>
        <row r="20">
          <cell r="A20" t="str">
            <v>10T006</v>
          </cell>
          <cell r="B20" t="str">
            <v>Sales to Subsidiaries - Associates</v>
          </cell>
          <cell r="C20" t="str">
            <v>FA1610</v>
          </cell>
          <cell r="D20" t="str">
            <v>Associates</v>
          </cell>
        </row>
        <row r="21">
          <cell r="A21" t="str">
            <v>10T006</v>
          </cell>
          <cell r="B21" t="str">
            <v>Sales to Subsidiaries - Associates</v>
          </cell>
          <cell r="C21" t="str">
            <v>FD1610</v>
          </cell>
          <cell r="D21" t="str">
            <v>Associates</v>
          </cell>
        </row>
        <row r="22">
          <cell r="A22" t="str">
            <v>10T007</v>
          </cell>
          <cell r="B22" t="str">
            <v>Sales to Joint Ventures - Associates</v>
          </cell>
          <cell r="C22" t="str">
            <v>FA1610</v>
          </cell>
          <cell r="D22" t="str">
            <v>Associates</v>
          </cell>
        </row>
        <row r="23">
          <cell r="A23" t="str">
            <v>10T007</v>
          </cell>
          <cell r="B23" t="str">
            <v>Sales to Joint Ventures - Associates</v>
          </cell>
          <cell r="C23" t="str">
            <v>FD1610</v>
          </cell>
          <cell r="D23" t="str">
            <v>Associates</v>
          </cell>
        </row>
        <row r="24">
          <cell r="A24" t="str">
            <v>10T008</v>
          </cell>
          <cell r="B24" t="str">
            <v>Sales to Associates - Associates</v>
          </cell>
          <cell r="C24" t="str">
            <v>FA1610</v>
          </cell>
          <cell r="D24" t="str">
            <v>Associates</v>
          </cell>
        </row>
        <row r="25">
          <cell r="A25" t="str">
            <v>10T008</v>
          </cell>
          <cell r="B25" t="str">
            <v>Sales to Associates - Associates</v>
          </cell>
          <cell r="C25" t="str">
            <v>FD1610</v>
          </cell>
          <cell r="D25" t="str">
            <v>Associates</v>
          </cell>
        </row>
        <row r="26">
          <cell r="A26" t="str">
            <v>10T009</v>
          </cell>
          <cell r="B26" t="str">
            <v>Sales to Subsidiaries - Joint Ventures</v>
          </cell>
          <cell r="C26" t="str">
            <v>FA1612</v>
          </cell>
          <cell r="D26" t="str">
            <v>Joint Ventures</v>
          </cell>
        </row>
        <row r="27">
          <cell r="A27" t="str">
            <v>10T009</v>
          </cell>
          <cell r="B27" t="str">
            <v>Sales to Subsidiaries - Joint Ventures</v>
          </cell>
          <cell r="C27" t="str">
            <v>FD1612</v>
          </cell>
          <cell r="D27" t="str">
            <v>Joint Ventures</v>
          </cell>
        </row>
        <row r="28">
          <cell r="A28" t="str">
            <v>10T010</v>
          </cell>
          <cell r="B28" t="str">
            <v>Sales to Joint Ventures - Joint Ventures</v>
          </cell>
          <cell r="C28" t="str">
            <v>FA1612</v>
          </cell>
          <cell r="D28" t="str">
            <v>Joint Ventures</v>
          </cell>
        </row>
        <row r="29">
          <cell r="A29" t="str">
            <v>10T010</v>
          </cell>
          <cell r="B29" t="str">
            <v>Sales to Joint Ventures - Joint Ventures</v>
          </cell>
          <cell r="C29" t="str">
            <v>FD1612</v>
          </cell>
          <cell r="D29" t="str">
            <v>Joint Ventures</v>
          </cell>
        </row>
        <row r="30">
          <cell r="A30" t="str">
            <v>10T011</v>
          </cell>
          <cell r="B30" t="str">
            <v>Sales to Associates - Joint Ventures</v>
          </cell>
          <cell r="C30" t="str">
            <v>FA1612</v>
          </cell>
          <cell r="D30" t="str">
            <v>Joint Ventures</v>
          </cell>
        </row>
        <row r="31">
          <cell r="A31" t="str">
            <v>10T011</v>
          </cell>
          <cell r="B31" t="str">
            <v>Sales to Associates - Joint Ventures</v>
          </cell>
          <cell r="C31" t="str">
            <v>FD1612</v>
          </cell>
          <cell r="D31" t="str">
            <v>Joint Ventures</v>
          </cell>
        </row>
        <row r="32">
          <cell r="A32" t="str">
            <v>10T012</v>
          </cell>
          <cell r="B32" t="str">
            <v>Total Turnover</v>
          </cell>
          <cell r="C32" t="str">
            <v>FQ1212</v>
          </cell>
          <cell r="D32" t="str">
            <v>Acquisition Analysis</v>
          </cell>
        </row>
        <row r="33">
          <cell r="A33" t="str">
            <v>10T014T</v>
          </cell>
          <cell r="B33" t="str">
            <v>Total Turnover Difference</v>
          </cell>
          <cell r="C33" t="str">
            <v>FA1090</v>
          </cell>
          <cell r="D33" t="str">
            <v>Matrix</v>
          </cell>
        </row>
        <row r="34">
          <cell r="A34" t="str">
            <v>10T015</v>
          </cell>
          <cell r="B34" t="str">
            <v>Concern Sales (Goods)</v>
          </cell>
          <cell r="C34" t="str">
            <v>FA2114</v>
          </cell>
          <cell r="D34" t="str">
            <v>Profit And Loss Analysis</v>
          </cell>
        </row>
        <row r="35">
          <cell r="A35" t="str">
            <v>10T016</v>
          </cell>
          <cell r="B35" t="str">
            <v>Concern Sales (Services)</v>
          </cell>
          <cell r="C35" t="str">
            <v>FA2114</v>
          </cell>
          <cell r="D35" t="str">
            <v>Profit And Loss Analysis</v>
          </cell>
        </row>
        <row r="36">
          <cell r="A36" t="str">
            <v>10T018</v>
          </cell>
          <cell r="B36" t="str">
            <v>Concern Share of Sales by/to JV</v>
          </cell>
          <cell r="C36" t="str">
            <v>FA1420</v>
          </cell>
          <cell r="D36" t="str">
            <v>Product Category Analysis: JV</v>
          </cell>
        </row>
        <row r="37">
          <cell r="A37" t="str">
            <v>20D001T</v>
          </cell>
          <cell r="B37" t="str">
            <v>Trading Result external</v>
          </cell>
          <cell r="C37" t="str">
            <v>FA1010</v>
          </cell>
          <cell r="D37" t="str">
            <v>Profit and Loss Account</v>
          </cell>
        </row>
        <row r="38">
          <cell r="A38" t="str">
            <v>20D001T</v>
          </cell>
          <cell r="B38" t="str">
            <v>Trading Result external</v>
          </cell>
          <cell r="C38" t="str">
            <v>FA1090</v>
          </cell>
          <cell r="D38" t="str">
            <v>Matrix</v>
          </cell>
        </row>
        <row r="39">
          <cell r="A39" t="str">
            <v>20D001T</v>
          </cell>
          <cell r="B39" t="str">
            <v>Trading Result external</v>
          </cell>
          <cell r="C39" t="str">
            <v>FA1090</v>
          </cell>
          <cell r="D39" t="str">
            <v>Matrix</v>
          </cell>
        </row>
        <row r="40">
          <cell r="A40" t="str">
            <v>20D001T</v>
          </cell>
          <cell r="B40" t="str">
            <v>Trading Result external</v>
          </cell>
          <cell r="C40" t="str">
            <v>FA1410</v>
          </cell>
          <cell r="D40" t="str">
            <v>Product Category Analysis: AEI</v>
          </cell>
        </row>
        <row r="41">
          <cell r="A41" t="str">
            <v>20D001T</v>
          </cell>
          <cell r="B41" t="str">
            <v>Trading Result external</v>
          </cell>
          <cell r="C41" t="str">
            <v>FA1412</v>
          </cell>
          <cell r="D41" t="str">
            <v>Product Category Analysis: EI</v>
          </cell>
        </row>
        <row r="42">
          <cell r="A42" t="str">
            <v>20D001T</v>
          </cell>
          <cell r="B42" t="str">
            <v>Trading Result external</v>
          </cell>
          <cell r="C42" t="str">
            <v>FA2510</v>
          </cell>
          <cell r="D42" t="str">
            <v>Profit and Loss Special Adj. for GFA</v>
          </cell>
        </row>
        <row r="43">
          <cell r="A43" t="str">
            <v>20D001T</v>
          </cell>
          <cell r="B43" t="str">
            <v>Trading Result external</v>
          </cell>
          <cell r="C43" t="str">
            <v>FD1010</v>
          </cell>
          <cell r="D43" t="str">
            <v>Profit and Loss Account</v>
          </cell>
        </row>
        <row r="44">
          <cell r="A44" t="str">
            <v>20D002T</v>
          </cell>
          <cell r="B44" t="str">
            <v>Non Trade items (excluding Amortisation)</v>
          </cell>
          <cell r="C44" t="str">
            <v>FA1010</v>
          </cell>
          <cell r="D44" t="str">
            <v>Profit and Loss Account</v>
          </cell>
        </row>
        <row r="45">
          <cell r="A45" t="str">
            <v>20D002T</v>
          </cell>
          <cell r="B45" t="str">
            <v>Non Trade items (excluding Amortisation)</v>
          </cell>
          <cell r="C45" t="str">
            <v>FA1110</v>
          </cell>
          <cell r="D45" t="str">
            <v>Non Trade</v>
          </cell>
        </row>
        <row r="46">
          <cell r="A46" t="str">
            <v>20D002T</v>
          </cell>
          <cell r="B46" t="str">
            <v>Non Trade items (excluding Amortisation)</v>
          </cell>
          <cell r="C46" t="str">
            <v>FA1410</v>
          </cell>
          <cell r="D46" t="str">
            <v>Product Category Analysis: AEI</v>
          </cell>
        </row>
        <row r="47">
          <cell r="A47" t="str">
            <v>20D002T</v>
          </cell>
          <cell r="B47" t="str">
            <v>Non Trade items (excluding Amortisation)</v>
          </cell>
          <cell r="C47" t="str">
            <v>FA1412</v>
          </cell>
          <cell r="D47" t="str">
            <v>Product Category Analysis: EI</v>
          </cell>
        </row>
        <row r="48">
          <cell r="A48" t="str">
            <v>20D002T</v>
          </cell>
          <cell r="B48" t="str">
            <v>Non Trade items (excluding Amortisation)</v>
          </cell>
          <cell r="C48" t="str">
            <v>FA2510</v>
          </cell>
          <cell r="D48" t="str">
            <v>Profit and Loss Special Adj. for GFA</v>
          </cell>
        </row>
        <row r="49">
          <cell r="A49" t="str">
            <v>20D002T</v>
          </cell>
          <cell r="B49" t="str">
            <v>Non Trade items (excluding Amortisation)</v>
          </cell>
          <cell r="C49" t="str">
            <v>FD1010</v>
          </cell>
          <cell r="D49" t="str">
            <v>Profit and Loss Account</v>
          </cell>
        </row>
        <row r="50">
          <cell r="A50" t="str">
            <v>20D002T</v>
          </cell>
          <cell r="B50" t="str">
            <v>Non Trade items (excluding Amortisation)</v>
          </cell>
          <cell r="C50" t="str">
            <v>FD1110</v>
          </cell>
          <cell r="D50" t="str">
            <v>Non Trade</v>
          </cell>
        </row>
        <row r="51">
          <cell r="A51" t="str">
            <v>20D003T</v>
          </cell>
          <cell r="B51" t="str">
            <v>Group Op Profit/(Loss) before amort</v>
          </cell>
          <cell r="C51" t="str">
            <v>FA1010</v>
          </cell>
          <cell r="D51" t="str">
            <v>Profit and Loss Account</v>
          </cell>
        </row>
        <row r="52">
          <cell r="A52" t="str">
            <v>20D003T</v>
          </cell>
          <cell r="B52" t="str">
            <v>Group Op Profit/(Loss) before amort</v>
          </cell>
          <cell r="C52" t="str">
            <v>FA1410</v>
          </cell>
          <cell r="D52" t="str">
            <v>Product Category Analysis: AEI</v>
          </cell>
        </row>
        <row r="53">
          <cell r="A53" t="str">
            <v>20D003T</v>
          </cell>
          <cell r="B53" t="str">
            <v>Group Op Profit/(Loss) before amort</v>
          </cell>
          <cell r="C53" t="str">
            <v>FA1412</v>
          </cell>
          <cell r="D53" t="str">
            <v>Product Category Analysis: EI</v>
          </cell>
        </row>
        <row r="54">
          <cell r="A54" t="str">
            <v>20D003T</v>
          </cell>
          <cell r="B54" t="str">
            <v>Group Op Profit/(Loss) before amort</v>
          </cell>
          <cell r="C54" t="str">
            <v>FA2510</v>
          </cell>
          <cell r="D54" t="str">
            <v>Profit and Loss Special Adj. for GFA</v>
          </cell>
        </row>
        <row r="55">
          <cell r="A55" t="str">
            <v>20D003T</v>
          </cell>
          <cell r="B55" t="str">
            <v>Group Op Profit/(Loss) before amort</v>
          </cell>
          <cell r="C55" t="str">
            <v>FD1010</v>
          </cell>
          <cell r="D55" t="str">
            <v>Profit and Loss Account</v>
          </cell>
        </row>
        <row r="56">
          <cell r="A56" t="str">
            <v>20D004</v>
          </cell>
          <cell r="B56" t="str">
            <v>Op Profit/(Loss) of JV before amort</v>
          </cell>
          <cell r="C56" t="str">
            <v>FA1010</v>
          </cell>
          <cell r="D56" t="str">
            <v>Profit and Loss Account</v>
          </cell>
        </row>
        <row r="57">
          <cell r="A57" t="str">
            <v>20D004</v>
          </cell>
          <cell r="B57" t="str">
            <v>Op Profit/(Loss) of JV before amort</v>
          </cell>
          <cell r="C57" t="str">
            <v>FA1412</v>
          </cell>
          <cell r="D57" t="str">
            <v>Product Category Analysis: EI</v>
          </cell>
        </row>
        <row r="58">
          <cell r="A58" t="str">
            <v>20D004</v>
          </cell>
          <cell r="B58" t="str">
            <v>Op Profit/(Loss) of JV before amort</v>
          </cell>
          <cell r="C58" t="str">
            <v>FA1420</v>
          </cell>
          <cell r="D58" t="str">
            <v>Product Category Analysis: JV</v>
          </cell>
        </row>
        <row r="59">
          <cell r="A59" t="str">
            <v>20D004</v>
          </cell>
          <cell r="B59" t="str">
            <v>Op Profit/(Loss) of JV before amort</v>
          </cell>
          <cell r="C59" t="str">
            <v>FA1612</v>
          </cell>
          <cell r="D59" t="str">
            <v>Joint Ventures</v>
          </cell>
        </row>
        <row r="60">
          <cell r="A60" t="str">
            <v>20D004</v>
          </cell>
          <cell r="B60" t="str">
            <v>Op Profit/(Loss) of JV before amort</v>
          </cell>
          <cell r="C60" t="str">
            <v>FA2510</v>
          </cell>
          <cell r="D60" t="str">
            <v>Profit and Loss Special Adj. for GFA</v>
          </cell>
        </row>
        <row r="61">
          <cell r="A61" t="str">
            <v>20D004</v>
          </cell>
          <cell r="B61" t="str">
            <v>Op Profit/(Loss) of JV before amort</v>
          </cell>
          <cell r="C61" t="str">
            <v>FD1010</v>
          </cell>
          <cell r="D61" t="str">
            <v>Profit and Loss Account</v>
          </cell>
        </row>
        <row r="62">
          <cell r="A62" t="str">
            <v>20D004</v>
          </cell>
          <cell r="B62" t="str">
            <v>Op Profit/(Loss) of JV before amort</v>
          </cell>
          <cell r="C62" t="str">
            <v>FD1612</v>
          </cell>
          <cell r="D62" t="str">
            <v>Joint Ventures</v>
          </cell>
        </row>
        <row r="63">
          <cell r="A63" t="str">
            <v>20D005T</v>
          </cell>
          <cell r="B63" t="str">
            <v>Total Op Profit/(Loss) before amort</v>
          </cell>
          <cell r="C63" t="str">
            <v>FA1010</v>
          </cell>
          <cell r="D63" t="str">
            <v>Profit and Loss Account</v>
          </cell>
        </row>
        <row r="64">
          <cell r="A64" t="str">
            <v>20D005T</v>
          </cell>
          <cell r="B64" t="str">
            <v>Total Op Profit/(Loss) before amort</v>
          </cell>
          <cell r="C64" t="str">
            <v>FA2510</v>
          </cell>
          <cell r="D64" t="str">
            <v>Profit and Loss Special Adj. for GFA</v>
          </cell>
        </row>
        <row r="65">
          <cell r="A65" t="str">
            <v>20D005T</v>
          </cell>
          <cell r="B65" t="str">
            <v>Total Op Profit/(Loss) before amort</v>
          </cell>
          <cell r="C65" t="str">
            <v>FD1010</v>
          </cell>
          <cell r="D65" t="str">
            <v>Profit and Loss Account</v>
          </cell>
        </row>
        <row r="66">
          <cell r="A66" t="str">
            <v>20D006</v>
          </cell>
          <cell r="B66" t="str">
            <v>Amort of Goodwill (Subsidiaries)</v>
          </cell>
          <cell r="C66" t="str">
            <v>FA1010</v>
          </cell>
          <cell r="D66" t="str">
            <v>Profit and Loss Account</v>
          </cell>
        </row>
        <row r="67">
          <cell r="A67" t="str">
            <v>20D006</v>
          </cell>
          <cell r="B67" t="str">
            <v>Amort of Goodwill (Subsidiaries)</v>
          </cell>
          <cell r="C67" t="str">
            <v>FA1410</v>
          </cell>
          <cell r="D67" t="str">
            <v>Product Category Analysis: AEI</v>
          </cell>
        </row>
        <row r="68">
          <cell r="A68" t="str">
            <v>20D006</v>
          </cell>
          <cell r="B68" t="str">
            <v>Amort of Goodwill (Subsidiaries)</v>
          </cell>
          <cell r="C68" t="str">
            <v>FA2510</v>
          </cell>
          <cell r="D68" t="str">
            <v>Profit and Loss Special Adj. for GFA</v>
          </cell>
        </row>
        <row r="69">
          <cell r="A69" t="str">
            <v>20D006</v>
          </cell>
          <cell r="B69" t="str">
            <v>Amort of Goodwill (Subsidiaries)</v>
          </cell>
          <cell r="C69" t="str">
            <v>FD1010</v>
          </cell>
          <cell r="D69" t="str">
            <v>Profit and Loss Account</v>
          </cell>
        </row>
        <row r="70">
          <cell r="A70" t="str">
            <v>20D007</v>
          </cell>
          <cell r="B70" t="str">
            <v>Amort of intangibles (Subs)</v>
          </cell>
          <cell r="C70" t="str">
            <v>FA1010</v>
          </cell>
          <cell r="D70" t="str">
            <v>Profit and Loss Account</v>
          </cell>
        </row>
        <row r="71">
          <cell r="A71" t="str">
            <v>20D007</v>
          </cell>
          <cell r="B71" t="str">
            <v>Amort of intangibles (Subs)</v>
          </cell>
          <cell r="C71" t="str">
            <v>FA1410</v>
          </cell>
          <cell r="D71" t="str">
            <v>Product Category Analysis: AEI</v>
          </cell>
        </row>
        <row r="72">
          <cell r="A72" t="str">
            <v>20D007</v>
          </cell>
          <cell r="B72" t="str">
            <v>Amort of intangibles (Subs)</v>
          </cell>
          <cell r="C72" t="str">
            <v>FA2510</v>
          </cell>
          <cell r="D72" t="str">
            <v>Profit and Loss Special Adj. for GFA</v>
          </cell>
        </row>
        <row r="73">
          <cell r="A73" t="str">
            <v>20D007</v>
          </cell>
          <cell r="B73" t="str">
            <v>Amort of intangibles (Subs)</v>
          </cell>
          <cell r="C73" t="str">
            <v>FD1010</v>
          </cell>
          <cell r="D73" t="str">
            <v>Profit and Loss Account</v>
          </cell>
        </row>
        <row r="74">
          <cell r="A74" t="str">
            <v>20D008</v>
          </cell>
          <cell r="B74" t="str">
            <v>Amort of goodwill and intangibles (JV)</v>
          </cell>
          <cell r="C74" t="str">
            <v>FD1010</v>
          </cell>
          <cell r="D74" t="str">
            <v>Profit and Loss Account</v>
          </cell>
        </row>
        <row r="75">
          <cell r="A75" t="str">
            <v>20D008</v>
          </cell>
          <cell r="B75" t="str">
            <v>Amort of goodwill and intangibles (JV)</v>
          </cell>
          <cell r="C75" t="str">
            <v>FD1612</v>
          </cell>
          <cell r="D75" t="str">
            <v>Joint Ventures</v>
          </cell>
        </row>
        <row r="76">
          <cell r="A76" t="str">
            <v>20D009T</v>
          </cell>
          <cell r="B76" t="str">
            <v>Group Operating Profit/(Loss)</v>
          </cell>
          <cell r="C76" t="str">
            <v>FA1010</v>
          </cell>
          <cell r="D76" t="str">
            <v>Profit and Loss Account</v>
          </cell>
        </row>
        <row r="77">
          <cell r="A77" t="str">
            <v>20D009T</v>
          </cell>
          <cell r="B77" t="str">
            <v>Group Operating Profit/(Loss)</v>
          </cell>
          <cell r="C77" t="str">
            <v>FA2510</v>
          </cell>
          <cell r="D77" t="str">
            <v>Profit and Loss Special Adj. for GFA</v>
          </cell>
        </row>
        <row r="78">
          <cell r="A78" t="str">
            <v>20D009T</v>
          </cell>
          <cell r="B78" t="str">
            <v>Group Operating Profit/(Loss)</v>
          </cell>
          <cell r="C78" t="str">
            <v>FD1010</v>
          </cell>
          <cell r="D78" t="str">
            <v>Profit and Loss Account</v>
          </cell>
        </row>
        <row r="79">
          <cell r="A79" t="str">
            <v>20D010T</v>
          </cell>
          <cell r="B79" t="str">
            <v>Total Operating Profit/(Loss)</v>
          </cell>
          <cell r="C79" t="str">
            <v>FA1010</v>
          </cell>
          <cell r="D79" t="str">
            <v>Profit and Loss Account</v>
          </cell>
        </row>
        <row r="80">
          <cell r="A80" t="str">
            <v>20D010T</v>
          </cell>
          <cell r="B80" t="str">
            <v>Total Operating Profit/(Loss)</v>
          </cell>
          <cell r="C80" t="str">
            <v>FA2510</v>
          </cell>
          <cell r="D80" t="str">
            <v>Profit and Loss Special Adj. for GFA</v>
          </cell>
        </row>
        <row r="81">
          <cell r="A81" t="str">
            <v>20D010T</v>
          </cell>
          <cell r="B81" t="str">
            <v>Total Operating Profit/(Loss)</v>
          </cell>
          <cell r="C81" t="str">
            <v>FD1010</v>
          </cell>
          <cell r="D81" t="str">
            <v>Profit and Loss Account</v>
          </cell>
        </row>
        <row r="82">
          <cell r="A82" t="str">
            <v>20D010T</v>
          </cell>
          <cell r="B82" t="str">
            <v>Total Operating Profit/(Loss)</v>
          </cell>
          <cell r="C82" t="str">
            <v>FQ1212</v>
          </cell>
          <cell r="D82" t="str">
            <v>Acquisition Analysis</v>
          </cell>
        </row>
        <row r="83">
          <cell r="A83" t="str">
            <v>20D010T</v>
          </cell>
          <cell r="B83" t="str">
            <v>Total Operating Profit/(Loss)</v>
          </cell>
          <cell r="C83" t="str">
            <v>FQ1212</v>
          </cell>
          <cell r="D83" t="str">
            <v>Acquisition Analysis</v>
          </cell>
        </row>
        <row r="84">
          <cell r="A84" t="str">
            <v>20D011</v>
          </cell>
          <cell r="B84" t="str">
            <v>Non Operating Exceptional Items</v>
          </cell>
          <cell r="C84" t="str">
            <v>FA1010</v>
          </cell>
          <cell r="D84" t="str">
            <v>Profit and Loss Account</v>
          </cell>
        </row>
        <row r="85">
          <cell r="A85" t="str">
            <v>20D011</v>
          </cell>
          <cell r="B85" t="str">
            <v>Non Operating Exceptional Items</v>
          </cell>
          <cell r="C85" t="str">
            <v>FA2510</v>
          </cell>
          <cell r="D85" t="str">
            <v>Profit and Loss Special Adj. for GFA</v>
          </cell>
        </row>
        <row r="86">
          <cell r="A86" t="str">
            <v>20D011</v>
          </cell>
          <cell r="B86" t="str">
            <v>Non Operating Exceptional Items</v>
          </cell>
          <cell r="C86" t="str">
            <v>FD1010</v>
          </cell>
          <cell r="D86" t="str">
            <v>Profit and Loss Account</v>
          </cell>
        </row>
        <row r="87">
          <cell r="A87" t="str">
            <v>20D012</v>
          </cell>
          <cell r="B87" t="str">
            <v>Internal Lease charges/(income) (re BF)</v>
          </cell>
          <cell r="C87" t="str">
            <v>FA1010</v>
          </cell>
          <cell r="D87" t="str">
            <v>Profit and Loss Account</v>
          </cell>
        </row>
        <row r="88">
          <cell r="A88" t="str">
            <v>20D012</v>
          </cell>
          <cell r="B88" t="str">
            <v>Internal Lease charges/(income) (re BF)</v>
          </cell>
          <cell r="C88" t="str">
            <v>FA2510</v>
          </cell>
          <cell r="D88" t="str">
            <v>Profit and Loss Special Adj. for GFA</v>
          </cell>
        </row>
        <row r="89">
          <cell r="A89" t="str">
            <v>20D012</v>
          </cell>
          <cell r="B89" t="str">
            <v>Internal Lease charges/(income) (re BF)</v>
          </cell>
          <cell r="C89" t="str">
            <v>FD1010</v>
          </cell>
          <cell r="D89" t="str">
            <v>Profit and Loss Account</v>
          </cell>
        </row>
        <row r="90">
          <cell r="A90" t="str">
            <v>20D013T</v>
          </cell>
          <cell r="B90" t="str">
            <v>Concern Share of Assoc profit before tax</v>
          </cell>
          <cell r="C90" t="str">
            <v>FA1610</v>
          </cell>
          <cell r="D90" t="str">
            <v>Associates</v>
          </cell>
        </row>
        <row r="91">
          <cell r="A91" t="str">
            <v>20D013T</v>
          </cell>
          <cell r="B91" t="str">
            <v>Concern Share of Assoc profit before tax</v>
          </cell>
          <cell r="C91" t="str">
            <v>FD1010</v>
          </cell>
          <cell r="D91" t="str">
            <v>Profit and Loss Account</v>
          </cell>
        </row>
        <row r="92">
          <cell r="A92" t="str">
            <v>20D013T</v>
          </cell>
          <cell r="B92" t="str">
            <v>Concern Share of Assoc profit before tax</v>
          </cell>
          <cell r="C92" t="str">
            <v>FD1610</v>
          </cell>
          <cell r="D92" t="str">
            <v>Associates</v>
          </cell>
        </row>
        <row r="93">
          <cell r="A93" t="str">
            <v>20D014</v>
          </cell>
          <cell r="B93" t="str">
            <v>Profit/(loss) on disp of JV and Assoc</v>
          </cell>
          <cell r="C93" t="str">
            <v>FD1010</v>
          </cell>
          <cell r="D93" t="str">
            <v>Profit and Loss Account</v>
          </cell>
        </row>
        <row r="94">
          <cell r="A94" t="str">
            <v>20D015</v>
          </cell>
          <cell r="B94" t="str">
            <v>Dividend/other income - fixed inv (Subs)</v>
          </cell>
          <cell r="C94" t="str">
            <v>FA1010</v>
          </cell>
          <cell r="D94" t="str">
            <v>Profit and Loss Account</v>
          </cell>
        </row>
        <row r="95">
          <cell r="A95" t="str">
            <v>20D015</v>
          </cell>
          <cell r="B95" t="str">
            <v>Dividend/other income - fixed inv (Subs)</v>
          </cell>
          <cell r="C95" t="str">
            <v>FA2510</v>
          </cell>
          <cell r="D95" t="str">
            <v>Profit and Loss Special Adj. for GFA</v>
          </cell>
        </row>
        <row r="96">
          <cell r="A96" t="str">
            <v>20D015</v>
          </cell>
          <cell r="B96" t="str">
            <v>Dividend/other income - fixed inv (Subs)</v>
          </cell>
          <cell r="C96" t="str">
            <v>FD1010</v>
          </cell>
          <cell r="D96" t="str">
            <v>Profit and Loss Account</v>
          </cell>
        </row>
        <row r="97">
          <cell r="A97" t="str">
            <v>20D016</v>
          </cell>
          <cell r="B97" t="str">
            <v>Dividend/other income - Fixed Inv (JVs)</v>
          </cell>
          <cell r="C97" t="str">
            <v>FA1612</v>
          </cell>
          <cell r="D97" t="str">
            <v>Joint Ventures</v>
          </cell>
        </row>
        <row r="98">
          <cell r="A98" t="str">
            <v>20D016</v>
          </cell>
          <cell r="B98" t="str">
            <v>Dividend/other income - Fixed Inv (JVs)</v>
          </cell>
          <cell r="C98" t="str">
            <v>FD1010</v>
          </cell>
          <cell r="D98" t="str">
            <v>Profit and Loss Account</v>
          </cell>
        </row>
        <row r="99">
          <cell r="A99" t="str">
            <v>20D016</v>
          </cell>
          <cell r="B99" t="str">
            <v>Dividend/other income - Fixed Inv (JVs)</v>
          </cell>
          <cell r="C99" t="str">
            <v>FD1612</v>
          </cell>
          <cell r="D99" t="str">
            <v>Joint Ventures</v>
          </cell>
        </row>
        <row r="100">
          <cell r="A100" t="str">
            <v>20D017</v>
          </cell>
          <cell r="B100" t="str">
            <v>Profit/loss on disp of fixed inv (Subs)</v>
          </cell>
          <cell r="C100" t="str">
            <v>FA1010</v>
          </cell>
          <cell r="D100" t="str">
            <v>Profit and Loss Account</v>
          </cell>
        </row>
        <row r="101">
          <cell r="A101" t="str">
            <v>20D017</v>
          </cell>
          <cell r="B101" t="str">
            <v>Profit/loss on disp of fixed inv (Subs)</v>
          </cell>
          <cell r="C101" t="str">
            <v>FA2510</v>
          </cell>
          <cell r="D101" t="str">
            <v>Profit and Loss Special Adj. for GFA</v>
          </cell>
        </row>
        <row r="102">
          <cell r="A102" t="str">
            <v>20D017</v>
          </cell>
          <cell r="B102" t="str">
            <v>Profit/loss on disp of fixed inv (Subs)</v>
          </cell>
          <cell r="C102" t="str">
            <v>FD1010</v>
          </cell>
          <cell r="D102" t="str">
            <v>Profit and Loss Account</v>
          </cell>
        </row>
        <row r="103">
          <cell r="A103" t="str">
            <v>20D018</v>
          </cell>
          <cell r="B103" t="str">
            <v>Profit/Loss on disp of Fixed Inv (JVs)</v>
          </cell>
          <cell r="C103" t="str">
            <v>FA1612</v>
          </cell>
          <cell r="D103" t="str">
            <v>Joint Ventures</v>
          </cell>
        </row>
        <row r="104">
          <cell r="A104" t="str">
            <v>20D018</v>
          </cell>
          <cell r="B104" t="str">
            <v>Profit/Loss on disp of Fixed Inv (JVs)</v>
          </cell>
          <cell r="C104" t="str">
            <v>FD1010</v>
          </cell>
          <cell r="D104" t="str">
            <v>Profit and Loss Account</v>
          </cell>
        </row>
        <row r="105">
          <cell r="A105" t="str">
            <v>20D018</v>
          </cell>
          <cell r="B105" t="str">
            <v>Profit/Loss on disp of Fixed Inv (JVs)</v>
          </cell>
          <cell r="C105" t="str">
            <v>FD1612</v>
          </cell>
          <cell r="D105" t="str">
            <v>Joint Ventures</v>
          </cell>
        </row>
        <row r="106">
          <cell r="A106" t="str">
            <v>20D019T</v>
          </cell>
          <cell r="B106" t="str">
            <v>Profit/(Loss) after tax</v>
          </cell>
          <cell r="C106" t="str">
            <v>FA1010</v>
          </cell>
          <cell r="D106" t="str">
            <v>Profit and Loss Account</v>
          </cell>
        </row>
        <row r="107">
          <cell r="A107" t="str">
            <v>20D019T</v>
          </cell>
          <cell r="B107" t="str">
            <v>Profit/(Loss) after tax</v>
          </cell>
          <cell r="C107" t="str">
            <v>FA2510</v>
          </cell>
          <cell r="D107" t="str">
            <v>Profit and Loss Special Adj. for GFA</v>
          </cell>
        </row>
        <row r="108">
          <cell r="A108" t="str">
            <v>20D019T</v>
          </cell>
          <cell r="B108" t="str">
            <v>Profit/(Loss) after tax</v>
          </cell>
          <cell r="C108" t="str">
            <v>FD1010</v>
          </cell>
          <cell r="D108" t="str">
            <v>Profit and Loss Account</v>
          </cell>
        </row>
        <row r="109">
          <cell r="A109" t="str">
            <v>20D020</v>
          </cell>
          <cell r="B109" t="str">
            <v>Minority share of amort (after tax)</v>
          </cell>
          <cell r="C109" t="str">
            <v>FA1010</v>
          </cell>
          <cell r="D109" t="str">
            <v>Profit and Loss Account</v>
          </cell>
        </row>
        <row r="110">
          <cell r="A110" t="str">
            <v>20D020</v>
          </cell>
          <cell r="B110" t="str">
            <v>Minority share of amort (after tax)</v>
          </cell>
          <cell r="C110" t="str">
            <v>FA2510</v>
          </cell>
          <cell r="D110" t="str">
            <v>Profit and Loss Special Adj. for GFA</v>
          </cell>
        </row>
        <row r="111">
          <cell r="A111" t="str">
            <v>20D020</v>
          </cell>
          <cell r="B111" t="str">
            <v>Minority share of amort (after tax)</v>
          </cell>
          <cell r="C111" t="str">
            <v>FD1010</v>
          </cell>
          <cell r="D111" t="str">
            <v>Profit and Loss Account</v>
          </cell>
        </row>
        <row r="112">
          <cell r="A112" t="str">
            <v>20D021</v>
          </cell>
          <cell r="B112" t="str">
            <v>Other minority int in results of subs</v>
          </cell>
          <cell r="C112" t="str">
            <v>FA1010</v>
          </cell>
          <cell r="D112" t="str">
            <v>Profit and Loss Account</v>
          </cell>
        </row>
        <row r="113">
          <cell r="A113" t="str">
            <v>20D021</v>
          </cell>
          <cell r="B113" t="str">
            <v>Other minority int in results of subs</v>
          </cell>
          <cell r="C113" t="str">
            <v>FA2510</v>
          </cell>
          <cell r="D113" t="str">
            <v>Profit and Loss Special Adj. for GFA</v>
          </cell>
        </row>
        <row r="114">
          <cell r="A114" t="str">
            <v>20D021</v>
          </cell>
          <cell r="B114" t="str">
            <v>Other minority int in results of subs</v>
          </cell>
          <cell r="C114" t="str">
            <v>FD1010</v>
          </cell>
          <cell r="D114" t="str">
            <v>Profit and Loss Account</v>
          </cell>
        </row>
        <row r="115">
          <cell r="A115" t="str">
            <v>20D022</v>
          </cell>
          <cell r="B115" t="str">
            <v>Minority interests in JV and assoc</v>
          </cell>
          <cell r="C115" t="str">
            <v>FD1010</v>
          </cell>
          <cell r="D115" t="str">
            <v>Profit and Loss Account</v>
          </cell>
        </row>
        <row r="116">
          <cell r="A116" t="str">
            <v>20D023T</v>
          </cell>
          <cell r="B116" t="str">
            <v>Concern Net Profit/(Loss)</v>
          </cell>
          <cell r="C116" t="str">
            <v>FA1010</v>
          </cell>
          <cell r="D116" t="str">
            <v>Profit and Loss Account</v>
          </cell>
        </row>
        <row r="117">
          <cell r="A117" t="str">
            <v>20D023T</v>
          </cell>
          <cell r="B117" t="str">
            <v>Concern Net Profit/(Loss)</v>
          </cell>
          <cell r="C117" t="str">
            <v>FA2510</v>
          </cell>
          <cell r="D117" t="str">
            <v>Profit and Loss Special Adj. for GFA</v>
          </cell>
        </row>
        <row r="118">
          <cell r="A118" t="str">
            <v>20D023T</v>
          </cell>
          <cell r="B118" t="str">
            <v>Concern Net Profit/(Loss)</v>
          </cell>
          <cell r="C118" t="str">
            <v>FD1010</v>
          </cell>
          <cell r="D118" t="str">
            <v>Profit and Loss Account</v>
          </cell>
        </row>
        <row r="119">
          <cell r="A119" t="str">
            <v>20D026</v>
          </cell>
          <cell r="B119" t="str">
            <v>Op Profit/(Loss) before amort - Assoc</v>
          </cell>
          <cell r="C119" t="str">
            <v>FA1010</v>
          </cell>
          <cell r="D119" t="str">
            <v>Profit and Loss Account</v>
          </cell>
        </row>
        <row r="120">
          <cell r="A120" t="str">
            <v>20D026</v>
          </cell>
          <cell r="B120" t="str">
            <v>Op Profit/(Loss) before amort - Assoc</v>
          </cell>
          <cell r="C120" t="str">
            <v>FA1610</v>
          </cell>
          <cell r="D120" t="str">
            <v>Associates</v>
          </cell>
        </row>
        <row r="121">
          <cell r="A121" t="str">
            <v>20D026</v>
          </cell>
          <cell r="B121" t="str">
            <v>Op Profit/(Loss) before amort - Assoc</v>
          </cell>
          <cell r="C121" t="str">
            <v>FA2510</v>
          </cell>
          <cell r="D121" t="str">
            <v>Profit and Loss Special Adj. for GFA</v>
          </cell>
        </row>
        <row r="122">
          <cell r="A122" t="str">
            <v>20D026</v>
          </cell>
          <cell r="B122" t="str">
            <v>Op Profit/(Loss) before amort - Assoc</v>
          </cell>
          <cell r="C122" t="str">
            <v>FD1610</v>
          </cell>
          <cell r="D122" t="str">
            <v>Associates</v>
          </cell>
        </row>
        <row r="123">
          <cell r="A123" t="str">
            <v>20D027</v>
          </cell>
          <cell r="B123" t="str">
            <v>Amort of goodwill and intang - Assoc</v>
          </cell>
          <cell r="C123" t="str">
            <v>FD1610</v>
          </cell>
          <cell r="D123" t="str">
            <v>Associates</v>
          </cell>
        </row>
        <row r="124">
          <cell r="A124" t="str">
            <v>20D028</v>
          </cell>
          <cell r="B124" t="str">
            <v>Divs/other income from Fixed Inv - Assoc</v>
          </cell>
          <cell r="C124" t="str">
            <v>FA1610</v>
          </cell>
          <cell r="D124" t="str">
            <v>Associates</v>
          </cell>
        </row>
        <row r="125">
          <cell r="A125" t="str">
            <v>20D028</v>
          </cell>
          <cell r="B125" t="str">
            <v>Divs/other income from Fixed Inv - Assoc</v>
          </cell>
          <cell r="C125" t="str">
            <v>FD1610</v>
          </cell>
          <cell r="D125" t="str">
            <v>Associates</v>
          </cell>
        </row>
        <row r="126">
          <cell r="A126" t="str">
            <v>20D029</v>
          </cell>
          <cell r="B126" t="str">
            <v>Profit/Loss on disp of Fixed Inv - Assoc</v>
          </cell>
          <cell r="C126" t="str">
            <v>FA1610</v>
          </cell>
          <cell r="D126" t="str">
            <v>Associates</v>
          </cell>
        </row>
        <row r="127">
          <cell r="A127" t="str">
            <v>20D029</v>
          </cell>
          <cell r="B127" t="str">
            <v>Profit/Loss on disp of Fixed Inv - Assoc</v>
          </cell>
          <cell r="C127" t="str">
            <v>FD1610</v>
          </cell>
          <cell r="D127" t="str">
            <v>Associates</v>
          </cell>
        </row>
        <row r="128">
          <cell r="A128" t="str">
            <v>20D030</v>
          </cell>
          <cell r="B128" t="str">
            <v>Minority share - Associates</v>
          </cell>
          <cell r="C128" t="str">
            <v>FD1610</v>
          </cell>
          <cell r="D128" t="str">
            <v>Associates</v>
          </cell>
        </row>
        <row r="129">
          <cell r="A129" t="str">
            <v>20D031T</v>
          </cell>
          <cell r="B129" t="str">
            <v>Conc Share of Prof a Tax Assoc a EI</v>
          </cell>
          <cell r="C129" t="str">
            <v>FA1610</v>
          </cell>
          <cell r="D129" t="str">
            <v>Associates</v>
          </cell>
        </row>
        <row r="130">
          <cell r="A130" t="str">
            <v>20D031T</v>
          </cell>
          <cell r="B130" t="str">
            <v>Conc Share of Prof a Tax Assoc a EI</v>
          </cell>
          <cell r="C130" t="str">
            <v>FD1610</v>
          </cell>
          <cell r="D130" t="str">
            <v>Associates</v>
          </cell>
        </row>
        <row r="131">
          <cell r="A131" t="str">
            <v>20D032T</v>
          </cell>
          <cell r="B131" t="str">
            <v>Concern Share of JV profit b/f tax</v>
          </cell>
          <cell r="C131" t="str">
            <v>FA1612</v>
          </cell>
          <cell r="D131" t="str">
            <v>Joint Ventures</v>
          </cell>
        </row>
        <row r="132">
          <cell r="A132" t="str">
            <v>20D032T</v>
          </cell>
          <cell r="B132" t="str">
            <v>Concern Share of JV profit b/f tax</v>
          </cell>
          <cell r="C132" t="str">
            <v>FD1612</v>
          </cell>
          <cell r="D132" t="str">
            <v>Joint Ventures</v>
          </cell>
        </row>
        <row r="133">
          <cell r="A133" t="str">
            <v>20D033</v>
          </cell>
          <cell r="B133" t="str">
            <v>Profits tax current year - JV</v>
          </cell>
          <cell r="C133" t="str">
            <v>FA1510</v>
          </cell>
          <cell r="D133" t="str">
            <v>Tax Analysis</v>
          </cell>
        </row>
        <row r="134">
          <cell r="A134" t="str">
            <v>20D033</v>
          </cell>
          <cell r="B134" t="str">
            <v>Profits tax current year - JV</v>
          </cell>
          <cell r="C134" t="str">
            <v>FA1612</v>
          </cell>
          <cell r="D134" t="str">
            <v>Joint Ventures</v>
          </cell>
        </row>
        <row r="135">
          <cell r="A135" t="str">
            <v>20D033</v>
          </cell>
          <cell r="B135" t="str">
            <v>Profits tax current year - JV</v>
          </cell>
          <cell r="C135" t="str">
            <v>FD1510</v>
          </cell>
          <cell r="D135" t="str">
            <v>Tax Analysis</v>
          </cell>
        </row>
        <row r="136">
          <cell r="A136" t="str">
            <v>20D033</v>
          </cell>
          <cell r="B136" t="str">
            <v>Profits tax current year - JV</v>
          </cell>
          <cell r="C136" t="str">
            <v>FD1612</v>
          </cell>
          <cell r="D136" t="str">
            <v>Joint Ventures</v>
          </cell>
        </row>
        <row r="137">
          <cell r="A137" t="str">
            <v>20D034</v>
          </cell>
          <cell r="B137" t="str">
            <v>Minority share - Joint Ventures</v>
          </cell>
          <cell r="C137" t="str">
            <v>FD1612</v>
          </cell>
          <cell r="D137" t="str">
            <v>Joint Ventures</v>
          </cell>
        </row>
        <row r="138">
          <cell r="A138" t="str">
            <v>20D035T</v>
          </cell>
          <cell r="B138" t="str">
            <v>Conc Share of Prof a Tax -JV share a EI</v>
          </cell>
          <cell r="C138" t="str">
            <v>FA1612</v>
          </cell>
          <cell r="D138" t="str">
            <v>Joint Ventures</v>
          </cell>
        </row>
        <row r="139">
          <cell r="A139" t="str">
            <v>20D035T</v>
          </cell>
          <cell r="B139" t="str">
            <v>Conc Share of Prof a Tax -JV share a EI</v>
          </cell>
          <cell r="C139" t="str">
            <v>FD1612</v>
          </cell>
          <cell r="D139" t="str">
            <v>Joint Ventures</v>
          </cell>
        </row>
        <row r="140">
          <cell r="A140" t="str">
            <v>20D038</v>
          </cell>
          <cell r="B140" t="str">
            <v>Cost of Sales</v>
          </cell>
          <cell r="C140" t="str">
            <v>FA2114</v>
          </cell>
          <cell r="D140" t="str">
            <v>Profit And Loss Analysis</v>
          </cell>
        </row>
        <row r="141">
          <cell r="A141" t="str">
            <v>20D038</v>
          </cell>
          <cell r="B141" t="str">
            <v>Cost of Sales</v>
          </cell>
          <cell r="C141" t="str">
            <v>FQ1212</v>
          </cell>
          <cell r="D141" t="str">
            <v>Acquisition Analysis</v>
          </cell>
        </row>
        <row r="142">
          <cell r="A142" t="str">
            <v>20D039</v>
          </cell>
          <cell r="B142" t="str">
            <v>Distribution and Selling Expenses</v>
          </cell>
          <cell r="C142" t="str">
            <v>FA2114</v>
          </cell>
          <cell r="D142" t="str">
            <v>Profit And Loss Analysis</v>
          </cell>
        </row>
        <row r="143">
          <cell r="A143" t="str">
            <v>20D039</v>
          </cell>
          <cell r="B143" t="str">
            <v>Distribution and Selling Expenses</v>
          </cell>
          <cell r="C143" t="str">
            <v>FQ1212</v>
          </cell>
          <cell r="D143" t="str">
            <v>Acquisition Analysis</v>
          </cell>
        </row>
        <row r="144">
          <cell r="A144" t="str">
            <v>20D040</v>
          </cell>
          <cell r="B144" t="str">
            <v>Administration Expenses</v>
          </cell>
          <cell r="C144" t="str">
            <v>FA2114</v>
          </cell>
          <cell r="D144" t="str">
            <v>Profit And Loss Analysis</v>
          </cell>
        </row>
        <row r="145">
          <cell r="A145" t="str">
            <v>20D040</v>
          </cell>
          <cell r="B145" t="str">
            <v>Administration Expenses</v>
          </cell>
          <cell r="C145" t="str">
            <v>FQ1212</v>
          </cell>
          <cell r="D145" t="str">
            <v>Acquisition Analysis</v>
          </cell>
        </row>
        <row r="146">
          <cell r="A146" t="str">
            <v>20D041T</v>
          </cell>
          <cell r="B146" t="str">
            <v>Total Operating Costs</v>
          </cell>
          <cell r="C146" t="str">
            <v>FA2114</v>
          </cell>
          <cell r="D146" t="str">
            <v>Profit And Loss Analysis</v>
          </cell>
        </row>
        <row r="147">
          <cell r="A147" t="str">
            <v>20D043T</v>
          </cell>
          <cell r="B147" t="str">
            <v>Trading Result Difference</v>
          </cell>
          <cell r="C147" t="str">
            <v>FA1090</v>
          </cell>
          <cell r="D147" t="str">
            <v>Matrix</v>
          </cell>
        </row>
        <row r="148">
          <cell r="A148" t="str">
            <v>20D043T</v>
          </cell>
          <cell r="B148" t="str">
            <v>Trading Result Difference</v>
          </cell>
          <cell r="C148" t="str">
            <v>FA1090</v>
          </cell>
          <cell r="D148" t="str">
            <v>Matrix</v>
          </cell>
        </row>
        <row r="149">
          <cell r="A149" t="str">
            <v>20D051</v>
          </cell>
          <cell r="B149" t="str">
            <v>Amort of Gwill &amp; Intang within JV</v>
          </cell>
          <cell r="C149" t="str">
            <v>FA1420</v>
          </cell>
          <cell r="D149" t="str">
            <v>Product Category Analysis: JV</v>
          </cell>
        </row>
        <row r="150">
          <cell r="A150" t="str">
            <v>20D051</v>
          </cell>
          <cell r="B150" t="str">
            <v>Amort of Gwill &amp; Intang within JV</v>
          </cell>
          <cell r="C150" t="str">
            <v>FA1612</v>
          </cell>
          <cell r="D150" t="str">
            <v>Joint Ventures</v>
          </cell>
        </row>
        <row r="151">
          <cell r="A151" t="str">
            <v>20D052</v>
          </cell>
          <cell r="B151" t="str">
            <v>Amort of Gwill &amp; Intang frm Grp Accts/JV</v>
          </cell>
          <cell r="C151" t="str">
            <v>FA1612</v>
          </cell>
          <cell r="D151" t="str">
            <v>Joint Ventures</v>
          </cell>
        </row>
        <row r="152">
          <cell r="A152" t="str">
            <v>20D053T</v>
          </cell>
          <cell r="B152" t="str">
            <v>Total Amort of Gwill and Intang-JV</v>
          </cell>
          <cell r="C152" t="str">
            <v>FA1010</v>
          </cell>
          <cell r="D152" t="str">
            <v>Profit and Loss Account</v>
          </cell>
        </row>
        <row r="153">
          <cell r="A153" t="str">
            <v>20D053T</v>
          </cell>
          <cell r="B153" t="str">
            <v>Total Amort of Gwill and Intang-JV</v>
          </cell>
          <cell r="C153" t="str">
            <v>FA1612</v>
          </cell>
          <cell r="D153" t="str">
            <v>Joint Ventures</v>
          </cell>
        </row>
        <row r="154">
          <cell r="A154" t="str">
            <v>20D053T</v>
          </cell>
          <cell r="B154" t="str">
            <v>Total Amort of Gwill and Intang-JV</v>
          </cell>
          <cell r="C154" t="str">
            <v>FA2510</v>
          </cell>
          <cell r="D154" t="str">
            <v>Profit and Loss Special Adj. for GFA</v>
          </cell>
        </row>
        <row r="155">
          <cell r="A155" t="str">
            <v>20D054</v>
          </cell>
          <cell r="B155" t="str">
            <v>Minority Share of amort of JV</v>
          </cell>
          <cell r="C155" t="str">
            <v>FA1612</v>
          </cell>
          <cell r="D155" t="str">
            <v>Joint Ventures</v>
          </cell>
        </row>
        <row r="156">
          <cell r="A156" t="str">
            <v>20D055</v>
          </cell>
          <cell r="B156" t="str">
            <v>Oth Minority Interest in JV</v>
          </cell>
          <cell r="C156" t="str">
            <v>FA1612</v>
          </cell>
          <cell r="D156" t="str">
            <v>Joint Ventures</v>
          </cell>
        </row>
        <row r="157">
          <cell r="A157" t="str">
            <v>20D056</v>
          </cell>
          <cell r="B157" t="str">
            <v>Amort of Gwill &amp; Intang within Ass</v>
          </cell>
          <cell r="C157" t="str">
            <v>FA1610</v>
          </cell>
          <cell r="D157" t="str">
            <v>Associates</v>
          </cell>
        </row>
        <row r="158">
          <cell r="A158" t="str">
            <v>20D057</v>
          </cell>
          <cell r="B158" t="str">
            <v>Amort of Gwill &amp; Intang frm Grp Acct/Ass</v>
          </cell>
          <cell r="C158" t="str">
            <v>FA1610</v>
          </cell>
          <cell r="D158" t="str">
            <v>Associates</v>
          </cell>
        </row>
        <row r="159">
          <cell r="A159" t="str">
            <v>20D058T</v>
          </cell>
          <cell r="B159" t="str">
            <v>Total Amort of Gwill and Intang-Ass</v>
          </cell>
          <cell r="C159" t="str">
            <v>FA1010</v>
          </cell>
          <cell r="D159" t="str">
            <v>Profit and Loss Account</v>
          </cell>
        </row>
        <row r="160">
          <cell r="A160" t="str">
            <v>20D058T</v>
          </cell>
          <cell r="B160" t="str">
            <v>Total Amort of Gwill and Intang-Ass</v>
          </cell>
          <cell r="C160" t="str">
            <v>FA1610</v>
          </cell>
          <cell r="D160" t="str">
            <v>Associates</v>
          </cell>
        </row>
        <row r="161">
          <cell r="A161" t="str">
            <v>20D058T</v>
          </cell>
          <cell r="B161" t="str">
            <v>Total Amort of Gwill and Intang-Ass</v>
          </cell>
          <cell r="C161" t="str">
            <v>FA2510</v>
          </cell>
          <cell r="D161" t="str">
            <v>Profit and Loss Special Adj. for GFA</v>
          </cell>
        </row>
        <row r="162">
          <cell r="A162" t="str">
            <v>20D059</v>
          </cell>
          <cell r="B162" t="str">
            <v>Minority Share of Amort of Ass</v>
          </cell>
          <cell r="C162" t="str">
            <v>FA1610</v>
          </cell>
          <cell r="D162" t="str">
            <v>Associates</v>
          </cell>
        </row>
        <row r="163">
          <cell r="A163" t="str">
            <v>20D060</v>
          </cell>
          <cell r="B163" t="str">
            <v>Oth Minority Interest in Ass</v>
          </cell>
          <cell r="C163" t="str">
            <v>FA1610</v>
          </cell>
          <cell r="D163" t="str">
            <v>Associates</v>
          </cell>
        </row>
        <row r="164">
          <cell r="A164" t="str">
            <v>20D061T</v>
          </cell>
          <cell r="B164" t="str">
            <v>Dividend/other income - Fixed Inv JV/Ass</v>
          </cell>
          <cell r="C164" t="str">
            <v>FA1010</v>
          </cell>
          <cell r="D164" t="str">
            <v>Profit and Loss Account</v>
          </cell>
        </row>
        <row r="165">
          <cell r="A165" t="str">
            <v>20D061T</v>
          </cell>
          <cell r="B165" t="str">
            <v>Dividend/other income - Fixed Inv JV/Ass</v>
          </cell>
          <cell r="C165" t="str">
            <v>FA2510</v>
          </cell>
          <cell r="D165" t="str">
            <v>Profit and Loss Special Adj. for GFA</v>
          </cell>
        </row>
        <row r="166">
          <cell r="A166" t="str">
            <v>20D062T</v>
          </cell>
          <cell r="B166" t="str">
            <v>Profit/Loss on disp of Fixed Inv JV/Ass</v>
          </cell>
          <cell r="C166" t="str">
            <v>FA1010</v>
          </cell>
          <cell r="D166" t="str">
            <v>Profit and Loss Account</v>
          </cell>
        </row>
        <row r="167">
          <cell r="A167" t="str">
            <v>20D062T</v>
          </cell>
          <cell r="B167" t="str">
            <v>Profit/Loss on disp of Fixed Inv JV/Ass</v>
          </cell>
          <cell r="C167" t="str">
            <v>FA2510</v>
          </cell>
          <cell r="D167" t="str">
            <v>Profit and Loss Special Adj. for GFA</v>
          </cell>
        </row>
        <row r="168">
          <cell r="A168" t="str">
            <v>20D063T</v>
          </cell>
          <cell r="B168" t="str">
            <v>Minority Share of Amort of JV/Ass</v>
          </cell>
          <cell r="C168" t="str">
            <v>FA1010</v>
          </cell>
          <cell r="D168" t="str">
            <v>Profit and Loss Account</v>
          </cell>
        </row>
        <row r="169">
          <cell r="A169" t="str">
            <v>20D063T</v>
          </cell>
          <cell r="B169" t="str">
            <v>Minority Share of Amort of JV/Ass</v>
          </cell>
          <cell r="C169" t="str">
            <v>FA2510</v>
          </cell>
          <cell r="D169" t="str">
            <v>Profit and Loss Special Adj. for GFA</v>
          </cell>
        </row>
        <row r="170">
          <cell r="A170" t="str">
            <v>20D064T</v>
          </cell>
          <cell r="B170" t="str">
            <v>Oth Minority Interest in JV/Ass</v>
          </cell>
          <cell r="C170" t="str">
            <v>FA1010</v>
          </cell>
          <cell r="D170" t="str">
            <v>Profit and Loss Account</v>
          </cell>
        </row>
        <row r="171">
          <cell r="A171" t="str">
            <v>20D064T</v>
          </cell>
          <cell r="B171" t="str">
            <v>Oth Minority Interest in JV/Ass</v>
          </cell>
          <cell r="C171" t="str">
            <v>FA2510</v>
          </cell>
          <cell r="D171" t="str">
            <v>Profit and Loss Special Adj. for GFA</v>
          </cell>
        </row>
        <row r="172">
          <cell r="A172" t="str">
            <v>20D065</v>
          </cell>
          <cell r="B172" t="str">
            <v>Tax CR on JV. Gwill/Intang Amort</v>
          </cell>
          <cell r="C172" t="str">
            <v>FA1610</v>
          </cell>
          <cell r="D172" t="str">
            <v>Associates</v>
          </cell>
        </row>
        <row r="173">
          <cell r="A173" t="str">
            <v>20D066</v>
          </cell>
          <cell r="B173" t="str">
            <v>Tax CR on Ass. Gwill/Intang Amort</v>
          </cell>
          <cell r="C173" t="str">
            <v>FA1612</v>
          </cell>
          <cell r="D173" t="str">
            <v>Joint Ventures</v>
          </cell>
        </row>
        <row r="174">
          <cell r="A174" t="str">
            <v>20D067</v>
          </cell>
          <cell r="B174" t="str">
            <v>P/(L) on disposal of JV's</v>
          </cell>
          <cell r="C174" t="str">
            <v>FA1612</v>
          </cell>
          <cell r="D174" t="str">
            <v>Joint Ventures</v>
          </cell>
        </row>
        <row r="175">
          <cell r="A175" t="str">
            <v>20D068</v>
          </cell>
          <cell r="B175" t="str">
            <v>P/(L) on disposal of Associates</v>
          </cell>
          <cell r="C175" t="str">
            <v>FA1610</v>
          </cell>
          <cell r="D175" t="str">
            <v>Associates</v>
          </cell>
        </row>
        <row r="176">
          <cell r="A176" t="str">
            <v>20D069</v>
          </cell>
          <cell r="B176" t="str">
            <v>P/(L) on disp of JV/Assoc - Holding Co's</v>
          </cell>
          <cell r="C176" t="str">
            <v>FA1010</v>
          </cell>
          <cell r="D176" t="str">
            <v>Profit and Loss Account</v>
          </cell>
        </row>
        <row r="177">
          <cell r="A177" t="str">
            <v>20D069</v>
          </cell>
          <cell r="B177" t="str">
            <v>P/(L) on disp of JV/Assoc - Holding Co's</v>
          </cell>
          <cell r="C177" t="str">
            <v>FA2510</v>
          </cell>
          <cell r="D177" t="str">
            <v>Profit and Loss Special Adj. for GFA</v>
          </cell>
        </row>
        <row r="178">
          <cell r="A178" t="str">
            <v>20D070T</v>
          </cell>
          <cell r="B178" t="str">
            <v>P/(L) on disp of JV/Assoc - JV/Assoc</v>
          </cell>
          <cell r="C178" t="str">
            <v>FA1010</v>
          </cell>
          <cell r="D178" t="str">
            <v>Profit and Loss Account</v>
          </cell>
        </row>
        <row r="179">
          <cell r="A179" t="str">
            <v>20D070T</v>
          </cell>
          <cell r="B179" t="str">
            <v>P/(L) on disp of JV/Assoc - JV/Assoc</v>
          </cell>
          <cell r="C179" t="str">
            <v>FA2510</v>
          </cell>
          <cell r="D179" t="str">
            <v>Profit and Loss Special Adj. for GFA</v>
          </cell>
        </row>
        <row r="180">
          <cell r="A180" t="str">
            <v>20F001</v>
          </cell>
          <cell r="B180" t="str">
            <v>Conc. Share of JV and Assoc TR bf IWC</v>
          </cell>
          <cell r="C180" t="str">
            <v>FA1110</v>
          </cell>
          <cell r="D180" t="str">
            <v>Non Trade</v>
          </cell>
        </row>
        <row r="181">
          <cell r="A181" t="str">
            <v>20F001</v>
          </cell>
          <cell r="B181" t="str">
            <v>Conc. Share of JV and Assoc TR bf IWC</v>
          </cell>
          <cell r="C181" t="str">
            <v>FD1110</v>
          </cell>
          <cell r="D181" t="str">
            <v>Non Trade</v>
          </cell>
        </row>
        <row r="182">
          <cell r="A182" t="str">
            <v>20F002</v>
          </cell>
          <cell r="B182" t="str">
            <v>IWC added back - Concern Companies</v>
          </cell>
          <cell r="C182" t="str">
            <v>FA1110</v>
          </cell>
          <cell r="D182" t="str">
            <v>Non Trade</v>
          </cell>
        </row>
        <row r="183">
          <cell r="A183" t="str">
            <v>20F002</v>
          </cell>
          <cell r="B183" t="str">
            <v>IWC added back - Concern Companies</v>
          </cell>
          <cell r="C183" t="str">
            <v>FD1110</v>
          </cell>
          <cell r="D183" t="str">
            <v>Non Trade</v>
          </cell>
        </row>
        <row r="184">
          <cell r="A184" t="str">
            <v>20F003</v>
          </cell>
          <cell r="B184" t="str">
            <v>IWC added back - JV and Assoc</v>
          </cell>
          <cell r="C184" t="str">
            <v>FA1110</v>
          </cell>
          <cell r="D184" t="str">
            <v>Non Trade</v>
          </cell>
        </row>
        <row r="185">
          <cell r="A185" t="str">
            <v>20F003</v>
          </cell>
          <cell r="B185" t="str">
            <v>IWC added back - JV and Assoc</v>
          </cell>
          <cell r="C185" t="str">
            <v>FD1110</v>
          </cell>
          <cell r="D185" t="str">
            <v>Non Trade</v>
          </cell>
        </row>
        <row r="186">
          <cell r="A186" t="str">
            <v>20F004</v>
          </cell>
          <cell r="B186" t="str">
            <v>Elim of Share Option Charge</v>
          </cell>
          <cell r="C186" t="str">
            <v>FA1110</v>
          </cell>
          <cell r="D186" t="str">
            <v>Non Trade</v>
          </cell>
        </row>
        <row r="187">
          <cell r="A187" t="str">
            <v>20F004</v>
          </cell>
          <cell r="B187" t="str">
            <v>Elim of Share Option Charge</v>
          </cell>
          <cell r="C187" t="str">
            <v>FD1110</v>
          </cell>
          <cell r="D187" t="str">
            <v>Non Trade</v>
          </cell>
        </row>
        <row r="188">
          <cell r="A188" t="str">
            <v>20F006</v>
          </cell>
          <cell r="B188" t="str">
            <v>Financial Depreciation</v>
          </cell>
          <cell r="C188" t="str">
            <v>FA2410</v>
          </cell>
          <cell r="D188" t="str">
            <v>Product Category Analysis: AEI</v>
          </cell>
        </row>
        <row r="189">
          <cell r="A189" t="str">
            <v>20F009</v>
          </cell>
          <cell r="B189" t="str">
            <v>Unfunded Retirement Benefits - Other NT</v>
          </cell>
          <cell r="C189" t="str">
            <v>FA1110</v>
          </cell>
          <cell r="D189" t="str">
            <v>Non Trade</v>
          </cell>
        </row>
        <row r="190">
          <cell r="A190" t="str">
            <v>20F009</v>
          </cell>
          <cell r="B190" t="str">
            <v>Unfunded Retirement Benefits - Other NT</v>
          </cell>
          <cell r="C190" t="str">
            <v>FD1110</v>
          </cell>
          <cell r="D190" t="str">
            <v>Non Trade</v>
          </cell>
        </row>
        <row r="191">
          <cell r="A191" t="str">
            <v>20F011</v>
          </cell>
          <cell r="B191" t="str">
            <v>Post Retirement Health Benefits - Oth NT</v>
          </cell>
          <cell r="C191" t="str">
            <v>FA1110</v>
          </cell>
          <cell r="D191" t="str">
            <v>Non Trade</v>
          </cell>
        </row>
        <row r="192">
          <cell r="A192" t="str">
            <v>20F011</v>
          </cell>
          <cell r="B192" t="str">
            <v>Post Retirement Health Benefits - Oth NT</v>
          </cell>
          <cell r="C192" t="str">
            <v>FD1110</v>
          </cell>
          <cell r="D192" t="str">
            <v>Non Trade</v>
          </cell>
        </row>
        <row r="193">
          <cell r="A193" t="str">
            <v>20F013T</v>
          </cell>
          <cell r="B193" t="str">
            <v>Sub total - Pensions</v>
          </cell>
          <cell r="C193" t="str">
            <v>FA1110</v>
          </cell>
          <cell r="D193" t="str">
            <v>Non Trade</v>
          </cell>
        </row>
        <row r="194">
          <cell r="A194" t="str">
            <v>20F013T</v>
          </cell>
          <cell r="B194" t="str">
            <v>Sub total - Pensions</v>
          </cell>
          <cell r="C194" t="str">
            <v>FD1110</v>
          </cell>
          <cell r="D194" t="str">
            <v>Non Trade</v>
          </cell>
        </row>
        <row r="195">
          <cell r="A195" t="str">
            <v>20F014</v>
          </cell>
          <cell r="B195" t="str">
            <v>Exchange Differences on Forward Cover</v>
          </cell>
          <cell r="C195" t="str">
            <v>FA1110</v>
          </cell>
          <cell r="D195" t="str">
            <v>Non Trade</v>
          </cell>
        </row>
        <row r="196">
          <cell r="A196" t="str">
            <v>20F014</v>
          </cell>
          <cell r="B196" t="str">
            <v>Exchange Differences on Forward Cover</v>
          </cell>
          <cell r="C196" t="str">
            <v>FD1110</v>
          </cell>
          <cell r="D196" t="str">
            <v>Non Trade</v>
          </cell>
        </row>
        <row r="197">
          <cell r="A197" t="str">
            <v>20F015</v>
          </cell>
          <cell r="B197" t="str">
            <v>Exchange Differences - Other Non Trade</v>
          </cell>
          <cell r="C197" t="str">
            <v>FA1110</v>
          </cell>
          <cell r="D197" t="str">
            <v>Non Trade</v>
          </cell>
        </row>
        <row r="198">
          <cell r="A198" t="str">
            <v>20F015</v>
          </cell>
          <cell r="B198" t="str">
            <v>Exchange Differences - Other Non Trade</v>
          </cell>
          <cell r="C198" t="str">
            <v>FD1110</v>
          </cell>
          <cell r="D198" t="str">
            <v>Non Trade</v>
          </cell>
        </row>
        <row r="199">
          <cell r="A199" t="str">
            <v>20F016</v>
          </cell>
          <cell r="B199" t="str">
            <v>Actual P&amp;H Coys CMSR</v>
          </cell>
          <cell r="C199" t="str">
            <v>FA1110</v>
          </cell>
          <cell r="D199" t="str">
            <v>Non Trade</v>
          </cell>
        </row>
        <row r="200">
          <cell r="A200" t="str">
            <v>20F016</v>
          </cell>
          <cell r="B200" t="str">
            <v>Actual P&amp;H Coys CMSR</v>
          </cell>
          <cell r="C200" t="str">
            <v>FD1110</v>
          </cell>
          <cell r="D200" t="str">
            <v>Non Trade</v>
          </cell>
        </row>
        <row r="201">
          <cell r="A201" t="str">
            <v>20F018</v>
          </cell>
          <cell r="B201" t="str">
            <v>Spec Inc/Exp incl elim Non Op Els</v>
          </cell>
          <cell r="C201" t="str">
            <v>FA1110</v>
          </cell>
          <cell r="D201" t="str">
            <v>Non Trade</v>
          </cell>
        </row>
        <row r="202">
          <cell r="A202" t="str">
            <v>20F018</v>
          </cell>
          <cell r="B202" t="str">
            <v>Spec Inc/Exp incl elim Non Op Els</v>
          </cell>
          <cell r="C202" t="str">
            <v>FD1110</v>
          </cell>
          <cell r="D202" t="str">
            <v>Non Trade</v>
          </cell>
        </row>
        <row r="203">
          <cell r="A203" t="str">
            <v>20F019</v>
          </cell>
          <cell r="B203" t="str">
            <v>P/L on Tang Fix Assets - Impair/Restruc</v>
          </cell>
          <cell r="C203" t="str">
            <v>FA1110</v>
          </cell>
          <cell r="D203" t="str">
            <v>Non Trade</v>
          </cell>
        </row>
        <row r="204">
          <cell r="A204" t="str">
            <v>20F019</v>
          </cell>
          <cell r="B204" t="str">
            <v>P/L on Tang Fix Assets - Impair/Restruc</v>
          </cell>
          <cell r="C204" t="str">
            <v>FD1110</v>
          </cell>
          <cell r="D204" t="str">
            <v>Non Trade</v>
          </cell>
        </row>
        <row r="205">
          <cell r="A205" t="str">
            <v>20F020</v>
          </cell>
          <cell r="B205" t="str">
            <v>P/L on Tang Fix assets - Other</v>
          </cell>
          <cell r="C205" t="str">
            <v>FA1110</v>
          </cell>
          <cell r="D205" t="str">
            <v>Non Trade</v>
          </cell>
        </row>
        <row r="206">
          <cell r="A206" t="str">
            <v>20F020</v>
          </cell>
          <cell r="B206" t="str">
            <v>P/L on Tang Fix assets - Other</v>
          </cell>
          <cell r="C206" t="str">
            <v>FD1110</v>
          </cell>
          <cell r="D206" t="str">
            <v>Non Trade</v>
          </cell>
        </row>
        <row r="207">
          <cell r="A207" t="str">
            <v>20F021</v>
          </cell>
          <cell r="B207" t="str">
            <v>Third Party Royalties/Service Fees</v>
          </cell>
          <cell r="C207" t="str">
            <v>FA1110</v>
          </cell>
          <cell r="D207" t="str">
            <v>Non Trade</v>
          </cell>
        </row>
        <row r="208">
          <cell r="A208" t="str">
            <v>20F021</v>
          </cell>
          <cell r="B208" t="str">
            <v>Third Party Royalties/Service Fees</v>
          </cell>
          <cell r="C208" t="str">
            <v>FD1110</v>
          </cell>
          <cell r="D208" t="str">
            <v>Non Trade</v>
          </cell>
        </row>
        <row r="209">
          <cell r="A209" t="str">
            <v>20F022</v>
          </cell>
          <cell r="B209" t="str">
            <v>Inter Country Adjustments</v>
          </cell>
          <cell r="C209" t="str">
            <v>FA1110</v>
          </cell>
          <cell r="D209" t="str">
            <v>Non Trade</v>
          </cell>
        </row>
        <row r="210">
          <cell r="A210" t="str">
            <v>20F022</v>
          </cell>
          <cell r="B210" t="str">
            <v>Inter Country Adjustments</v>
          </cell>
          <cell r="C210" t="str">
            <v>FA1710</v>
          </cell>
          <cell r="D210" t="str">
            <v>Matching - Read Only</v>
          </cell>
        </row>
        <row r="211">
          <cell r="A211" t="str">
            <v>20F022</v>
          </cell>
          <cell r="B211" t="str">
            <v>Inter Country Adjustments</v>
          </cell>
          <cell r="C211" t="str">
            <v>FD1110</v>
          </cell>
          <cell r="D211" t="str">
            <v>Non Trade</v>
          </cell>
        </row>
        <row r="212">
          <cell r="A212" t="str">
            <v>20F022</v>
          </cell>
          <cell r="B212" t="str">
            <v>Inter Country Adjustments</v>
          </cell>
          <cell r="C212" t="str">
            <v>FI1214</v>
          </cell>
          <cell r="D212" t="str">
            <v>Matching - Inter Country Adjustments</v>
          </cell>
        </row>
        <row r="213">
          <cell r="A213" t="str">
            <v>20F022</v>
          </cell>
          <cell r="B213" t="str">
            <v>Inter Country Adjustments</v>
          </cell>
          <cell r="C213" t="str">
            <v>FI1314</v>
          </cell>
          <cell r="D213" t="str">
            <v>Inside the Country: Inter Country Adjust</v>
          </cell>
        </row>
        <row r="214">
          <cell r="A214" t="str">
            <v>20F022</v>
          </cell>
          <cell r="B214" t="str">
            <v>Inter Country Adjustments</v>
          </cell>
          <cell r="C214" t="str">
            <v>FI1410</v>
          </cell>
          <cell r="D214" t="str">
            <v>Matching - Sub Accounting Unit</v>
          </cell>
        </row>
        <row r="215">
          <cell r="A215" t="str">
            <v>20F022</v>
          </cell>
          <cell r="B215" t="str">
            <v>Inter Country Adjustments</v>
          </cell>
          <cell r="C215" t="str">
            <v>FI1514</v>
          </cell>
          <cell r="D215" t="str">
            <v>Matching - Inter Country Adjustments</v>
          </cell>
        </row>
        <row r="216">
          <cell r="A216" t="str">
            <v>20F023T</v>
          </cell>
          <cell r="B216" t="str">
            <v>Statistical Cost Recovery items</v>
          </cell>
          <cell r="C216" t="str">
            <v>FA1110</v>
          </cell>
          <cell r="D216" t="str">
            <v>Non Trade</v>
          </cell>
        </row>
        <row r="217">
          <cell r="A217" t="str">
            <v>20F023T</v>
          </cell>
          <cell r="B217" t="str">
            <v>Statistical Cost Recovery items</v>
          </cell>
          <cell r="C217" t="str">
            <v>FA1416</v>
          </cell>
          <cell r="D217" t="str">
            <v>Cost Recovery Items</v>
          </cell>
        </row>
        <row r="218">
          <cell r="A218" t="str">
            <v>20F023T</v>
          </cell>
          <cell r="B218" t="str">
            <v>Statistical Cost Recovery items</v>
          </cell>
          <cell r="C218" t="str">
            <v>FD1110</v>
          </cell>
          <cell r="D218" t="str">
            <v>Non Trade</v>
          </cell>
        </row>
        <row r="219">
          <cell r="A219" t="str">
            <v>20F023T</v>
          </cell>
          <cell r="B219" t="str">
            <v>Statistical Cost Recovery items</v>
          </cell>
          <cell r="C219" t="str">
            <v>FD1416</v>
          </cell>
          <cell r="D219" t="str">
            <v>Cost Recovery Items</v>
          </cell>
        </row>
        <row r="220">
          <cell r="A220" t="str">
            <v>20F024</v>
          </cell>
          <cell r="B220" t="str">
            <v>Matrix Difference Adjustments</v>
          </cell>
          <cell r="C220" t="str">
            <v>FA1110</v>
          </cell>
          <cell r="D220" t="str">
            <v>Non Trade</v>
          </cell>
        </row>
        <row r="221">
          <cell r="A221" t="str">
            <v>20F025T</v>
          </cell>
          <cell r="B221" t="str">
            <v>Financial Cost Recovery Items</v>
          </cell>
          <cell r="C221" t="str">
            <v>FA1110</v>
          </cell>
          <cell r="D221" t="str">
            <v>Non Trade</v>
          </cell>
        </row>
        <row r="222">
          <cell r="A222" t="str">
            <v>20F025T</v>
          </cell>
          <cell r="B222" t="str">
            <v>Financial Cost Recovery Items</v>
          </cell>
          <cell r="C222" t="str">
            <v>FA1416</v>
          </cell>
          <cell r="D222" t="str">
            <v>Cost Recovery Items</v>
          </cell>
        </row>
        <row r="223">
          <cell r="A223" t="str">
            <v>20F025T</v>
          </cell>
          <cell r="B223" t="str">
            <v>Financial Cost Recovery Items</v>
          </cell>
          <cell r="C223" t="str">
            <v>FD1110</v>
          </cell>
          <cell r="D223" t="str">
            <v>Non Trade</v>
          </cell>
        </row>
        <row r="224">
          <cell r="A224" t="str">
            <v>20F025T</v>
          </cell>
          <cell r="B224" t="str">
            <v>Financial Cost Recovery Items</v>
          </cell>
          <cell r="C224" t="str">
            <v>FD1416</v>
          </cell>
          <cell r="D224" t="str">
            <v>Cost Recovery Items</v>
          </cell>
        </row>
        <row r="225">
          <cell r="A225" t="str">
            <v>20F026</v>
          </cell>
          <cell r="B225" t="str">
            <v>Sundry Items</v>
          </cell>
          <cell r="C225" t="str">
            <v>FA1110</v>
          </cell>
          <cell r="D225" t="str">
            <v>Non Trade</v>
          </cell>
        </row>
        <row r="226">
          <cell r="A226" t="str">
            <v>20F026</v>
          </cell>
          <cell r="B226" t="str">
            <v>Sundry Items</v>
          </cell>
          <cell r="C226" t="str">
            <v>FD1110</v>
          </cell>
          <cell r="D226" t="str">
            <v>Non Trade</v>
          </cell>
        </row>
        <row r="227">
          <cell r="A227" t="str">
            <v>20F029</v>
          </cell>
          <cell r="B227" t="str">
            <v>Non-trade excep.items for migration</v>
          </cell>
          <cell r="C227" t="str">
            <v>FA1110</v>
          </cell>
          <cell r="D227" t="str">
            <v>Non Trade</v>
          </cell>
        </row>
        <row r="228">
          <cell r="A228" t="str">
            <v>20I001</v>
          </cell>
          <cell r="B228" t="str">
            <v>Net Interest (Subsidiaries)</v>
          </cell>
          <cell r="C228" t="str">
            <v>FA1010</v>
          </cell>
          <cell r="D228" t="str">
            <v>Profit and Loss Account</v>
          </cell>
        </row>
        <row r="229">
          <cell r="A229" t="str">
            <v>20I001</v>
          </cell>
          <cell r="B229" t="str">
            <v>Net Interest (Subsidiaries)</v>
          </cell>
          <cell r="C229" t="str">
            <v>FA1112</v>
          </cell>
          <cell r="D229" t="str">
            <v>Net Interest</v>
          </cell>
        </row>
        <row r="230">
          <cell r="A230" t="str">
            <v>20I001</v>
          </cell>
          <cell r="B230" t="str">
            <v>Net Interest (Subsidiaries)</v>
          </cell>
          <cell r="C230" t="str">
            <v>FA2510</v>
          </cell>
          <cell r="D230" t="str">
            <v>Profit and Loss Special Adj. for GFA</v>
          </cell>
        </row>
        <row r="231">
          <cell r="A231" t="str">
            <v>20I001</v>
          </cell>
          <cell r="B231" t="str">
            <v>Net Interest (Subsidiaries)</v>
          </cell>
          <cell r="C231" t="str">
            <v>FD1010</v>
          </cell>
          <cell r="D231" t="str">
            <v>Profit and Loss Account</v>
          </cell>
        </row>
        <row r="232">
          <cell r="A232" t="str">
            <v>20I001</v>
          </cell>
          <cell r="B232" t="str">
            <v>Net Interest (Subsidiaries)</v>
          </cell>
          <cell r="C232" t="str">
            <v>FD1112</v>
          </cell>
          <cell r="D232" t="str">
            <v>Net Interest</v>
          </cell>
        </row>
        <row r="233">
          <cell r="A233" t="str">
            <v>20I002</v>
          </cell>
          <cell r="B233" t="str">
            <v>Net Interest (Joint Ventures)</v>
          </cell>
          <cell r="C233" t="str">
            <v>FA1010</v>
          </cell>
          <cell r="D233" t="str">
            <v>Profit and Loss Account</v>
          </cell>
        </row>
        <row r="234">
          <cell r="A234" t="str">
            <v>20I002</v>
          </cell>
          <cell r="B234" t="str">
            <v>Net Interest (Joint Ventures)</v>
          </cell>
          <cell r="C234" t="str">
            <v>FA1612</v>
          </cell>
          <cell r="D234" t="str">
            <v>Joint Ventures</v>
          </cell>
        </row>
        <row r="235">
          <cell r="A235" t="str">
            <v>20I002</v>
          </cell>
          <cell r="B235" t="str">
            <v>Net Interest (Joint Ventures)</v>
          </cell>
          <cell r="C235" t="str">
            <v>FA2510</v>
          </cell>
          <cell r="D235" t="str">
            <v>Profit and Loss Special Adj. for GFA</v>
          </cell>
        </row>
        <row r="236">
          <cell r="A236" t="str">
            <v>20I002</v>
          </cell>
          <cell r="B236" t="str">
            <v>Net Interest (Joint Ventures)</v>
          </cell>
          <cell r="C236" t="str">
            <v>FD1010</v>
          </cell>
          <cell r="D236" t="str">
            <v>Profit and Loss Account</v>
          </cell>
        </row>
        <row r="237">
          <cell r="A237" t="str">
            <v>20I002</v>
          </cell>
          <cell r="B237" t="str">
            <v>Net Interest (Joint Ventures)</v>
          </cell>
          <cell r="C237" t="str">
            <v>FD1612</v>
          </cell>
          <cell r="D237" t="str">
            <v>Joint Ventures</v>
          </cell>
        </row>
        <row r="238">
          <cell r="A238" t="str">
            <v>20I003</v>
          </cell>
          <cell r="B238" t="str">
            <v>Net Interest - Associates</v>
          </cell>
          <cell r="C238" t="str">
            <v>FA1010</v>
          </cell>
          <cell r="D238" t="str">
            <v>Profit and Loss Account</v>
          </cell>
        </row>
        <row r="239">
          <cell r="A239" t="str">
            <v>20I003</v>
          </cell>
          <cell r="B239" t="str">
            <v>Net Interest - Associates</v>
          </cell>
          <cell r="C239" t="str">
            <v>FA1610</v>
          </cell>
          <cell r="D239" t="str">
            <v>Associates</v>
          </cell>
        </row>
        <row r="240">
          <cell r="A240" t="str">
            <v>20I003</v>
          </cell>
          <cell r="B240" t="str">
            <v>Net Interest - Associates</v>
          </cell>
          <cell r="C240" t="str">
            <v>FA2510</v>
          </cell>
          <cell r="D240" t="str">
            <v>Profit and Loss Special Adj. for GFA</v>
          </cell>
        </row>
        <row r="241">
          <cell r="A241" t="str">
            <v>20I003</v>
          </cell>
          <cell r="B241" t="str">
            <v>Net Interest - Associates</v>
          </cell>
          <cell r="C241" t="str">
            <v>FD1610</v>
          </cell>
          <cell r="D241" t="str">
            <v>Associates</v>
          </cell>
        </row>
        <row r="242">
          <cell r="A242" t="str">
            <v>20I004</v>
          </cell>
          <cell r="B242" t="str">
            <v>Third Party Interest Income - Inv</v>
          </cell>
          <cell r="C242" t="str">
            <v>FA1112</v>
          </cell>
          <cell r="D242" t="str">
            <v>Net Interest</v>
          </cell>
        </row>
        <row r="243">
          <cell r="A243" t="str">
            <v>20I004</v>
          </cell>
          <cell r="B243" t="str">
            <v>Third Party Interest Income - Inv</v>
          </cell>
          <cell r="C243" t="str">
            <v>FD1112</v>
          </cell>
          <cell r="D243" t="str">
            <v>Net Interest</v>
          </cell>
        </row>
        <row r="244">
          <cell r="A244" t="str">
            <v>20I005</v>
          </cell>
          <cell r="B244" t="str">
            <v>3rd Pty Int Inc - P/(L) mkt securities</v>
          </cell>
          <cell r="C244" t="str">
            <v>FA1112</v>
          </cell>
          <cell r="D244" t="str">
            <v>Net Interest</v>
          </cell>
        </row>
        <row r="245">
          <cell r="A245" t="str">
            <v>20I005</v>
          </cell>
          <cell r="B245" t="str">
            <v>3rd Pty Int Inc - P/(L) mkt securities</v>
          </cell>
          <cell r="C245" t="str">
            <v>FD1112</v>
          </cell>
          <cell r="D245" t="str">
            <v>Net Interest</v>
          </cell>
        </row>
        <row r="246">
          <cell r="A246" t="str">
            <v>20I006</v>
          </cell>
          <cell r="B246" t="str">
            <v>3rd Pty Int Inc - Exchange differences</v>
          </cell>
          <cell r="C246" t="str">
            <v>FA1112</v>
          </cell>
          <cell r="D246" t="str">
            <v>Net Interest</v>
          </cell>
        </row>
        <row r="247">
          <cell r="A247" t="str">
            <v>20I006</v>
          </cell>
          <cell r="B247" t="str">
            <v>3rd Pty Int Inc - Exchange differences</v>
          </cell>
          <cell r="C247" t="str">
            <v>FD1112</v>
          </cell>
          <cell r="D247" t="str">
            <v>Net Interest</v>
          </cell>
        </row>
        <row r="248">
          <cell r="A248" t="str">
            <v>20I007</v>
          </cell>
          <cell r="B248" t="str">
            <v>3rd Pty Int Inc - Int diffs fwd cvr</v>
          </cell>
          <cell r="C248" t="str">
            <v>FA1112</v>
          </cell>
          <cell r="D248" t="str">
            <v>Net Interest</v>
          </cell>
        </row>
        <row r="249">
          <cell r="A249" t="str">
            <v>20I007</v>
          </cell>
          <cell r="B249" t="str">
            <v>3rd Pty Int Inc - Int diffs fwd cvr</v>
          </cell>
          <cell r="C249" t="str">
            <v>FD1112</v>
          </cell>
          <cell r="D249" t="str">
            <v>Net Interest</v>
          </cell>
        </row>
        <row r="250">
          <cell r="A250" t="str">
            <v>20I008</v>
          </cell>
          <cell r="B250" t="str">
            <v>3rd Pty Int Inc - Interest on swaps</v>
          </cell>
          <cell r="C250" t="str">
            <v>FA1112</v>
          </cell>
          <cell r="D250" t="str">
            <v>Net Interest</v>
          </cell>
        </row>
        <row r="251">
          <cell r="A251" t="str">
            <v>20I008</v>
          </cell>
          <cell r="B251" t="str">
            <v>3rd Pty Int Inc - Interest on swaps</v>
          </cell>
          <cell r="C251" t="str">
            <v>FD1112</v>
          </cell>
          <cell r="D251" t="str">
            <v>Net Interest</v>
          </cell>
        </row>
        <row r="252">
          <cell r="A252" t="str">
            <v>20I009T</v>
          </cell>
          <cell r="B252" t="str">
            <v>Third Party Interest Income - Total</v>
          </cell>
          <cell r="C252" t="str">
            <v>FA1112</v>
          </cell>
          <cell r="D252" t="str">
            <v>Net Interest</v>
          </cell>
        </row>
        <row r="253">
          <cell r="A253" t="str">
            <v>20I009T</v>
          </cell>
          <cell r="B253" t="str">
            <v>Third Party Interest Income - Total</v>
          </cell>
          <cell r="C253" t="str">
            <v>FD1112</v>
          </cell>
          <cell r="D253" t="str">
            <v>Net Interest</v>
          </cell>
        </row>
        <row r="254">
          <cell r="A254" t="str">
            <v>20I010</v>
          </cell>
          <cell r="B254" t="str">
            <v>Av balance of cash and curr inv</v>
          </cell>
          <cell r="C254" t="str">
            <v>FA1112</v>
          </cell>
          <cell r="D254" t="str">
            <v>Net Interest</v>
          </cell>
        </row>
        <row r="255">
          <cell r="A255" t="str">
            <v>20I010</v>
          </cell>
          <cell r="B255" t="str">
            <v>Av balance of cash and curr inv</v>
          </cell>
          <cell r="C255" t="str">
            <v>FD1112</v>
          </cell>
          <cell r="D255" t="str">
            <v>Net Interest</v>
          </cell>
        </row>
        <row r="256">
          <cell r="A256" t="str">
            <v>20I011</v>
          </cell>
          <cell r="B256" t="str">
            <v>Av int rate % on cash and curr inv</v>
          </cell>
          <cell r="C256" t="str">
            <v>FA1112</v>
          </cell>
          <cell r="D256" t="str">
            <v>Net Interest</v>
          </cell>
        </row>
        <row r="257">
          <cell r="A257" t="str">
            <v>20I011</v>
          </cell>
          <cell r="B257" t="str">
            <v>Av int rate % on cash and curr inv</v>
          </cell>
          <cell r="C257" t="str">
            <v>FD1112</v>
          </cell>
          <cell r="D257" t="str">
            <v>Net Interest</v>
          </cell>
        </row>
        <row r="258">
          <cell r="A258" t="str">
            <v>20I012</v>
          </cell>
          <cell r="B258" t="str">
            <v>Third Party Int Exp - Total borrow</v>
          </cell>
          <cell r="C258" t="str">
            <v>FA1112</v>
          </cell>
          <cell r="D258" t="str">
            <v>Net Interest</v>
          </cell>
        </row>
        <row r="259">
          <cell r="A259" t="str">
            <v>20I012</v>
          </cell>
          <cell r="B259" t="str">
            <v>Third Party Int Exp - Total borrow</v>
          </cell>
          <cell r="C259" t="str">
            <v>FD1112</v>
          </cell>
          <cell r="D259" t="str">
            <v>Net Interest</v>
          </cell>
        </row>
        <row r="260">
          <cell r="A260" t="str">
            <v>20I013</v>
          </cell>
          <cell r="B260" t="str">
            <v>Third Party Int Expense - Ex diff</v>
          </cell>
          <cell r="C260" t="str">
            <v>FA1112</v>
          </cell>
          <cell r="D260" t="str">
            <v>Net Interest</v>
          </cell>
        </row>
        <row r="261">
          <cell r="A261" t="str">
            <v>20I013</v>
          </cell>
          <cell r="B261" t="str">
            <v>Third Party Int Expense - Ex diff</v>
          </cell>
          <cell r="C261" t="str">
            <v>FD1112</v>
          </cell>
          <cell r="D261" t="str">
            <v>Net Interest</v>
          </cell>
        </row>
        <row r="262">
          <cell r="A262" t="str">
            <v>20I014</v>
          </cell>
          <cell r="B262" t="str">
            <v>3rd Pty Int Exp - Int diff fwd cover</v>
          </cell>
          <cell r="C262" t="str">
            <v>FA1112</v>
          </cell>
          <cell r="D262" t="str">
            <v>Net Interest</v>
          </cell>
        </row>
        <row r="263">
          <cell r="A263" t="str">
            <v>20I014</v>
          </cell>
          <cell r="B263" t="str">
            <v>3rd Pty Int Exp - Int diff fwd cover</v>
          </cell>
          <cell r="C263" t="str">
            <v>FD1112</v>
          </cell>
          <cell r="D263" t="str">
            <v>Net Interest</v>
          </cell>
        </row>
        <row r="264">
          <cell r="A264" t="str">
            <v>20I015</v>
          </cell>
          <cell r="B264" t="str">
            <v>Third Party Interest Exp - Int on swaps</v>
          </cell>
          <cell r="C264" t="str">
            <v>FA1112</v>
          </cell>
          <cell r="D264" t="str">
            <v>Net Interest</v>
          </cell>
        </row>
        <row r="265">
          <cell r="A265" t="str">
            <v>20I015</v>
          </cell>
          <cell r="B265" t="str">
            <v>Third Party Interest Exp - Int on swaps</v>
          </cell>
          <cell r="C265" t="str">
            <v>FD1112</v>
          </cell>
          <cell r="D265" t="str">
            <v>Net Interest</v>
          </cell>
        </row>
        <row r="266">
          <cell r="A266" t="str">
            <v>20I016T</v>
          </cell>
          <cell r="B266" t="str">
            <v>Third Party Interest Expense - Total</v>
          </cell>
          <cell r="C266" t="str">
            <v>FA1112</v>
          </cell>
          <cell r="D266" t="str">
            <v>Net Interest</v>
          </cell>
        </row>
        <row r="267">
          <cell r="A267" t="str">
            <v>20I016T</v>
          </cell>
          <cell r="B267" t="str">
            <v>Third Party Interest Expense - Total</v>
          </cell>
          <cell r="C267" t="str">
            <v>FD1112</v>
          </cell>
          <cell r="D267" t="str">
            <v>Net Interest</v>
          </cell>
        </row>
        <row r="268">
          <cell r="A268" t="str">
            <v>20I017</v>
          </cell>
          <cell r="B268" t="str">
            <v>Av balance of Third Party borrowings</v>
          </cell>
          <cell r="C268" t="str">
            <v>FA1112</v>
          </cell>
          <cell r="D268" t="str">
            <v>Net Interest</v>
          </cell>
        </row>
        <row r="269">
          <cell r="A269" t="str">
            <v>20I017</v>
          </cell>
          <cell r="B269" t="str">
            <v>Av balance of Third Party borrowings</v>
          </cell>
          <cell r="C269" t="str">
            <v>FD1112</v>
          </cell>
          <cell r="D269" t="str">
            <v>Net Interest</v>
          </cell>
        </row>
        <row r="270">
          <cell r="A270" t="str">
            <v>20I018</v>
          </cell>
          <cell r="B270" t="str">
            <v>Average interest rate % on borrowings</v>
          </cell>
          <cell r="C270" t="str">
            <v>FA1112</v>
          </cell>
          <cell r="D270" t="str">
            <v>Net Interest</v>
          </cell>
        </row>
        <row r="271">
          <cell r="A271" t="str">
            <v>20I018</v>
          </cell>
          <cell r="B271" t="str">
            <v>Average interest rate % on borrowings</v>
          </cell>
          <cell r="C271" t="str">
            <v>FD1112</v>
          </cell>
          <cell r="D271" t="str">
            <v>Net Interest</v>
          </cell>
        </row>
        <row r="272">
          <cell r="A272" t="str">
            <v>20I019</v>
          </cell>
          <cell r="B272" t="str">
            <v>CI &amp; Related Covers - Receivable</v>
          </cell>
          <cell r="C272" t="str">
            <v>FA1112</v>
          </cell>
          <cell r="D272" t="str">
            <v>Net Interest</v>
          </cell>
        </row>
        <row r="273">
          <cell r="A273" t="str">
            <v>20I019</v>
          </cell>
          <cell r="B273" t="str">
            <v>CI &amp; Related Covers - Receivable</v>
          </cell>
          <cell r="C273" t="str">
            <v>FD1112</v>
          </cell>
          <cell r="D273" t="str">
            <v>Net Interest</v>
          </cell>
        </row>
        <row r="274">
          <cell r="A274" t="str">
            <v>20I020</v>
          </cell>
          <cell r="B274" t="str">
            <v>CI &amp; Related Covers - Payable</v>
          </cell>
          <cell r="C274" t="str">
            <v>FA1112</v>
          </cell>
          <cell r="D274" t="str">
            <v>Net Interest</v>
          </cell>
        </row>
        <row r="275">
          <cell r="A275" t="str">
            <v>20I020</v>
          </cell>
          <cell r="B275" t="str">
            <v>CI &amp; Related Covers - Payable</v>
          </cell>
          <cell r="C275" t="str">
            <v>FD1112</v>
          </cell>
          <cell r="D275" t="str">
            <v>Net Interest</v>
          </cell>
        </row>
        <row r="276">
          <cell r="A276" t="str">
            <v>20I021</v>
          </cell>
          <cell r="B276" t="str">
            <v>CI &amp; Cvrs - Exch diff Concern loan rec</v>
          </cell>
          <cell r="C276" t="str">
            <v>FA1112</v>
          </cell>
          <cell r="D276" t="str">
            <v>Net Interest</v>
          </cell>
        </row>
        <row r="277">
          <cell r="A277" t="str">
            <v>20I021</v>
          </cell>
          <cell r="B277" t="str">
            <v>CI &amp; Cvrs - Exch diff Concern loan rec</v>
          </cell>
          <cell r="C277" t="str">
            <v>FD1112</v>
          </cell>
          <cell r="D277" t="str">
            <v>Net Interest</v>
          </cell>
        </row>
        <row r="278">
          <cell r="A278" t="str">
            <v>20I022</v>
          </cell>
          <cell r="B278" t="str">
            <v>CI &amp; Cvrs - Exch diff Concern loans pay</v>
          </cell>
          <cell r="C278" t="str">
            <v>FA1112</v>
          </cell>
          <cell r="D278" t="str">
            <v>Net Interest</v>
          </cell>
        </row>
        <row r="279">
          <cell r="A279" t="str">
            <v>20I022</v>
          </cell>
          <cell r="B279" t="str">
            <v>CI &amp; Cvrs - Exch diff Concern loans pay</v>
          </cell>
          <cell r="C279" t="str">
            <v>FD1112</v>
          </cell>
          <cell r="D279" t="str">
            <v>Net Interest</v>
          </cell>
        </row>
        <row r="280">
          <cell r="A280" t="str">
            <v>20I023</v>
          </cell>
          <cell r="B280" t="str">
            <v>CI &amp; Cvrs - Int diff Concern loans rec</v>
          </cell>
          <cell r="C280" t="str">
            <v>FA1112</v>
          </cell>
          <cell r="D280" t="str">
            <v>Net Interest</v>
          </cell>
        </row>
        <row r="281">
          <cell r="A281" t="str">
            <v>20I023</v>
          </cell>
          <cell r="B281" t="str">
            <v>CI &amp; Cvrs - Int diff Concern loans rec</v>
          </cell>
          <cell r="C281" t="str">
            <v>FD1112</v>
          </cell>
          <cell r="D281" t="str">
            <v>Net Interest</v>
          </cell>
        </row>
        <row r="282">
          <cell r="A282" t="str">
            <v>20I024</v>
          </cell>
          <cell r="B282" t="str">
            <v>CI &amp; Cvrs - Int diff Concern loans pay</v>
          </cell>
          <cell r="C282" t="str">
            <v>FA1112</v>
          </cell>
          <cell r="D282" t="str">
            <v>Net Interest</v>
          </cell>
        </row>
        <row r="283">
          <cell r="A283" t="str">
            <v>20I024</v>
          </cell>
          <cell r="B283" t="str">
            <v>CI &amp; Cvrs - Int diff Concern loans pay</v>
          </cell>
          <cell r="C283" t="str">
            <v>FD1112</v>
          </cell>
          <cell r="D283" t="str">
            <v>Net Interest</v>
          </cell>
        </row>
        <row r="284">
          <cell r="A284" t="str">
            <v>20I025</v>
          </cell>
          <cell r="B284" t="str">
            <v>CI &amp; Cvrs - Int rec on Conc loan swaps</v>
          </cell>
          <cell r="C284" t="str">
            <v>FA1112</v>
          </cell>
          <cell r="D284" t="str">
            <v>Net Interest</v>
          </cell>
        </row>
        <row r="285">
          <cell r="A285" t="str">
            <v>20I025</v>
          </cell>
          <cell r="B285" t="str">
            <v>CI &amp; Cvrs - Int rec on Conc loan swaps</v>
          </cell>
          <cell r="C285" t="str">
            <v>FD1112</v>
          </cell>
          <cell r="D285" t="str">
            <v>Net Interest</v>
          </cell>
        </row>
        <row r="286">
          <cell r="A286" t="str">
            <v>20I026</v>
          </cell>
          <cell r="B286" t="str">
            <v>CI &amp; Cvrs - Int pay on Conc loan swaps</v>
          </cell>
          <cell r="C286" t="str">
            <v>FA1112</v>
          </cell>
          <cell r="D286" t="str">
            <v>Net Interest</v>
          </cell>
        </row>
        <row r="287">
          <cell r="A287" t="str">
            <v>20I026</v>
          </cell>
          <cell r="B287" t="str">
            <v>CI &amp; Cvrs - Int pay on Conc loan swaps</v>
          </cell>
          <cell r="C287" t="str">
            <v>FD1112</v>
          </cell>
          <cell r="D287" t="str">
            <v>Net Interest</v>
          </cell>
        </row>
        <row r="288">
          <cell r="A288" t="str">
            <v>20I027T</v>
          </cell>
          <cell r="B288" t="str">
            <v>CI &amp; Related Covers - Total</v>
          </cell>
          <cell r="C288" t="str">
            <v>FA1112</v>
          </cell>
          <cell r="D288" t="str">
            <v>Net Interest</v>
          </cell>
        </row>
        <row r="289">
          <cell r="A289" t="str">
            <v>20I027T</v>
          </cell>
          <cell r="B289" t="str">
            <v>CI &amp; Related Covers - Total</v>
          </cell>
          <cell r="C289" t="str">
            <v>FD1112</v>
          </cell>
          <cell r="D289" t="str">
            <v>Net Interest</v>
          </cell>
        </row>
        <row r="290">
          <cell r="A290" t="str">
            <v>20I028</v>
          </cell>
          <cell r="B290" t="str">
            <v>Average balance of net Concern Loans</v>
          </cell>
          <cell r="C290" t="str">
            <v>FA1112</v>
          </cell>
          <cell r="D290" t="str">
            <v>Net Interest</v>
          </cell>
        </row>
        <row r="291">
          <cell r="A291" t="str">
            <v>20I028</v>
          </cell>
          <cell r="B291" t="str">
            <v>Average balance of net Concern Loans</v>
          </cell>
          <cell r="C291" t="str">
            <v>FD1112</v>
          </cell>
          <cell r="D291" t="str">
            <v>Net Interest</v>
          </cell>
        </row>
        <row r="292">
          <cell r="A292" t="str">
            <v>20I029</v>
          </cell>
          <cell r="B292" t="str">
            <v>Av interest rate % on net Concern Loans</v>
          </cell>
          <cell r="C292" t="str">
            <v>FA1112</v>
          </cell>
          <cell r="D292" t="str">
            <v>Net Interest</v>
          </cell>
        </row>
        <row r="293">
          <cell r="A293" t="str">
            <v>20I029</v>
          </cell>
          <cell r="B293" t="str">
            <v>Av interest rate % on net Concern Loans</v>
          </cell>
          <cell r="C293" t="str">
            <v>FD1112</v>
          </cell>
          <cell r="D293" t="str">
            <v>Net Interest</v>
          </cell>
        </row>
        <row r="294">
          <cell r="A294" t="str">
            <v>20I030</v>
          </cell>
          <cell r="B294" t="str">
            <v>Oth Interest - Oth 3rd Party Int income</v>
          </cell>
          <cell r="C294" t="str">
            <v>FA1112</v>
          </cell>
          <cell r="D294" t="str">
            <v>Net Interest</v>
          </cell>
        </row>
        <row r="295">
          <cell r="A295" t="str">
            <v>20I030</v>
          </cell>
          <cell r="B295" t="str">
            <v>Oth Interest - Oth 3rd Party Int income</v>
          </cell>
          <cell r="C295" t="str">
            <v>FD1112</v>
          </cell>
          <cell r="D295" t="str">
            <v>Net Interest</v>
          </cell>
        </row>
        <row r="296">
          <cell r="A296" t="str">
            <v>20I031</v>
          </cell>
          <cell r="B296" t="str">
            <v>Other Interest - Other 3rd Party Int exp</v>
          </cell>
          <cell r="C296" t="str">
            <v>FA1112</v>
          </cell>
          <cell r="D296" t="str">
            <v>Net Interest</v>
          </cell>
        </row>
        <row r="297">
          <cell r="A297" t="str">
            <v>20I031</v>
          </cell>
          <cell r="B297" t="str">
            <v>Other Interest - Other 3rd Party Int exp</v>
          </cell>
          <cell r="C297" t="str">
            <v>FD1112</v>
          </cell>
          <cell r="D297" t="str">
            <v>Net Interest</v>
          </cell>
        </row>
        <row r="298">
          <cell r="A298" t="str">
            <v>20I032</v>
          </cell>
          <cell r="B298" t="str">
            <v>Other Interest - Oth Concern int pay/rec</v>
          </cell>
          <cell r="C298" t="str">
            <v>FA1112</v>
          </cell>
          <cell r="D298" t="str">
            <v>Net Interest</v>
          </cell>
        </row>
        <row r="299">
          <cell r="A299" t="str">
            <v>20I032</v>
          </cell>
          <cell r="B299" t="str">
            <v>Other Interest - Oth Concern int pay/rec</v>
          </cell>
          <cell r="C299" t="str">
            <v>FD1112</v>
          </cell>
          <cell r="D299" t="str">
            <v>Net Interest</v>
          </cell>
        </row>
        <row r="300">
          <cell r="A300" t="str">
            <v>20I033T</v>
          </cell>
          <cell r="B300" t="str">
            <v>Other Interest - Total</v>
          </cell>
          <cell r="C300" t="str">
            <v>FA1112</v>
          </cell>
          <cell r="D300" t="str">
            <v>Net Interest</v>
          </cell>
        </row>
        <row r="301">
          <cell r="A301" t="str">
            <v>20I033T</v>
          </cell>
          <cell r="B301" t="str">
            <v>Other Interest - Total</v>
          </cell>
          <cell r="C301" t="str">
            <v>FD1112</v>
          </cell>
          <cell r="D301" t="str">
            <v>Net Interest</v>
          </cell>
        </row>
        <row r="302">
          <cell r="A302" t="str">
            <v>20I034T</v>
          </cell>
          <cell r="B302" t="str">
            <v>Total Average Net Funds/(Debt)</v>
          </cell>
          <cell r="C302" t="str">
            <v>FA1112</v>
          </cell>
          <cell r="D302" t="str">
            <v>Net Interest</v>
          </cell>
        </row>
        <row r="303">
          <cell r="A303" t="str">
            <v>20I034T</v>
          </cell>
          <cell r="B303" t="str">
            <v>Total Average Net Funds/(Debt)</v>
          </cell>
          <cell r="C303" t="str">
            <v>FD1112</v>
          </cell>
          <cell r="D303" t="str">
            <v>Net Interest</v>
          </cell>
        </row>
        <row r="304">
          <cell r="A304" t="str">
            <v>20I035</v>
          </cell>
          <cell r="B304" t="str">
            <v>3rd Pty Int Exp - Bank Loans &amp; ST Ods</v>
          </cell>
          <cell r="C304" t="str">
            <v>FA2110</v>
          </cell>
          <cell r="D304" t="str">
            <v>Net Interest</v>
          </cell>
        </row>
        <row r="305">
          <cell r="A305" t="str">
            <v>20I035</v>
          </cell>
          <cell r="B305" t="str">
            <v>3rd Pty Int Exp - Bank Loans &amp; ST Ods</v>
          </cell>
          <cell r="C305" t="str">
            <v>FD1112</v>
          </cell>
          <cell r="D305" t="str">
            <v>Net Interest</v>
          </cell>
        </row>
        <row r="306">
          <cell r="A306" t="str">
            <v>20I036</v>
          </cell>
          <cell r="B306" t="str">
            <v>3rd Pty Int Exp - Bank Loans &amp; LT Ods</v>
          </cell>
          <cell r="C306" t="str">
            <v>FA2110</v>
          </cell>
          <cell r="D306" t="str">
            <v>Net Interest</v>
          </cell>
        </row>
        <row r="307">
          <cell r="A307" t="str">
            <v>20I036</v>
          </cell>
          <cell r="B307" t="str">
            <v>3rd Pty Int Exp - Bank Loans &amp; LT Ods</v>
          </cell>
          <cell r="C307" t="str">
            <v>FD1112</v>
          </cell>
          <cell r="D307" t="str">
            <v>Net Interest</v>
          </cell>
        </row>
        <row r="308">
          <cell r="A308" t="str">
            <v>20I037</v>
          </cell>
          <cell r="B308" t="str">
            <v>3rd Pty Int Exp - Bonds &amp; ST Other</v>
          </cell>
          <cell r="C308" t="str">
            <v>FA2110</v>
          </cell>
          <cell r="D308" t="str">
            <v>Net Interest</v>
          </cell>
        </row>
        <row r="309">
          <cell r="A309" t="str">
            <v>20I037</v>
          </cell>
          <cell r="B309" t="str">
            <v>3rd Pty Int Exp - Bonds &amp; ST Other</v>
          </cell>
          <cell r="C309" t="str">
            <v>FD1112</v>
          </cell>
          <cell r="D309" t="str">
            <v>Net Interest</v>
          </cell>
        </row>
        <row r="310">
          <cell r="A310" t="str">
            <v>20I038</v>
          </cell>
          <cell r="B310" t="str">
            <v>3rd Pty Int Exp - Bonds &amp; LT Other</v>
          </cell>
          <cell r="C310" t="str">
            <v>FA2110</v>
          </cell>
          <cell r="D310" t="str">
            <v>Net Interest</v>
          </cell>
        </row>
        <row r="311">
          <cell r="A311" t="str">
            <v>20I038</v>
          </cell>
          <cell r="B311" t="str">
            <v>3rd Pty Int Exp - Bonds &amp; LT Other</v>
          </cell>
          <cell r="C311" t="str">
            <v>FD1112</v>
          </cell>
          <cell r="D311" t="str">
            <v>Net Interest</v>
          </cell>
        </row>
        <row r="312">
          <cell r="A312" t="str">
            <v>20I039T</v>
          </cell>
          <cell r="B312" t="str">
            <v>Total 3rd Pty Int Exp for Ann. Accts</v>
          </cell>
          <cell r="C312" t="str">
            <v>FA2110</v>
          </cell>
          <cell r="D312" t="str">
            <v>Net Interest</v>
          </cell>
        </row>
        <row r="313">
          <cell r="A313" t="str">
            <v>20I039T</v>
          </cell>
          <cell r="B313" t="str">
            <v>Total 3rd Pty Int Exp for Ann. Accts</v>
          </cell>
          <cell r="C313" t="str">
            <v>FD1112</v>
          </cell>
          <cell r="D313" t="str">
            <v>Net Interest</v>
          </cell>
        </row>
        <row r="314">
          <cell r="A314" t="str">
            <v>20I040</v>
          </cell>
          <cell r="B314" t="str">
            <v>Av bal of short term 3rd party borrow</v>
          </cell>
          <cell r="C314" t="str">
            <v>FA2110</v>
          </cell>
          <cell r="D314" t="str">
            <v>Net Interest</v>
          </cell>
        </row>
        <row r="315">
          <cell r="A315" t="str">
            <v>20I040</v>
          </cell>
          <cell r="B315" t="str">
            <v>Av bal of short term 3rd party borrow</v>
          </cell>
          <cell r="C315" t="str">
            <v>FD1112</v>
          </cell>
          <cell r="D315" t="str">
            <v>Net Interest</v>
          </cell>
        </row>
        <row r="316">
          <cell r="A316" t="str">
            <v>20I041</v>
          </cell>
          <cell r="B316" t="str">
            <v>Avg Int rate % short term 3rd pty borrow</v>
          </cell>
          <cell r="C316" t="str">
            <v>FA2110</v>
          </cell>
          <cell r="D316" t="str">
            <v>Net Interest</v>
          </cell>
        </row>
        <row r="317">
          <cell r="A317" t="str">
            <v>20I041</v>
          </cell>
          <cell r="B317" t="str">
            <v>Avg Int rate % short term 3rd pty borrow</v>
          </cell>
          <cell r="C317" t="str">
            <v>FD1112</v>
          </cell>
          <cell r="D317" t="str">
            <v>Net Interest</v>
          </cell>
        </row>
        <row r="318">
          <cell r="A318" t="str">
            <v>20I042T</v>
          </cell>
          <cell r="B318" t="str">
            <v>Net interest - (Subs,JVs,Associates)</v>
          </cell>
          <cell r="C318" t="str">
            <v>FA1010</v>
          </cell>
          <cell r="D318" t="str">
            <v>Profit and Loss Account</v>
          </cell>
        </row>
        <row r="319">
          <cell r="A319" t="str">
            <v>20I042T</v>
          </cell>
          <cell r="B319" t="str">
            <v>Net interest - (Subs,JVs,Associates)</v>
          </cell>
          <cell r="C319" t="str">
            <v>FA2510</v>
          </cell>
          <cell r="D319" t="str">
            <v>Profit and Loss Special Adj. for GFA</v>
          </cell>
        </row>
        <row r="320">
          <cell r="A320" t="str">
            <v>20I043</v>
          </cell>
          <cell r="B320" t="str">
            <v>Pensions Interest - Total</v>
          </cell>
          <cell r="C320" t="str">
            <v>FA1112</v>
          </cell>
          <cell r="D320" t="str">
            <v>Net Interest</v>
          </cell>
        </row>
        <row r="321">
          <cell r="A321" t="str">
            <v>20X001T</v>
          </cell>
          <cell r="B321" t="str">
            <v>Profit/(Loss) before tax</v>
          </cell>
          <cell r="C321" t="str">
            <v>FA1010</v>
          </cell>
          <cell r="D321" t="str">
            <v>Profit and Loss Account</v>
          </cell>
        </row>
        <row r="322">
          <cell r="A322" t="str">
            <v>20X001T</v>
          </cell>
          <cell r="B322" t="str">
            <v>Profit/(Loss) before tax</v>
          </cell>
          <cell r="C322" t="str">
            <v>FA1010</v>
          </cell>
          <cell r="D322" t="str">
            <v>Profit and Loss Account</v>
          </cell>
        </row>
        <row r="323">
          <cell r="A323" t="str">
            <v>20X001T</v>
          </cell>
          <cell r="B323" t="str">
            <v>Profit/(Loss) before tax</v>
          </cell>
          <cell r="C323" t="str">
            <v>FA1512</v>
          </cell>
          <cell r="D323" t="str">
            <v>Rec of Expected and Actual Tax</v>
          </cell>
        </row>
        <row r="324">
          <cell r="A324" t="str">
            <v>20X001T</v>
          </cell>
          <cell r="B324" t="str">
            <v>Profit/(Loss) before tax</v>
          </cell>
          <cell r="C324" t="str">
            <v>FA2510</v>
          </cell>
          <cell r="D324" t="str">
            <v>Profit and Loss Special Adj. for GFA</v>
          </cell>
        </row>
        <row r="325">
          <cell r="A325" t="str">
            <v>20X001T</v>
          </cell>
          <cell r="B325" t="str">
            <v>Profit/(Loss) before tax</v>
          </cell>
          <cell r="C325" t="str">
            <v>FD1010</v>
          </cell>
          <cell r="D325" t="str">
            <v>Profit and Loss Account</v>
          </cell>
        </row>
        <row r="326">
          <cell r="A326" t="str">
            <v>20X001T</v>
          </cell>
          <cell r="B326" t="str">
            <v>Profit/(Loss) before tax</v>
          </cell>
          <cell r="C326" t="str">
            <v>FD1512</v>
          </cell>
          <cell r="D326" t="str">
            <v>Rec of Expected and Actual Tax</v>
          </cell>
        </row>
        <row r="327">
          <cell r="A327" t="str">
            <v>20X002T</v>
          </cell>
          <cell r="B327" t="str">
            <v>Taxation Current Year</v>
          </cell>
          <cell r="C327" t="str">
            <v>FA1010</v>
          </cell>
          <cell r="D327" t="str">
            <v>Profit and Loss Account</v>
          </cell>
        </row>
        <row r="328">
          <cell r="A328" t="str">
            <v>20X002T</v>
          </cell>
          <cell r="B328" t="str">
            <v>Taxation Current Year</v>
          </cell>
          <cell r="C328" t="str">
            <v>FA1510</v>
          </cell>
          <cell r="D328" t="str">
            <v>Tax Analysis</v>
          </cell>
        </row>
        <row r="329">
          <cell r="A329" t="str">
            <v>20X002T</v>
          </cell>
          <cell r="B329" t="str">
            <v>Taxation Current Year</v>
          </cell>
          <cell r="C329" t="str">
            <v>FA2510</v>
          </cell>
          <cell r="D329" t="str">
            <v>Profit and Loss Special Adj. for GFA</v>
          </cell>
        </row>
        <row r="330">
          <cell r="A330" t="str">
            <v>20X002T</v>
          </cell>
          <cell r="B330" t="str">
            <v>Taxation Current Year</v>
          </cell>
          <cell r="C330" t="str">
            <v>FD1010</v>
          </cell>
          <cell r="D330" t="str">
            <v>Profit and Loss Account</v>
          </cell>
        </row>
        <row r="331">
          <cell r="A331" t="str">
            <v>20X002T</v>
          </cell>
          <cell r="B331" t="str">
            <v>Taxation Current Year</v>
          </cell>
          <cell r="C331" t="str">
            <v>FD1510</v>
          </cell>
          <cell r="D331" t="str">
            <v>Tax Analysis</v>
          </cell>
        </row>
        <row r="332">
          <cell r="A332" t="str">
            <v>20X003T</v>
          </cell>
          <cell r="B332" t="str">
            <v>Taxation Adjustments Prior Years</v>
          </cell>
          <cell r="C332" t="str">
            <v>FA1010</v>
          </cell>
          <cell r="D332" t="str">
            <v>Profit and Loss Account</v>
          </cell>
        </row>
        <row r="333">
          <cell r="A333" t="str">
            <v>20X003T</v>
          </cell>
          <cell r="B333" t="str">
            <v>Taxation Adjustments Prior Years</v>
          </cell>
          <cell r="C333" t="str">
            <v>FA1510</v>
          </cell>
          <cell r="D333" t="str">
            <v>Tax Analysis</v>
          </cell>
        </row>
        <row r="334">
          <cell r="A334" t="str">
            <v>20X003T</v>
          </cell>
          <cell r="B334" t="str">
            <v>Taxation Adjustments Prior Years</v>
          </cell>
          <cell r="C334" t="str">
            <v>FA1512</v>
          </cell>
          <cell r="D334" t="str">
            <v>Rec of Expected and Actual Tax</v>
          </cell>
        </row>
        <row r="335">
          <cell r="A335" t="str">
            <v>20X003T</v>
          </cell>
          <cell r="B335" t="str">
            <v>Taxation Adjustments Prior Years</v>
          </cell>
          <cell r="C335" t="str">
            <v>FA2510</v>
          </cell>
          <cell r="D335" t="str">
            <v>Profit and Loss Special Adj. for GFA</v>
          </cell>
        </row>
        <row r="336">
          <cell r="A336" t="str">
            <v>20X003T</v>
          </cell>
          <cell r="B336" t="str">
            <v>Taxation Adjustments Prior Years</v>
          </cell>
          <cell r="C336" t="str">
            <v>FD1010</v>
          </cell>
          <cell r="D336" t="str">
            <v>Profit and Loss Account</v>
          </cell>
        </row>
        <row r="337">
          <cell r="A337" t="str">
            <v>20X003T</v>
          </cell>
          <cell r="B337" t="str">
            <v>Taxation Adjustments Prior Years</v>
          </cell>
          <cell r="C337" t="str">
            <v>FD1510</v>
          </cell>
          <cell r="D337" t="str">
            <v>Tax Analysis</v>
          </cell>
        </row>
        <row r="338">
          <cell r="A338" t="str">
            <v>20X003T</v>
          </cell>
          <cell r="B338" t="str">
            <v>Taxation Adjustments Prior Years</v>
          </cell>
          <cell r="C338" t="str">
            <v>FD1512</v>
          </cell>
          <cell r="D338" t="str">
            <v>Rec of Expected and Actual Tax</v>
          </cell>
        </row>
        <row r="339">
          <cell r="A339" t="str">
            <v>20X004</v>
          </cell>
          <cell r="B339" t="str">
            <v>Effective tax rate</v>
          </cell>
          <cell r="C339" t="str">
            <v>FA1010</v>
          </cell>
          <cell r="D339" t="str">
            <v>Profit and Loss Account</v>
          </cell>
        </row>
        <row r="340">
          <cell r="A340" t="str">
            <v>20X004</v>
          </cell>
          <cell r="B340" t="str">
            <v>Effective tax rate</v>
          </cell>
          <cell r="C340" t="str">
            <v>FA2510</v>
          </cell>
          <cell r="D340" t="str">
            <v>Profit and Loss Special Adj. for GFA</v>
          </cell>
        </row>
        <row r="341">
          <cell r="A341" t="str">
            <v>20X004</v>
          </cell>
          <cell r="B341" t="str">
            <v>Effective tax rate</v>
          </cell>
          <cell r="C341" t="str">
            <v>FD1010</v>
          </cell>
          <cell r="D341" t="str">
            <v>Profit and Loss Account</v>
          </cell>
        </row>
        <row r="342">
          <cell r="A342" t="str">
            <v>20X005</v>
          </cell>
          <cell r="B342" t="str">
            <v>Underlying Tax Rate</v>
          </cell>
          <cell r="C342" t="str">
            <v>FA1010</v>
          </cell>
          <cell r="D342" t="str">
            <v>Profit and Loss Account</v>
          </cell>
        </row>
        <row r="343">
          <cell r="A343" t="str">
            <v>20X005</v>
          </cell>
          <cell r="B343" t="str">
            <v>Underlying Tax Rate</v>
          </cell>
          <cell r="C343" t="str">
            <v>FA2510</v>
          </cell>
          <cell r="D343" t="str">
            <v>Profit and Loss Special Adj. for GFA</v>
          </cell>
        </row>
        <row r="344">
          <cell r="A344" t="str">
            <v>20X005</v>
          </cell>
          <cell r="B344" t="str">
            <v>Underlying Tax Rate</v>
          </cell>
          <cell r="C344" t="str">
            <v>FD1010</v>
          </cell>
          <cell r="D344" t="str">
            <v>Profit and Loss Account</v>
          </cell>
        </row>
        <row r="345">
          <cell r="A345" t="str">
            <v>20X006</v>
          </cell>
          <cell r="B345" t="str">
            <v>Impairment before tax</v>
          </cell>
          <cell r="C345" t="str">
            <v>FA1010</v>
          </cell>
          <cell r="D345" t="str">
            <v>Profit and Loss Account</v>
          </cell>
        </row>
        <row r="346">
          <cell r="A346" t="str">
            <v>20X007</v>
          </cell>
          <cell r="B346" t="str">
            <v>Asset Disposals before tax</v>
          </cell>
          <cell r="C346" t="str">
            <v>FA1010</v>
          </cell>
          <cell r="D346" t="str">
            <v>Profit and Loss Account</v>
          </cell>
        </row>
        <row r="347">
          <cell r="A347" t="str">
            <v>20X008</v>
          </cell>
          <cell r="B347" t="str">
            <v>Retirement and Redundancy before tax</v>
          </cell>
          <cell r="C347" t="str">
            <v>FA1010</v>
          </cell>
          <cell r="D347" t="str">
            <v>Profit and Loss Account</v>
          </cell>
        </row>
        <row r="348">
          <cell r="A348" t="str">
            <v>20X009</v>
          </cell>
          <cell r="B348" t="str">
            <v>Other Exceptional Items before Tax</v>
          </cell>
          <cell r="C348" t="str">
            <v>FA1010</v>
          </cell>
          <cell r="D348" t="str">
            <v>Profit and Loss Account</v>
          </cell>
        </row>
        <row r="349">
          <cell r="A349" t="str">
            <v>20X010</v>
          </cell>
          <cell r="B349" t="str">
            <v>Profits tax current year - Associates</v>
          </cell>
          <cell r="C349" t="str">
            <v>FA1510</v>
          </cell>
          <cell r="D349" t="str">
            <v>Tax Analysis</v>
          </cell>
        </row>
        <row r="350">
          <cell r="A350" t="str">
            <v>20X010</v>
          </cell>
          <cell r="B350" t="str">
            <v>Profits tax current year - Associates</v>
          </cell>
          <cell r="C350" t="str">
            <v>FA1610</v>
          </cell>
          <cell r="D350" t="str">
            <v>Associates</v>
          </cell>
        </row>
        <row r="351">
          <cell r="A351" t="str">
            <v>20X010</v>
          </cell>
          <cell r="B351" t="str">
            <v>Profits tax current year - Associates</v>
          </cell>
          <cell r="C351" t="str">
            <v>FD1510</v>
          </cell>
          <cell r="D351" t="str">
            <v>Tax Analysis</v>
          </cell>
        </row>
        <row r="352">
          <cell r="A352" t="str">
            <v>20X010</v>
          </cell>
          <cell r="B352" t="str">
            <v>Profits tax current year - Associates</v>
          </cell>
          <cell r="C352" t="str">
            <v>FD1610</v>
          </cell>
          <cell r="D352" t="str">
            <v>Associates</v>
          </cell>
        </row>
        <row r="353">
          <cell r="A353" t="str">
            <v>20X011</v>
          </cell>
          <cell r="B353" t="str">
            <v>Distribution tax current yr - Assoc</v>
          </cell>
          <cell r="C353" t="str">
            <v>FA1510</v>
          </cell>
          <cell r="D353" t="str">
            <v>Tax Analysis</v>
          </cell>
        </row>
        <row r="354">
          <cell r="A354" t="str">
            <v>20X011</v>
          </cell>
          <cell r="B354" t="str">
            <v>Distribution tax current yr - Assoc</v>
          </cell>
          <cell r="C354" t="str">
            <v>FA1610</v>
          </cell>
          <cell r="D354" t="str">
            <v>Associates</v>
          </cell>
        </row>
        <row r="355">
          <cell r="A355" t="str">
            <v>20X011</v>
          </cell>
          <cell r="B355" t="str">
            <v>Distribution tax current yr - Assoc</v>
          </cell>
          <cell r="C355" t="str">
            <v>FD1510</v>
          </cell>
          <cell r="D355" t="str">
            <v>Tax Analysis</v>
          </cell>
        </row>
        <row r="356">
          <cell r="A356" t="str">
            <v>20X011</v>
          </cell>
          <cell r="B356" t="str">
            <v>Distribution tax current yr - Assoc</v>
          </cell>
          <cell r="C356" t="str">
            <v>FD1610</v>
          </cell>
          <cell r="D356" t="str">
            <v>Associates</v>
          </cell>
        </row>
        <row r="357">
          <cell r="A357" t="str">
            <v>20X012</v>
          </cell>
          <cell r="B357" t="str">
            <v>Profits tax prior years - Associates</v>
          </cell>
          <cell r="C357" t="str">
            <v>FA1510</v>
          </cell>
          <cell r="D357" t="str">
            <v>Tax Analysis</v>
          </cell>
        </row>
        <row r="358">
          <cell r="A358" t="str">
            <v>20X012</v>
          </cell>
          <cell r="B358" t="str">
            <v>Profits tax prior years - Associates</v>
          </cell>
          <cell r="C358" t="str">
            <v>FA1610</v>
          </cell>
          <cell r="D358" t="str">
            <v>Associates</v>
          </cell>
        </row>
        <row r="359">
          <cell r="A359" t="str">
            <v>20X012</v>
          </cell>
          <cell r="B359" t="str">
            <v>Profits tax prior years - Associates</v>
          </cell>
          <cell r="C359" t="str">
            <v>FD1510</v>
          </cell>
          <cell r="D359" t="str">
            <v>Tax Analysis</v>
          </cell>
        </row>
        <row r="360">
          <cell r="A360" t="str">
            <v>20X012</v>
          </cell>
          <cell r="B360" t="str">
            <v>Profits tax prior years - Associates</v>
          </cell>
          <cell r="C360" t="str">
            <v>FD1610</v>
          </cell>
          <cell r="D360" t="str">
            <v>Associates</v>
          </cell>
        </row>
        <row r="361">
          <cell r="A361" t="str">
            <v>20X013</v>
          </cell>
          <cell r="B361" t="str">
            <v>Distribution tax py - Assoc</v>
          </cell>
          <cell r="C361" t="str">
            <v>FA1510</v>
          </cell>
          <cell r="D361" t="str">
            <v>Tax Analysis</v>
          </cell>
        </row>
        <row r="362">
          <cell r="A362" t="str">
            <v>20X013</v>
          </cell>
          <cell r="B362" t="str">
            <v>Distribution tax py - Assoc</v>
          </cell>
          <cell r="C362" t="str">
            <v>FA1610</v>
          </cell>
          <cell r="D362" t="str">
            <v>Associates</v>
          </cell>
        </row>
        <row r="363">
          <cell r="A363" t="str">
            <v>20X013</v>
          </cell>
          <cell r="B363" t="str">
            <v>Distribution tax py - Assoc</v>
          </cell>
          <cell r="C363" t="str">
            <v>FD1510</v>
          </cell>
          <cell r="D363" t="str">
            <v>Tax Analysis</v>
          </cell>
        </row>
        <row r="364">
          <cell r="A364" t="str">
            <v>20X013</v>
          </cell>
          <cell r="B364" t="str">
            <v>Distribution tax py - Assoc</v>
          </cell>
          <cell r="C364" t="str">
            <v>FD1610</v>
          </cell>
          <cell r="D364" t="str">
            <v>Associates</v>
          </cell>
        </row>
        <row r="365">
          <cell r="A365" t="str">
            <v>20X014T</v>
          </cell>
          <cell r="B365" t="str">
            <v>Profit after Tax - Associates</v>
          </cell>
          <cell r="C365" t="str">
            <v>FA1610</v>
          </cell>
          <cell r="D365" t="str">
            <v>Associates</v>
          </cell>
        </row>
        <row r="366">
          <cell r="A366" t="str">
            <v>20X014T</v>
          </cell>
          <cell r="B366" t="str">
            <v>Profit after Tax - Associates</v>
          </cell>
          <cell r="C366" t="str">
            <v>FD1610</v>
          </cell>
          <cell r="D366" t="str">
            <v>Associates</v>
          </cell>
        </row>
        <row r="367">
          <cell r="A367" t="str">
            <v>20X015</v>
          </cell>
          <cell r="B367" t="str">
            <v>Distribution tax current year - JV</v>
          </cell>
          <cell r="C367" t="str">
            <v>FA1510</v>
          </cell>
          <cell r="D367" t="str">
            <v>Tax Analysis</v>
          </cell>
        </row>
        <row r="368">
          <cell r="A368" t="str">
            <v>20X015</v>
          </cell>
          <cell r="B368" t="str">
            <v>Distribution tax current year - JV</v>
          </cell>
          <cell r="C368" t="str">
            <v>FA1612</v>
          </cell>
          <cell r="D368" t="str">
            <v>Joint Ventures</v>
          </cell>
        </row>
        <row r="369">
          <cell r="A369" t="str">
            <v>20X015</v>
          </cell>
          <cell r="B369" t="str">
            <v>Distribution tax current year - JV</v>
          </cell>
          <cell r="C369" t="str">
            <v>FD1510</v>
          </cell>
          <cell r="D369" t="str">
            <v>Tax Analysis</v>
          </cell>
        </row>
        <row r="370">
          <cell r="A370" t="str">
            <v>20X015</v>
          </cell>
          <cell r="B370" t="str">
            <v>Distribution tax current year - JV</v>
          </cell>
          <cell r="C370" t="str">
            <v>FD1612</v>
          </cell>
          <cell r="D370" t="str">
            <v>Joint Ventures</v>
          </cell>
        </row>
        <row r="371">
          <cell r="A371" t="str">
            <v>20X016</v>
          </cell>
          <cell r="B371" t="str">
            <v>Profits tax prior years - Joint Ventures</v>
          </cell>
          <cell r="C371" t="str">
            <v>FA1510</v>
          </cell>
          <cell r="D371" t="str">
            <v>Tax Analysis</v>
          </cell>
        </row>
        <row r="372">
          <cell r="A372" t="str">
            <v>20X016</v>
          </cell>
          <cell r="B372" t="str">
            <v>Profits tax prior years - Joint Ventures</v>
          </cell>
          <cell r="C372" t="str">
            <v>FA1612</v>
          </cell>
          <cell r="D372" t="str">
            <v>Joint Ventures</v>
          </cell>
        </row>
        <row r="373">
          <cell r="A373" t="str">
            <v>20X016</v>
          </cell>
          <cell r="B373" t="str">
            <v>Profits tax prior years - Joint Ventures</v>
          </cell>
          <cell r="C373" t="str">
            <v>FD1510</v>
          </cell>
          <cell r="D373" t="str">
            <v>Tax Analysis</v>
          </cell>
        </row>
        <row r="374">
          <cell r="A374" t="str">
            <v>20X016</v>
          </cell>
          <cell r="B374" t="str">
            <v>Profits tax prior years - Joint Ventures</v>
          </cell>
          <cell r="C374" t="str">
            <v>FD1612</v>
          </cell>
          <cell r="D374" t="str">
            <v>Joint Ventures</v>
          </cell>
        </row>
        <row r="375">
          <cell r="A375" t="str">
            <v>20X017</v>
          </cell>
          <cell r="B375" t="str">
            <v>Distribution tax prior years - JV</v>
          </cell>
          <cell r="C375" t="str">
            <v>FA1510</v>
          </cell>
          <cell r="D375" t="str">
            <v>Tax Analysis</v>
          </cell>
        </row>
        <row r="376">
          <cell r="A376" t="str">
            <v>20X017</v>
          </cell>
          <cell r="B376" t="str">
            <v>Distribution tax prior years - JV</v>
          </cell>
          <cell r="C376" t="str">
            <v>FA1612</v>
          </cell>
          <cell r="D376" t="str">
            <v>Joint Ventures</v>
          </cell>
        </row>
        <row r="377">
          <cell r="A377" t="str">
            <v>20X017</v>
          </cell>
          <cell r="B377" t="str">
            <v>Distribution tax prior years - JV</v>
          </cell>
          <cell r="C377" t="str">
            <v>FD1510</v>
          </cell>
          <cell r="D377" t="str">
            <v>Tax Analysis</v>
          </cell>
        </row>
        <row r="378">
          <cell r="A378" t="str">
            <v>20X017</v>
          </cell>
          <cell r="B378" t="str">
            <v>Distribution tax prior years - JV</v>
          </cell>
          <cell r="C378" t="str">
            <v>FD1612</v>
          </cell>
          <cell r="D378" t="str">
            <v>Joint Ventures</v>
          </cell>
        </row>
        <row r="379">
          <cell r="A379" t="str">
            <v>20X018T</v>
          </cell>
          <cell r="B379" t="str">
            <v>Profit after Tax - Joint Ventures</v>
          </cell>
          <cell r="C379" t="str">
            <v>FA1612</v>
          </cell>
          <cell r="D379" t="str">
            <v>Joint Ventures</v>
          </cell>
        </row>
        <row r="380">
          <cell r="A380" t="str">
            <v>20X018T</v>
          </cell>
          <cell r="B380" t="str">
            <v>Profit after Tax - Joint Ventures</v>
          </cell>
          <cell r="C380" t="str">
            <v>FD1612</v>
          </cell>
          <cell r="D380" t="str">
            <v>Joint Ventures</v>
          </cell>
        </row>
        <row r="381">
          <cell r="A381" t="str">
            <v>20X019</v>
          </cell>
          <cell r="B381" t="str">
            <v>Tax CY: Concern Companies - Current</v>
          </cell>
          <cell r="C381" t="str">
            <v>FA1510</v>
          </cell>
          <cell r="D381" t="str">
            <v>Tax Analysis</v>
          </cell>
        </row>
        <row r="382">
          <cell r="A382" t="str">
            <v>20X019</v>
          </cell>
          <cell r="B382" t="str">
            <v>Tax CY: Concern Companies - Current</v>
          </cell>
          <cell r="C382" t="str">
            <v>FD1510</v>
          </cell>
          <cell r="D382" t="str">
            <v>Tax Analysis</v>
          </cell>
        </row>
        <row r="383">
          <cell r="A383" t="str">
            <v>20X020</v>
          </cell>
          <cell r="B383" t="str">
            <v>Tax CY: Concern Companies - Deferred Tax</v>
          </cell>
          <cell r="C383" t="str">
            <v>FD1510</v>
          </cell>
          <cell r="D383" t="str">
            <v>Tax Analysis</v>
          </cell>
        </row>
        <row r="384">
          <cell r="A384" t="str">
            <v>20X021</v>
          </cell>
          <cell r="B384" t="str">
            <v>Tax CY: Concern Coy - Distribution Tax</v>
          </cell>
          <cell r="C384" t="str">
            <v>FA1510</v>
          </cell>
          <cell r="D384" t="str">
            <v>Tax Analysis</v>
          </cell>
        </row>
        <row r="385">
          <cell r="A385" t="str">
            <v>20X021</v>
          </cell>
          <cell r="B385" t="str">
            <v>Tax CY: Concern Coy - Distribution Tax</v>
          </cell>
          <cell r="C385" t="str">
            <v>FD1510</v>
          </cell>
          <cell r="D385" t="str">
            <v>Tax Analysis</v>
          </cell>
        </row>
        <row r="386">
          <cell r="A386" t="str">
            <v>20X022</v>
          </cell>
          <cell r="B386" t="str">
            <v>Tax PY: Concern Companies - Current</v>
          </cell>
          <cell r="C386" t="str">
            <v>FA1510</v>
          </cell>
          <cell r="D386" t="str">
            <v>Tax Analysis</v>
          </cell>
        </row>
        <row r="387">
          <cell r="A387" t="str">
            <v>20X022</v>
          </cell>
          <cell r="B387" t="str">
            <v>Tax PY: Concern Companies - Current</v>
          </cell>
          <cell r="C387" t="str">
            <v>FD1510</v>
          </cell>
          <cell r="D387" t="str">
            <v>Tax Analysis</v>
          </cell>
        </row>
        <row r="388">
          <cell r="A388" t="str">
            <v>20X023</v>
          </cell>
          <cell r="B388" t="str">
            <v>Tax PY: Concern Companies - Deferred Tax</v>
          </cell>
          <cell r="C388" t="str">
            <v>FD1510</v>
          </cell>
          <cell r="D388" t="str">
            <v>Tax Analysis</v>
          </cell>
        </row>
        <row r="389">
          <cell r="A389" t="str">
            <v>20X024</v>
          </cell>
          <cell r="B389" t="str">
            <v>Tax PY: Concern Coy - Distribution Tax</v>
          </cell>
          <cell r="C389" t="str">
            <v>FA1510</v>
          </cell>
          <cell r="D389" t="str">
            <v>Tax Analysis</v>
          </cell>
        </row>
        <row r="390">
          <cell r="A390" t="str">
            <v>20X024</v>
          </cell>
          <cell r="B390" t="str">
            <v>Tax PY: Concern Coy - Distribution Tax</v>
          </cell>
          <cell r="C390" t="str">
            <v>FD1510</v>
          </cell>
          <cell r="D390" t="str">
            <v>Tax Analysis</v>
          </cell>
        </row>
        <row r="391">
          <cell r="A391" t="str">
            <v>20X025</v>
          </cell>
          <cell r="B391" t="str">
            <v>Tax Prior Years: Interest on Overdue Tax</v>
          </cell>
          <cell r="C391" t="str">
            <v>FA1510</v>
          </cell>
          <cell r="D391" t="str">
            <v>Tax Analysis</v>
          </cell>
        </row>
        <row r="392">
          <cell r="A392" t="str">
            <v>20X025</v>
          </cell>
          <cell r="B392" t="str">
            <v>Tax Prior Years: Interest on Overdue Tax</v>
          </cell>
          <cell r="C392" t="str">
            <v>FD1510</v>
          </cell>
          <cell r="D392" t="str">
            <v>Tax Analysis</v>
          </cell>
        </row>
        <row r="393">
          <cell r="A393" t="str">
            <v>20X026T</v>
          </cell>
          <cell r="B393" t="str">
            <v>Total Taxation Charge to P&amp;L</v>
          </cell>
          <cell r="C393" t="str">
            <v>FA1510</v>
          </cell>
          <cell r="D393" t="str">
            <v>Tax Analysis</v>
          </cell>
        </row>
        <row r="394">
          <cell r="A394" t="str">
            <v>20X026T</v>
          </cell>
          <cell r="B394" t="str">
            <v>Total Taxation Charge to P&amp;L</v>
          </cell>
          <cell r="C394" t="str">
            <v>FA1512</v>
          </cell>
          <cell r="D394" t="str">
            <v>Rec of Expected and Actual Tax</v>
          </cell>
        </row>
        <row r="395">
          <cell r="A395" t="str">
            <v>20X026T</v>
          </cell>
          <cell r="B395" t="str">
            <v>Total Taxation Charge to P&amp;L</v>
          </cell>
          <cell r="C395" t="str">
            <v>FD1510</v>
          </cell>
          <cell r="D395" t="str">
            <v>Tax Analysis</v>
          </cell>
        </row>
        <row r="396">
          <cell r="A396" t="str">
            <v>20X026T</v>
          </cell>
          <cell r="B396" t="str">
            <v>Total Taxation Charge to P&amp;L</v>
          </cell>
          <cell r="C396" t="str">
            <v>FD1512</v>
          </cell>
          <cell r="D396" t="str">
            <v>Rec of Expected and Actual Tax</v>
          </cell>
        </row>
        <row r="397">
          <cell r="A397" t="str">
            <v>20X027</v>
          </cell>
          <cell r="B397" t="str">
            <v>Fiscal allowances on tang fixed assets</v>
          </cell>
          <cell r="C397" t="str">
            <v>FA2112</v>
          </cell>
          <cell r="D397" t="str">
            <v>Deferred Tax Analysis</v>
          </cell>
        </row>
        <row r="398">
          <cell r="A398" t="str">
            <v>20X028</v>
          </cell>
          <cell r="B398" t="str">
            <v>Fiscal allowances on goodwill and int</v>
          </cell>
          <cell r="C398" t="str">
            <v>FA2112</v>
          </cell>
          <cell r="D398" t="str">
            <v>Deferred Tax Analysis</v>
          </cell>
        </row>
        <row r="399">
          <cell r="A399" t="str">
            <v>20X029</v>
          </cell>
          <cell r="B399" t="str">
            <v>D Tax Chrg:  Stock relief</v>
          </cell>
          <cell r="C399" t="str">
            <v>FA2112</v>
          </cell>
          <cell r="D399" t="str">
            <v>Deferred Tax Analysis</v>
          </cell>
        </row>
        <row r="400">
          <cell r="A400" t="str">
            <v>20X030</v>
          </cell>
          <cell r="B400" t="str">
            <v>D Tax Chrg:  FRB provision</v>
          </cell>
          <cell r="C400" t="str">
            <v>FA2112</v>
          </cell>
          <cell r="D400" t="str">
            <v>Deferred Tax Analysis</v>
          </cell>
        </row>
        <row r="401">
          <cell r="A401" t="str">
            <v>20X031</v>
          </cell>
          <cell r="B401" t="str">
            <v>D Tax Chrg:  UFRB provisions</v>
          </cell>
          <cell r="C401" t="str">
            <v>FA2112</v>
          </cell>
          <cell r="D401" t="str">
            <v>Deferred Tax Analysis</v>
          </cell>
        </row>
        <row r="402">
          <cell r="A402" t="str">
            <v>20X032</v>
          </cell>
          <cell r="B402" t="str">
            <v>D Tax Chrg:  PRB provisions</v>
          </cell>
          <cell r="C402" t="str">
            <v>FA2112</v>
          </cell>
          <cell r="D402" t="str">
            <v>Deferred Tax Analysis</v>
          </cell>
        </row>
        <row r="403">
          <cell r="A403" t="str">
            <v>20X033</v>
          </cell>
          <cell r="B403" t="str">
            <v>ST and other timing diffs - recurring</v>
          </cell>
          <cell r="C403" t="str">
            <v>FA2112</v>
          </cell>
          <cell r="D403" t="str">
            <v>Deferred Tax Analysis</v>
          </cell>
        </row>
        <row r="404">
          <cell r="A404" t="str">
            <v>20X034</v>
          </cell>
          <cell r="B404" t="str">
            <v>ST and other timing diffs - non recurr</v>
          </cell>
          <cell r="C404" t="str">
            <v>FA2112</v>
          </cell>
          <cell r="D404" t="str">
            <v>Deferred Tax Analysis</v>
          </cell>
        </row>
        <row r="405">
          <cell r="A405" t="str">
            <v>20X035T</v>
          </cell>
          <cell r="B405" t="str">
            <v>Total Deferred Tax charge</v>
          </cell>
          <cell r="C405" t="str">
            <v>FA2112</v>
          </cell>
          <cell r="D405" t="str">
            <v>Deferred Tax Analysis</v>
          </cell>
        </row>
        <row r="406">
          <cell r="A406" t="str">
            <v>20X036T</v>
          </cell>
          <cell r="B406" t="str">
            <v>Total Def Tax charge - full provn basis</v>
          </cell>
          <cell r="C406" t="str">
            <v>FA2112</v>
          </cell>
          <cell r="D406" t="str">
            <v>Deferred Tax Analysis</v>
          </cell>
        </row>
        <row r="407">
          <cell r="A407" t="str">
            <v>20X037</v>
          </cell>
          <cell r="B407" t="str">
            <v>Tax CR on amort.Gwill/Int + CY tax chg</v>
          </cell>
          <cell r="C407" t="str">
            <v>FA1510</v>
          </cell>
          <cell r="D407" t="str">
            <v>Tax Analysis</v>
          </cell>
        </row>
        <row r="408">
          <cell r="A408" t="str">
            <v>20X037</v>
          </cell>
          <cell r="B408" t="str">
            <v>Tax CR on amort.Gwill/Int + CY tax chg</v>
          </cell>
          <cell r="C408" t="str">
            <v>FD1510</v>
          </cell>
          <cell r="D408" t="str">
            <v>Tax Analysis</v>
          </cell>
        </row>
        <row r="409">
          <cell r="A409" t="str">
            <v>20X038</v>
          </cell>
          <cell r="B409" t="str">
            <v>Contingent tax included in CY tax charge</v>
          </cell>
          <cell r="C409" t="str">
            <v>FA1510</v>
          </cell>
          <cell r="D409" t="str">
            <v>Tax Analysis</v>
          </cell>
        </row>
        <row r="410">
          <cell r="A410" t="str">
            <v>20X038</v>
          </cell>
          <cell r="B410" t="str">
            <v>Contingent tax included in CY tax charge</v>
          </cell>
          <cell r="C410" t="str">
            <v>FD1510</v>
          </cell>
          <cell r="D410" t="str">
            <v>Tax Analysis</v>
          </cell>
        </row>
        <row r="411">
          <cell r="A411" t="str">
            <v>20X039</v>
          </cell>
          <cell r="B411" t="str">
            <v>Contingent tax included in PY tax charge</v>
          </cell>
          <cell r="C411" t="str">
            <v>FA1510</v>
          </cell>
          <cell r="D411" t="str">
            <v>Tax Analysis</v>
          </cell>
        </row>
        <row r="412">
          <cell r="A412" t="str">
            <v>20X039</v>
          </cell>
          <cell r="B412" t="str">
            <v>Contingent tax included in PY tax charge</v>
          </cell>
          <cell r="C412" t="str">
            <v>FD1510</v>
          </cell>
          <cell r="D412" t="str">
            <v>Tax Analysis</v>
          </cell>
        </row>
        <row r="413">
          <cell r="A413" t="str">
            <v>20X040</v>
          </cell>
          <cell r="B413" t="str">
            <v>Deferred tax adj due to rate change</v>
          </cell>
          <cell r="C413" t="str">
            <v>FA2112</v>
          </cell>
          <cell r="D413" t="str">
            <v>Deferred Tax Analysis</v>
          </cell>
        </row>
        <row r="414">
          <cell r="A414" t="str">
            <v>20X041</v>
          </cell>
          <cell r="B414" t="str">
            <v>Nominal rate of company profits tax %</v>
          </cell>
          <cell r="C414" t="str">
            <v>FA1512</v>
          </cell>
          <cell r="D414" t="str">
            <v>Rec of Expected and Actual Tax</v>
          </cell>
        </row>
        <row r="415">
          <cell r="A415" t="str">
            <v>20X041</v>
          </cell>
          <cell r="B415" t="str">
            <v>Nominal rate of company profits tax %</v>
          </cell>
          <cell r="C415" t="str">
            <v>FD1512</v>
          </cell>
          <cell r="D415" t="str">
            <v>Rec of Expected and Actual Tax</v>
          </cell>
        </row>
        <row r="416">
          <cell r="A416" t="str">
            <v>20X042</v>
          </cell>
          <cell r="B416" t="str">
            <v>Expected Tax (Charge)/Credit</v>
          </cell>
          <cell r="C416" t="str">
            <v>FA1512</v>
          </cell>
          <cell r="D416" t="str">
            <v>Rec of Expected and Actual Tax</v>
          </cell>
        </row>
        <row r="417">
          <cell r="A417" t="str">
            <v>20X042</v>
          </cell>
          <cell r="B417" t="str">
            <v>Expected Tax (Charge)/Credit</v>
          </cell>
          <cell r="C417" t="str">
            <v>FD1512</v>
          </cell>
          <cell r="D417" t="str">
            <v>Rec of Expected and Actual Tax</v>
          </cell>
        </row>
        <row r="418">
          <cell r="A418" t="str">
            <v>20X043T</v>
          </cell>
          <cell r="B418" t="str">
            <v>Actual Tax Higher/Lower than expect by:</v>
          </cell>
          <cell r="C418" t="str">
            <v>FA1512</v>
          </cell>
          <cell r="D418" t="str">
            <v>Rec of Expected and Actual Tax</v>
          </cell>
        </row>
        <row r="419">
          <cell r="A419" t="str">
            <v>20X043T</v>
          </cell>
          <cell r="B419" t="str">
            <v>Actual Tax Higher/Lower than expect by:</v>
          </cell>
          <cell r="C419" t="str">
            <v>FD1512</v>
          </cell>
          <cell r="D419" t="str">
            <v>Rec of Expected and Actual Tax</v>
          </cell>
        </row>
        <row r="420">
          <cell r="A420" t="str">
            <v>20X044</v>
          </cell>
          <cell r="B420" t="str">
            <v>Amortisation of Goodwill and Intangibles</v>
          </cell>
          <cell r="C420" t="str">
            <v>FA1512</v>
          </cell>
          <cell r="D420" t="str">
            <v>Rec of Expected and Actual Tax</v>
          </cell>
        </row>
        <row r="421">
          <cell r="A421" t="str">
            <v>20X044</v>
          </cell>
          <cell r="B421" t="str">
            <v>Amortisation of Goodwill and Intangibles</v>
          </cell>
          <cell r="C421" t="str">
            <v>FD1512</v>
          </cell>
          <cell r="D421" t="str">
            <v>Rec of Expected and Actual Tax</v>
          </cell>
        </row>
        <row r="422">
          <cell r="A422" t="str">
            <v>20X045</v>
          </cell>
          <cell r="B422" t="str">
            <v>Perm differences - incentive tax credits</v>
          </cell>
          <cell r="C422" t="str">
            <v>FA1512</v>
          </cell>
          <cell r="D422" t="str">
            <v>Rec of Expected and Actual Tax</v>
          </cell>
        </row>
        <row r="423">
          <cell r="A423" t="str">
            <v>20X045</v>
          </cell>
          <cell r="B423" t="str">
            <v>Perm differences - incentive tax credits</v>
          </cell>
          <cell r="C423" t="str">
            <v>FD1512</v>
          </cell>
          <cell r="D423" t="str">
            <v>Rec of Expected and Actual Tax</v>
          </cell>
        </row>
        <row r="424">
          <cell r="A424" t="str">
            <v>20X046</v>
          </cell>
          <cell r="B424" t="str">
            <v>Perm. Diff.-Tang FA not fiscally depr</v>
          </cell>
          <cell r="C424" t="str">
            <v>FA1512</v>
          </cell>
          <cell r="D424" t="str">
            <v>Rec of Expected and Actual Tax</v>
          </cell>
        </row>
        <row r="425">
          <cell r="A425" t="str">
            <v>20X046</v>
          </cell>
          <cell r="B425" t="str">
            <v>Perm. Diff.-Tang FA not fiscally depr</v>
          </cell>
          <cell r="C425" t="str">
            <v>FD1512</v>
          </cell>
          <cell r="D425" t="str">
            <v>Rec of Expected and Actual Tax</v>
          </cell>
        </row>
        <row r="426">
          <cell r="A426" t="str">
            <v>20X047</v>
          </cell>
          <cell r="B426" t="str">
            <v>Permanent differences - other</v>
          </cell>
          <cell r="C426" t="str">
            <v>FA1512</v>
          </cell>
          <cell r="D426" t="str">
            <v>Rec of Expected and Actual Tax</v>
          </cell>
        </row>
        <row r="427">
          <cell r="A427" t="str">
            <v>20X047</v>
          </cell>
          <cell r="B427" t="str">
            <v>Permanent differences - other</v>
          </cell>
          <cell r="C427" t="str">
            <v>FD1512</v>
          </cell>
          <cell r="D427" t="str">
            <v>Rec of Expected and Actual Tax</v>
          </cell>
        </row>
        <row r="428">
          <cell r="A428" t="str">
            <v>20X048</v>
          </cell>
          <cell r="B428" t="str">
            <v>Timing diff in recognition of losses</v>
          </cell>
          <cell r="C428" t="str">
            <v>FA1512</v>
          </cell>
          <cell r="D428" t="str">
            <v>Rec of Expected and Actual Tax</v>
          </cell>
        </row>
        <row r="429">
          <cell r="A429" t="str">
            <v>20X048</v>
          </cell>
          <cell r="B429" t="str">
            <v>Timing diff in recognition of losses</v>
          </cell>
          <cell r="C429" t="str">
            <v>FD1512</v>
          </cell>
          <cell r="D429" t="str">
            <v>Rec of Expected and Actual Tax</v>
          </cell>
        </row>
        <row r="430">
          <cell r="A430" t="str">
            <v>20X049T</v>
          </cell>
          <cell r="B430" t="str">
            <v>Distribution tax on dividends</v>
          </cell>
          <cell r="C430" t="str">
            <v>FA1512</v>
          </cell>
          <cell r="D430" t="str">
            <v>Rec of Expected and Actual Tax</v>
          </cell>
        </row>
        <row r="431">
          <cell r="A431" t="str">
            <v>20X049T</v>
          </cell>
          <cell r="B431" t="str">
            <v>Distribution tax on dividends</v>
          </cell>
          <cell r="C431" t="str">
            <v>FD1512</v>
          </cell>
          <cell r="D431" t="str">
            <v>Rec of Expected and Actual Tax</v>
          </cell>
        </row>
        <row r="432">
          <cell r="A432" t="str">
            <v>20X050</v>
          </cell>
          <cell r="B432" t="str">
            <v>Other reconciling differences</v>
          </cell>
          <cell r="C432" t="str">
            <v>FA1512</v>
          </cell>
          <cell r="D432" t="str">
            <v>Rec of Expected and Actual Tax</v>
          </cell>
        </row>
        <row r="433">
          <cell r="A433" t="str">
            <v>20X050</v>
          </cell>
          <cell r="B433" t="str">
            <v>Other reconciling differences</v>
          </cell>
          <cell r="C433" t="str">
            <v>FD1512</v>
          </cell>
          <cell r="D433" t="str">
            <v>Rec of Expected and Actual Tax</v>
          </cell>
        </row>
        <row r="434">
          <cell r="A434" t="str">
            <v>20X051</v>
          </cell>
          <cell r="B434" t="str">
            <v>Business Disposal before tax</v>
          </cell>
          <cell r="C434" t="str">
            <v>FA1010</v>
          </cell>
          <cell r="D434" t="str">
            <v>Profit and Loss Account</v>
          </cell>
        </row>
        <row r="435">
          <cell r="A435" t="str">
            <v>20X052</v>
          </cell>
          <cell r="B435" t="str">
            <v>Tax CY: Conc Co - Def Tax(excl pensions)</v>
          </cell>
          <cell r="C435" t="str">
            <v>FA1510</v>
          </cell>
          <cell r="D435" t="str">
            <v>Tax Analysis</v>
          </cell>
        </row>
        <row r="436">
          <cell r="A436" t="str">
            <v>20X053</v>
          </cell>
          <cell r="B436" t="str">
            <v>Tax CY: Conc Co - Def Tax(pension &amp; PRB)</v>
          </cell>
          <cell r="C436" t="str">
            <v>FA1510</v>
          </cell>
          <cell r="D436" t="str">
            <v>Tax Analysis</v>
          </cell>
        </row>
        <row r="437">
          <cell r="A437" t="str">
            <v>20X054</v>
          </cell>
          <cell r="B437" t="str">
            <v>Tax PY: Conc Co - Def Tax(excl pensions)</v>
          </cell>
          <cell r="C437" t="str">
            <v>FA1510</v>
          </cell>
          <cell r="D437" t="str">
            <v>Tax Analysis</v>
          </cell>
        </row>
        <row r="438">
          <cell r="A438" t="str">
            <v>20X055</v>
          </cell>
          <cell r="B438" t="str">
            <v>Tax PY: Conc Co - Def Tax(pension &amp; PRB)</v>
          </cell>
          <cell r="C438" t="str">
            <v>FA1510</v>
          </cell>
          <cell r="D438" t="str">
            <v>Tax Analysis</v>
          </cell>
        </row>
        <row r="439">
          <cell r="A439" t="str">
            <v>20X055T</v>
          </cell>
          <cell r="B439" t="str">
            <v>Act Tax Hghr/Lwer thn expctd by-analysis</v>
          </cell>
          <cell r="C439" t="str">
            <v>FA1512</v>
          </cell>
          <cell r="D439" t="str">
            <v>Rec of Expected and Actual Tax</v>
          </cell>
        </row>
        <row r="440">
          <cell r="A440" t="str">
            <v>20X055T</v>
          </cell>
          <cell r="B440" t="str">
            <v>Act Tax Hghr/Lwer thn expctd by-analysis</v>
          </cell>
          <cell r="C440" t="str">
            <v>FD1512</v>
          </cell>
          <cell r="D440" t="str">
            <v>Rec of Expected and Actual Tax</v>
          </cell>
        </row>
        <row r="441">
          <cell r="A441" t="str">
            <v>20Y001</v>
          </cell>
          <cell r="B441" t="str">
            <v>Corporate cost - CMSR</v>
          </cell>
          <cell r="C441" t="str">
            <v>FA1416</v>
          </cell>
          <cell r="D441" t="str">
            <v>Cost Recovery Items</v>
          </cell>
        </row>
        <row r="442">
          <cell r="A442" t="str">
            <v>20Y001</v>
          </cell>
          <cell r="B442" t="str">
            <v>Corporate cost - CMSR</v>
          </cell>
          <cell r="C442" t="str">
            <v>FD1416</v>
          </cell>
          <cell r="D442" t="str">
            <v>Cost Recovery Items</v>
          </cell>
        </row>
        <row r="443">
          <cell r="A443" t="str">
            <v>20Y002</v>
          </cell>
          <cell r="B443" t="str">
            <v>Divisional costs - Foods Division</v>
          </cell>
          <cell r="C443" t="str">
            <v>FA1416</v>
          </cell>
          <cell r="D443" t="str">
            <v>Cost Recovery Items</v>
          </cell>
        </row>
        <row r="444">
          <cell r="A444" t="str">
            <v>20Y002</v>
          </cell>
          <cell r="B444" t="str">
            <v>Divisional costs - Foods Division</v>
          </cell>
          <cell r="C444" t="str">
            <v>FD1416</v>
          </cell>
          <cell r="D444" t="str">
            <v>Cost Recovery Items</v>
          </cell>
        </row>
        <row r="445">
          <cell r="A445" t="str">
            <v>20Y003</v>
          </cell>
          <cell r="B445" t="str">
            <v>Divisional costs - HPC Division</v>
          </cell>
          <cell r="C445" t="str">
            <v>FA1416</v>
          </cell>
          <cell r="D445" t="str">
            <v>Cost Recovery Items</v>
          </cell>
        </row>
        <row r="446">
          <cell r="A446" t="str">
            <v>20Y003</v>
          </cell>
          <cell r="B446" t="str">
            <v>Divisional costs - HPC Division</v>
          </cell>
          <cell r="C446" t="str">
            <v>FD1416</v>
          </cell>
          <cell r="D446" t="str">
            <v>Cost Recovery Items</v>
          </cell>
        </row>
        <row r="447">
          <cell r="A447" t="str">
            <v>20Y004</v>
          </cell>
          <cell r="B447" t="str">
            <v>Business Group Costs - UBFE</v>
          </cell>
          <cell r="C447" t="str">
            <v>FA1416</v>
          </cell>
          <cell r="D447" t="str">
            <v>Cost Recovery Items</v>
          </cell>
        </row>
        <row r="448">
          <cell r="A448" t="str">
            <v>20Y004</v>
          </cell>
          <cell r="B448" t="str">
            <v>Business Group Costs - UBFE</v>
          </cell>
          <cell r="C448" t="str">
            <v>FD1416</v>
          </cell>
          <cell r="D448" t="str">
            <v>Cost Recovery Items</v>
          </cell>
        </row>
        <row r="449">
          <cell r="A449" t="str">
            <v>20Y005</v>
          </cell>
          <cell r="B449" t="str">
            <v>Business Group Costs - Foodservice</v>
          </cell>
          <cell r="C449" t="str">
            <v>FA1416</v>
          </cell>
          <cell r="D449" t="str">
            <v>Cost Recovery Items</v>
          </cell>
        </row>
        <row r="450">
          <cell r="A450" t="str">
            <v>20Y005</v>
          </cell>
          <cell r="B450" t="str">
            <v>Business Group Costs - Foodservice</v>
          </cell>
          <cell r="C450" t="str">
            <v>FD1416</v>
          </cell>
          <cell r="D450" t="str">
            <v>Cost Recovery Items</v>
          </cell>
        </row>
        <row r="451">
          <cell r="A451" t="str">
            <v>20Y006</v>
          </cell>
          <cell r="B451" t="str">
            <v>Business Group Costs - ICFG</v>
          </cell>
          <cell r="C451" t="str">
            <v>FA1416</v>
          </cell>
          <cell r="D451" t="str">
            <v>Cost Recovery Items</v>
          </cell>
        </row>
        <row r="452">
          <cell r="A452" t="str">
            <v>20Y006</v>
          </cell>
          <cell r="B452" t="str">
            <v>Business Group Costs - ICFG</v>
          </cell>
          <cell r="C452" t="str">
            <v>FD1416</v>
          </cell>
          <cell r="D452" t="str">
            <v>Cost Recovery Items</v>
          </cell>
        </row>
        <row r="453">
          <cell r="A453" t="str">
            <v>20Y007</v>
          </cell>
          <cell r="B453" t="str">
            <v>Business Group Costs - Foods NA</v>
          </cell>
          <cell r="C453" t="str">
            <v>FA1416</v>
          </cell>
          <cell r="D453" t="str">
            <v>Cost Recovery Items</v>
          </cell>
        </row>
        <row r="454">
          <cell r="A454" t="str">
            <v>20Y007</v>
          </cell>
          <cell r="B454" t="str">
            <v>Business Group Costs - Foods NA</v>
          </cell>
          <cell r="C454" t="str">
            <v>FD1416</v>
          </cell>
          <cell r="D454" t="str">
            <v>Cost Recovery Items</v>
          </cell>
        </row>
        <row r="455">
          <cell r="A455" t="str">
            <v>20Y008</v>
          </cell>
          <cell r="B455" t="str">
            <v>Business Group Costs - HPCE</v>
          </cell>
          <cell r="C455" t="str">
            <v>FA1416</v>
          </cell>
          <cell r="D455" t="str">
            <v>Cost Recovery Items</v>
          </cell>
        </row>
        <row r="456">
          <cell r="A456" t="str">
            <v>20Y008</v>
          </cell>
          <cell r="B456" t="str">
            <v>Business Group Costs - HPCE</v>
          </cell>
          <cell r="C456" t="str">
            <v>FD1416</v>
          </cell>
          <cell r="D456" t="str">
            <v>Cost Recovery Items</v>
          </cell>
        </row>
        <row r="457">
          <cell r="A457" t="str">
            <v>20Y009</v>
          </cell>
          <cell r="B457" t="str">
            <v>Business Group Costs - HPCNA</v>
          </cell>
          <cell r="C457" t="str">
            <v>FA1416</v>
          </cell>
          <cell r="D457" t="str">
            <v>Cost Recovery Items</v>
          </cell>
        </row>
        <row r="458">
          <cell r="A458" t="str">
            <v>20Y009</v>
          </cell>
          <cell r="B458" t="str">
            <v>Business Group Costs - HPCNA</v>
          </cell>
          <cell r="C458" t="str">
            <v>FD1416</v>
          </cell>
          <cell r="D458" t="str">
            <v>Cost Recovery Items</v>
          </cell>
        </row>
        <row r="459">
          <cell r="A459" t="str">
            <v>20Y010</v>
          </cell>
          <cell r="B459" t="str">
            <v>Business Group Costs - NAMET</v>
          </cell>
          <cell r="C459" t="str">
            <v>FA1416</v>
          </cell>
          <cell r="D459" t="str">
            <v>Cost Recovery Items</v>
          </cell>
        </row>
        <row r="460">
          <cell r="A460" t="str">
            <v>20Y010</v>
          </cell>
          <cell r="B460" t="str">
            <v>Business Group Costs - NAMET</v>
          </cell>
          <cell r="C460" t="str">
            <v>FD1416</v>
          </cell>
          <cell r="D460" t="str">
            <v>Cost Recovery Items</v>
          </cell>
        </row>
        <row r="461">
          <cell r="A461" t="str">
            <v>20Y011</v>
          </cell>
          <cell r="B461" t="str">
            <v>Business Group Costs - LA</v>
          </cell>
          <cell r="C461" t="str">
            <v>FA1416</v>
          </cell>
          <cell r="D461" t="str">
            <v>Cost Recovery Items</v>
          </cell>
        </row>
        <row r="462">
          <cell r="A462" t="str">
            <v>20Y011</v>
          </cell>
          <cell r="B462" t="str">
            <v>Business Group Costs - LA</v>
          </cell>
          <cell r="C462" t="str">
            <v>FD1416</v>
          </cell>
          <cell r="D462" t="str">
            <v>Cost Recovery Items</v>
          </cell>
        </row>
        <row r="463">
          <cell r="A463" t="str">
            <v>20Y012</v>
          </cell>
          <cell r="B463" t="str">
            <v>BG Costs incurred locally - LA</v>
          </cell>
          <cell r="C463" t="str">
            <v>FA1416</v>
          </cell>
          <cell r="D463" t="str">
            <v>Cost Recovery Items</v>
          </cell>
        </row>
        <row r="464">
          <cell r="A464" t="str">
            <v>20Y012</v>
          </cell>
          <cell r="B464" t="str">
            <v>BG Costs incurred locally - LA</v>
          </cell>
          <cell r="C464" t="str">
            <v>FD1416</v>
          </cell>
          <cell r="D464" t="str">
            <v>Cost Recovery Items</v>
          </cell>
        </row>
        <row r="465">
          <cell r="A465" t="str">
            <v>20Y013</v>
          </cell>
          <cell r="B465" t="str">
            <v>Business Group Costs - Foods Asia</v>
          </cell>
          <cell r="C465" t="str">
            <v>FA1416</v>
          </cell>
          <cell r="D465" t="str">
            <v>Cost Recovery Items</v>
          </cell>
        </row>
        <row r="466">
          <cell r="A466" t="str">
            <v>20Y013</v>
          </cell>
          <cell r="B466" t="str">
            <v>Business Group Costs - Foods Asia</v>
          </cell>
          <cell r="C466" t="str">
            <v>FD1416</v>
          </cell>
          <cell r="D466" t="str">
            <v>Cost Recovery Items</v>
          </cell>
        </row>
        <row r="467">
          <cell r="A467" t="str">
            <v>20Y014</v>
          </cell>
          <cell r="B467" t="str">
            <v>Business Group Costs - HPC Asia</v>
          </cell>
          <cell r="C467" t="str">
            <v>FA1416</v>
          </cell>
          <cell r="D467" t="str">
            <v>Cost Recovery Items</v>
          </cell>
        </row>
        <row r="468">
          <cell r="A468" t="str">
            <v>20Y014</v>
          </cell>
          <cell r="B468" t="str">
            <v>Business Group Costs - HPC Asia</v>
          </cell>
          <cell r="C468" t="str">
            <v>FD1416</v>
          </cell>
          <cell r="D468" t="str">
            <v>Cost Recovery Items</v>
          </cell>
        </row>
        <row r="469">
          <cell r="A469" t="str">
            <v>20Y016</v>
          </cell>
          <cell r="B469" t="str">
            <v>Business Group Costs - Other</v>
          </cell>
          <cell r="C469" t="str">
            <v>FA1416</v>
          </cell>
          <cell r="D469" t="str">
            <v>Cost Recovery Items</v>
          </cell>
        </row>
        <row r="470">
          <cell r="A470" t="str">
            <v>20Y016</v>
          </cell>
          <cell r="B470" t="str">
            <v>Business Group Costs - Other</v>
          </cell>
          <cell r="C470" t="str">
            <v>FD1416</v>
          </cell>
          <cell r="D470" t="str">
            <v>Cost Recovery Items</v>
          </cell>
        </row>
        <row r="471">
          <cell r="A471" t="str">
            <v>20Y017</v>
          </cell>
          <cell r="B471" t="str">
            <v>Fin. Cost Rcvry - Grp Serv Fee - NV/PLC</v>
          </cell>
          <cell r="C471" t="str">
            <v>FA1416</v>
          </cell>
          <cell r="D471" t="str">
            <v>Cost Recovery Items</v>
          </cell>
        </row>
        <row r="472">
          <cell r="A472" t="str">
            <v>20Y017</v>
          </cell>
          <cell r="B472" t="str">
            <v>Fin. Cost Rcvry - Grp Serv Fee - NV/PLC</v>
          </cell>
          <cell r="C472" t="str">
            <v>FD1416</v>
          </cell>
          <cell r="D472" t="str">
            <v>Cost Recovery Items</v>
          </cell>
        </row>
        <row r="473">
          <cell r="A473" t="str">
            <v>20Y018</v>
          </cell>
          <cell r="B473" t="str">
            <v>Fin. Cost Rcvry - share ops - NV/PLC</v>
          </cell>
          <cell r="C473" t="str">
            <v>FA1416</v>
          </cell>
          <cell r="D473" t="str">
            <v>Cost Recovery Items</v>
          </cell>
        </row>
        <row r="474">
          <cell r="A474" t="str">
            <v>20Y018</v>
          </cell>
          <cell r="B474" t="str">
            <v>Fin. Cost Rcvry - share ops - NV/PLC</v>
          </cell>
          <cell r="C474" t="str">
            <v>FD1416</v>
          </cell>
          <cell r="D474" t="str">
            <v>Cost Recovery Items</v>
          </cell>
        </row>
        <row r="475">
          <cell r="A475" t="str">
            <v>20Y019</v>
          </cell>
          <cell r="B475" t="str">
            <v>Fin. Cost Rcvry - FACE</v>
          </cell>
          <cell r="C475" t="str">
            <v>FA1416</v>
          </cell>
          <cell r="D475" t="str">
            <v>Cost Recovery Items</v>
          </cell>
        </row>
        <row r="476">
          <cell r="A476" t="str">
            <v>20Y019</v>
          </cell>
          <cell r="B476" t="str">
            <v>Fin. Cost Rcvry - FACE</v>
          </cell>
          <cell r="C476" t="str">
            <v>FD1416</v>
          </cell>
          <cell r="D476" t="str">
            <v>Cost Recovery Items</v>
          </cell>
        </row>
        <row r="477">
          <cell r="A477" t="str">
            <v>20Y020</v>
          </cell>
          <cell r="B477" t="str">
            <v>Fin. Cost Rcvry - HPCE</v>
          </cell>
          <cell r="C477" t="str">
            <v>FA1416</v>
          </cell>
          <cell r="D477" t="str">
            <v>Cost Recovery Items</v>
          </cell>
        </row>
        <row r="478">
          <cell r="A478" t="str">
            <v>20Y020</v>
          </cell>
          <cell r="B478" t="str">
            <v>Fin. Cost Rcvry - HPCE</v>
          </cell>
          <cell r="C478" t="str">
            <v>FD1416</v>
          </cell>
          <cell r="D478" t="str">
            <v>Cost Recovery Items</v>
          </cell>
        </row>
        <row r="479">
          <cell r="A479" t="str">
            <v>20Y021</v>
          </cell>
          <cell r="B479" t="str">
            <v>Fin. Cost Rcvry - Foods &amp; HPC NA</v>
          </cell>
          <cell r="C479" t="str">
            <v>FA1416</v>
          </cell>
          <cell r="D479" t="str">
            <v>Cost Recovery Items</v>
          </cell>
        </row>
        <row r="480">
          <cell r="A480" t="str">
            <v>20Y021</v>
          </cell>
          <cell r="B480" t="str">
            <v>Fin. Cost Rcvry - Foods &amp; HPC NA</v>
          </cell>
          <cell r="C480" t="str">
            <v>FD1416</v>
          </cell>
          <cell r="D480" t="str">
            <v>Cost Recovery Items</v>
          </cell>
        </row>
        <row r="481">
          <cell r="A481" t="str">
            <v>20Y022</v>
          </cell>
          <cell r="B481" t="str">
            <v>Fin. Cost Rcvry - UNUS</v>
          </cell>
          <cell r="C481" t="str">
            <v>FA1416</v>
          </cell>
          <cell r="D481" t="str">
            <v>Cost Recovery Items</v>
          </cell>
        </row>
        <row r="482">
          <cell r="A482" t="str">
            <v>20Y022</v>
          </cell>
          <cell r="B482" t="str">
            <v>Fin. Cost Rcvry - UNUS</v>
          </cell>
          <cell r="C482" t="str">
            <v>FD1416</v>
          </cell>
          <cell r="D482" t="str">
            <v>Cost Recovery Items</v>
          </cell>
        </row>
        <row r="483">
          <cell r="A483" t="str">
            <v>20Y023</v>
          </cell>
          <cell r="B483" t="str">
            <v>Fin. Cost Rcvry - BF rcvry - Switzerland</v>
          </cell>
          <cell r="C483" t="str">
            <v>FA1416</v>
          </cell>
          <cell r="D483" t="str">
            <v>Cost Recovery Items</v>
          </cell>
        </row>
        <row r="484">
          <cell r="A484" t="str">
            <v>20Y023</v>
          </cell>
          <cell r="B484" t="str">
            <v>Fin. Cost Rcvry - BF rcvry - Switzerland</v>
          </cell>
          <cell r="C484" t="str">
            <v>FD1416</v>
          </cell>
          <cell r="D484" t="str">
            <v>Cost Recovery Items</v>
          </cell>
        </row>
        <row r="485">
          <cell r="A485" t="str">
            <v>20Y024</v>
          </cell>
          <cell r="B485" t="str">
            <v>Fin. Cost Rcvry - Unilever Cosmetics</v>
          </cell>
          <cell r="C485" t="str">
            <v>FA1416</v>
          </cell>
          <cell r="D485" t="str">
            <v>Cost Recovery Items</v>
          </cell>
        </row>
        <row r="486">
          <cell r="A486" t="str">
            <v>20Y024</v>
          </cell>
          <cell r="B486" t="str">
            <v>Fin. Cost Rcvry - Unilever Cosmetics</v>
          </cell>
          <cell r="C486" t="str">
            <v>FD1416</v>
          </cell>
          <cell r="D486" t="str">
            <v>Cost Recovery Items</v>
          </cell>
        </row>
        <row r="487">
          <cell r="A487" t="str">
            <v>20Y025</v>
          </cell>
          <cell r="B487" t="str">
            <v>Fin. Cost Rcvry - Helene Curtis</v>
          </cell>
          <cell r="C487" t="str">
            <v>FA1416</v>
          </cell>
          <cell r="D487" t="str">
            <v>Cost Recovery Items</v>
          </cell>
        </row>
        <row r="488">
          <cell r="A488" t="str">
            <v>20Y025</v>
          </cell>
          <cell r="B488" t="str">
            <v>Fin. Cost Rcvry - Helene Curtis</v>
          </cell>
          <cell r="C488" t="str">
            <v>FD1416</v>
          </cell>
          <cell r="D488" t="str">
            <v>Cost Recovery Items</v>
          </cell>
        </row>
        <row r="489">
          <cell r="A489" t="str">
            <v>20Y026</v>
          </cell>
          <cell r="B489" t="str">
            <v>Fin. Cost Rcvry - DiverseyLever</v>
          </cell>
          <cell r="C489" t="str">
            <v>FA1416</v>
          </cell>
          <cell r="D489" t="str">
            <v>Cost Recovery Items</v>
          </cell>
        </row>
        <row r="490">
          <cell r="A490" t="str">
            <v>20Y026</v>
          </cell>
          <cell r="B490" t="str">
            <v>Fin. Cost Rcvry - DiverseyLever</v>
          </cell>
          <cell r="C490" t="str">
            <v>FD1416</v>
          </cell>
          <cell r="D490" t="str">
            <v>Cost Recovery Items</v>
          </cell>
        </row>
        <row r="491">
          <cell r="A491" t="str">
            <v>20Y027</v>
          </cell>
          <cell r="B491" t="str">
            <v>Fin. Cost Rcvry - UBGS</v>
          </cell>
          <cell r="C491" t="str">
            <v>FA1416</v>
          </cell>
          <cell r="D491" t="str">
            <v>Cost Recovery Items</v>
          </cell>
        </row>
        <row r="492">
          <cell r="A492" t="str">
            <v>20Y027</v>
          </cell>
          <cell r="B492" t="str">
            <v>Fin. Cost Rcvry - UBGS</v>
          </cell>
          <cell r="C492" t="str">
            <v>FD1416</v>
          </cell>
          <cell r="D492" t="str">
            <v>Cost Recovery Items</v>
          </cell>
        </row>
        <row r="493">
          <cell r="A493" t="str">
            <v>20Y028</v>
          </cell>
          <cell r="B493" t="str">
            <v>Financial Cost Recovery - Other</v>
          </cell>
          <cell r="C493" t="str">
            <v>FA1416</v>
          </cell>
          <cell r="D493" t="str">
            <v>Cost Recovery Items</v>
          </cell>
        </row>
        <row r="494">
          <cell r="A494" t="str">
            <v>20Y028</v>
          </cell>
          <cell r="B494" t="str">
            <v>Financial Cost Recovery - Other</v>
          </cell>
          <cell r="C494" t="str">
            <v>FD1416</v>
          </cell>
          <cell r="D494" t="str">
            <v>Cost Recovery Items</v>
          </cell>
        </row>
        <row r="495">
          <cell r="A495" t="str">
            <v>20Y029</v>
          </cell>
          <cell r="B495" t="str">
            <v>P/L on disp of Tang FA (chg to TR) Oth</v>
          </cell>
          <cell r="C495" t="str">
            <v>FA1114</v>
          </cell>
          <cell r="D495" t="str">
            <v>Profit and Loss Analysis</v>
          </cell>
        </row>
        <row r="496">
          <cell r="A496" t="str">
            <v>20Y030</v>
          </cell>
          <cell r="B496" t="str">
            <v>Advertising</v>
          </cell>
          <cell r="C496" t="str">
            <v>FA1114</v>
          </cell>
          <cell r="D496" t="str">
            <v>Profit and Loss Analysis</v>
          </cell>
        </row>
        <row r="497">
          <cell r="A497" t="str">
            <v>20Y031</v>
          </cell>
          <cell r="B497" t="str">
            <v>Promotional expenses</v>
          </cell>
          <cell r="C497" t="str">
            <v>FA1114</v>
          </cell>
          <cell r="D497" t="str">
            <v>Profit and Loss Analysis</v>
          </cell>
        </row>
        <row r="498">
          <cell r="A498" t="str">
            <v>20Y032</v>
          </cell>
          <cell r="B498" t="str">
            <v>Research and Development Costs</v>
          </cell>
          <cell r="C498" t="str">
            <v>FA1114</v>
          </cell>
          <cell r="D498" t="str">
            <v>Profit and Loss Analysis</v>
          </cell>
        </row>
        <row r="499">
          <cell r="A499" t="str">
            <v>20Y032</v>
          </cell>
          <cell r="B499" t="str">
            <v>Research and Development Costs</v>
          </cell>
          <cell r="C499" t="str">
            <v>FA2410</v>
          </cell>
          <cell r="D499" t="str">
            <v>Product Category Analysis: AEI</v>
          </cell>
        </row>
        <row r="500">
          <cell r="A500" t="str">
            <v>20Y033</v>
          </cell>
          <cell r="B500" t="str">
            <v>Capital Costs of short term URBs</v>
          </cell>
          <cell r="C500" t="str">
            <v>FA1114</v>
          </cell>
          <cell r="D500" t="str">
            <v>Profit and Loss Analysis</v>
          </cell>
        </row>
        <row r="501">
          <cell r="A501" t="str">
            <v>20Y034</v>
          </cell>
          <cell r="B501" t="str">
            <v>Other pension costs charged to trading</v>
          </cell>
          <cell r="C501" t="str">
            <v>FA1114</v>
          </cell>
          <cell r="D501" t="str">
            <v>Profit and Loss Analysis</v>
          </cell>
        </row>
        <row r="502">
          <cell r="A502" t="str">
            <v>20Y036</v>
          </cell>
          <cell r="B502" t="str">
            <v>State pension &amp; oth social security cost</v>
          </cell>
          <cell r="C502" t="str">
            <v>FA2114</v>
          </cell>
          <cell r="D502" t="str">
            <v>Profit And Loss Analysis</v>
          </cell>
        </row>
        <row r="503">
          <cell r="A503" t="str">
            <v>20Y037</v>
          </cell>
          <cell r="B503" t="str">
            <v>Raw materials/packaging/finished goods</v>
          </cell>
          <cell r="C503" t="str">
            <v>FA2114</v>
          </cell>
          <cell r="D503" t="str">
            <v>Profit And Loss Analysis</v>
          </cell>
        </row>
        <row r="504">
          <cell r="A504" t="str">
            <v>20Y038</v>
          </cell>
          <cell r="B504" t="str">
            <v>Lease expenses - plant and machinery</v>
          </cell>
          <cell r="C504" t="str">
            <v>FA2114</v>
          </cell>
          <cell r="D504" t="str">
            <v>Profit And Loss Analysis</v>
          </cell>
        </row>
        <row r="505">
          <cell r="A505" t="str">
            <v>20Y039</v>
          </cell>
          <cell r="B505" t="str">
            <v>Lease expenses - other tangible assets</v>
          </cell>
          <cell r="C505" t="str">
            <v>FA2114</v>
          </cell>
          <cell r="D505" t="str">
            <v>Profit And Loss Analysis</v>
          </cell>
        </row>
        <row r="506">
          <cell r="A506" t="str">
            <v>20Y040</v>
          </cell>
          <cell r="B506" t="str">
            <v>Exchange Gains and Losses (Charge to TR)</v>
          </cell>
          <cell r="C506" t="str">
            <v>FA2114</v>
          </cell>
          <cell r="D506" t="str">
            <v>Profit And Loss Analysis</v>
          </cell>
        </row>
        <row r="507">
          <cell r="A507" t="str">
            <v>20Y041</v>
          </cell>
          <cell r="B507" t="str">
            <v>Audit fees - Concern Accounts</v>
          </cell>
          <cell r="C507" t="str">
            <v>FA2114</v>
          </cell>
          <cell r="D507" t="str">
            <v>Profit And Loss Analysis</v>
          </cell>
        </row>
        <row r="508">
          <cell r="A508" t="str">
            <v>20Y042</v>
          </cell>
          <cell r="B508" t="str">
            <v>Other fees pay to PwC (UK offices) AEI</v>
          </cell>
          <cell r="C508" t="str">
            <v>FA2114</v>
          </cell>
          <cell r="D508" t="str">
            <v>Profit And Loss Analysis</v>
          </cell>
        </row>
        <row r="509">
          <cell r="A509" t="str">
            <v>20Y043</v>
          </cell>
          <cell r="B509" t="str">
            <v>Other fees payable to PwC (Other) AEI</v>
          </cell>
          <cell r="C509" t="str">
            <v>FA2114</v>
          </cell>
          <cell r="D509" t="str">
            <v>Profit And Loss Analysis</v>
          </cell>
        </row>
        <row r="510">
          <cell r="A510" t="str">
            <v>20Y046</v>
          </cell>
          <cell r="B510" t="str">
            <v>Other lease payments - charged to P&amp;L</v>
          </cell>
          <cell r="C510" t="str">
            <v>FA2230</v>
          </cell>
          <cell r="D510" t="str">
            <v>Leases</v>
          </cell>
        </row>
        <row r="511">
          <cell r="A511" t="str">
            <v>20Y047</v>
          </cell>
          <cell r="B511" t="str">
            <v>Business Group Costs - Africa</v>
          </cell>
          <cell r="C511" t="str">
            <v>FA1416</v>
          </cell>
          <cell r="D511" t="str">
            <v>Cost Recovery Items</v>
          </cell>
        </row>
        <row r="512">
          <cell r="A512" t="str">
            <v>20Y047</v>
          </cell>
          <cell r="B512" t="str">
            <v>Business Group Costs - Africa</v>
          </cell>
          <cell r="C512" t="str">
            <v>FD1416</v>
          </cell>
          <cell r="D512" t="str">
            <v>Cost Recovery Items</v>
          </cell>
        </row>
        <row r="513">
          <cell r="A513" t="str">
            <v>20Y048</v>
          </cell>
          <cell r="B513" t="str">
            <v>Cost of Match shares in Op Profit</v>
          </cell>
          <cell r="C513" t="str">
            <v>FA1114</v>
          </cell>
          <cell r="D513" t="str">
            <v>Profit and Loss Analysis</v>
          </cell>
        </row>
        <row r="514">
          <cell r="A514" t="str">
            <v>20Y049</v>
          </cell>
          <cell r="B514" t="str">
            <v>Remuneration of employees - basic</v>
          </cell>
          <cell r="C514" t="str">
            <v>FA2114</v>
          </cell>
          <cell r="D514" t="str">
            <v>Profit And Loss Analysis</v>
          </cell>
        </row>
        <row r="515">
          <cell r="A515" t="str">
            <v>20Y050</v>
          </cell>
          <cell r="B515" t="str">
            <v>Remuneration of employees - variable pay</v>
          </cell>
          <cell r="C515" t="str">
            <v>FA2114</v>
          </cell>
          <cell r="D515" t="str">
            <v>Profit And Loss Analysis</v>
          </cell>
        </row>
        <row r="516">
          <cell r="A516" t="str">
            <v>20Y051T</v>
          </cell>
          <cell r="B516" t="str">
            <v>Remuneration of employees - Total</v>
          </cell>
          <cell r="C516" t="str">
            <v>FA2114</v>
          </cell>
          <cell r="D516" t="str">
            <v>Profit And Loss Analysis</v>
          </cell>
        </row>
        <row r="517">
          <cell r="A517" t="str">
            <v>30A003</v>
          </cell>
          <cell r="B517" t="str">
            <v>Joint Ventures</v>
          </cell>
          <cell r="C517" t="str">
            <v>FA1012</v>
          </cell>
          <cell r="D517" t="str">
            <v>Balance Sheet</v>
          </cell>
        </row>
        <row r="518">
          <cell r="A518" t="str">
            <v>30A003</v>
          </cell>
          <cell r="B518" t="str">
            <v>Joint Ventures</v>
          </cell>
          <cell r="C518" t="str">
            <v>FA1218</v>
          </cell>
          <cell r="D518" t="str">
            <v>Fixed Investments Movements</v>
          </cell>
        </row>
        <row r="519">
          <cell r="A519" t="str">
            <v>30A003</v>
          </cell>
          <cell r="B519" t="str">
            <v>Joint Ventures</v>
          </cell>
          <cell r="C519" t="str">
            <v>FA1310</v>
          </cell>
          <cell r="D519" t="str">
            <v>Acquisitions - Read Only</v>
          </cell>
        </row>
        <row r="520">
          <cell r="A520" t="str">
            <v>30A003</v>
          </cell>
          <cell r="B520" t="str">
            <v>Joint Ventures</v>
          </cell>
          <cell r="C520" t="str">
            <v>FA1312</v>
          </cell>
          <cell r="D520" t="str">
            <v>Disposals - Read Only</v>
          </cell>
        </row>
        <row r="521">
          <cell r="A521" t="str">
            <v>30A003</v>
          </cell>
          <cell r="B521" t="str">
            <v>Joint Ventures</v>
          </cell>
          <cell r="C521" t="str">
            <v>FA2512</v>
          </cell>
          <cell r="D521" t="str">
            <v>Balance Sheet Special Adj. for GFA</v>
          </cell>
        </row>
        <row r="522">
          <cell r="A522" t="str">
            <v>30A003</v>
          </cell>
          <cell r="B522" t="str">
            <v>Joint Ventures</v>
          </cell>
          <cell r="C522" t="str">
            <v>FQ1210</v>
          </cell>
          <cell r="D522" t="str">
            <v>Acquisitions</v>
          </cell>
        </row>
        <row r="523">
          <cell r="A523" t="str">
            <v>30A003</v>
          </cell>
          <cell r="B523" t="str">
            <v>Joint Ventures</v>
          </cell>
          <cell r="C523" t="str">
            <v>FQ1214</v>
          </cell>
          <cell r="D523" t="str">
            <v>Disposals</v>
          </cell>
        </row>
        <row r="524">
          <cell r="A524" t="str">
            <v>30A004</v>
          </cell>
          <cell r="B524" t="str">
            <v>Associated Companies</v>
          </cell>
          <cell r="C524" t="str">
            <v>FA1012</v>
          </cell>
          <cell r="D524" t="str">
            <v>Balance Sheet</v>
          </cell>
        </row>
        <row r="525">
          <cell r="A525" t="str">
            <v>30A004</v>
          </cell>
          <cell r="B525" t="str">
            <v>Associated Companies</v>
          </cell>
          <cell r="C525" t="str">
            <v>FA1218</v>
          </cell>
          <cell r="D525" t="str">
            <v>Fixed Investments Movements</v>
          </cell>
        </row>
        <row r="526">
          <cell r="A526" t="str">
            <v>30A004</v>
          </cell>
          <cell r="B526" t="str">
            <v>Associated Companies</v>
          </cell>
          <cell r="C526" t="str">
            <v>FA1310</v>
          </cell>
          <cell r="D526" t="str">
            <v>Acquisitions - Read Only</v>
          </cell>
        </row>
        <row r="527">
          <cell r="A527" t="str">
            <v>30A004</v>
          </cell>
          <cell r="B527" t="str">
            <v>Associated Companies</v>
          </cell>
          <cell r="C527" t="str">
            <v>FA1312</v>
          </cell>
          <cell r="D527" t="str">
            <v>Disposals - Read Only</v>
          </cell>
        </row>
        <row r="528">
          <cell r="A528" t="str">
            <v>30A004</v>
          </cell>
          <cell r="B528" t="str">
            <v>Associated Companies</v>
          </cell>
          <cell r="C528" t="str">
            <v>FA2512</v>
          </cell>
          <cell r="D528" t="str">
            <v>Balance Sheet Special Adj. for GFA</v>
          </cell>
        </row>
        <row r="529">
          <cell r="A529" t="str">
            <v>30A004</v>
          </cell>
          <cell r="B529" t="str">
            <v>Associated Companies</v>
          </cell>
          <cell r="C529" t="str">
            <v>FQ1210</v>
          </cell>
          <cell r="D529" t="str">
            <v>Acquisitions</v>
          </cell>
        </row>
        <row r="530">
          <cell r="A530" t="str">
            <v>30A004</v>
          </cell>
          <cell r="B530" t="str">
            <v>Associated Companies</v>
          </cell>
          <cell r="C530" t="str">
            <v>FQ1214</v>
          </cell>
          <cell r="D530" t="str">
            <v>Disposals</v>
          </cell>
        </row>
        <row r="531">
          <cell r="A531" t="str">
            <v>30A005</v>
          </cell>
          <cell r="B531" t="str">
            <v>Land and Buildings (incl WIP):  GBV</v>
          </cell>
          <cell r="C531" t="str">
            <v>FA1012</v>
          </cell>
          <cell r="D531" t="str">
            <v>Balance Sheet</v>
          </cell>
        </row>
        <row r="532">
          <cell r="A532" t="str">
            <v>30A005</v>
          </cell>
          <cell r="B532" t="str">
            <v>Land and Buildings (incl WIP):  GBV</v>
          </cell>
          <cell r="C532" t="str">
            <v>FA1216</v>
          </cell>
          <cell r="D532" t="str">
            <v>Fixed Assets</v>
          </cell>
        </row>
        <row r="533">
          <cell r="A533" t="str">
            <v>30A005</v>
          </cell>
          <cell r="B533" t="str">
            <v>Land and Buildings (incl WIP):  GBV</v>
          </cell>
          <cell r="C533" t="str">
            <v>FA1310</v>
          </cell>
          <cell r="D533" t="str">
            <v>Acquisitions - Read Only</v>
          </cell>
        </row>
        <row r="534">
          <cell r="A534" t="str">
            <v>30A005</v>
          </cell>
          <cell r="B534" t="str">
            <v>Land and Buildings (incl WIP):  GBV</v>
          </cell>
          <cell r="C534" t="str">
            <v>FA1312</v>
          </cell>
          <cell r="D534" t="str">
            <v>Disposals - Read Only</v>
          </cell>
        </row>
        <row r="535">
          <cell r="A535" t="str">
            <v>30A005</v>
          </cell>
          <cell r="B535" t="str">
            <v>Land and Buildings (incl WIP):  GBV</v>
          </cell>
          <cell r="C535" t="str">
            <v>FA2512</v>
          </cell>
          <cell r="D535" t="str">
            <v>Balance Sheet Special Adj. for GFA</v>
          </cell>
        </row>
        <row r="536">
          <cell r="A536" t="str">
            <v>30A005</v>
          </cell>
          <cell r="B536" t="str">
            <v>Land and Buildings (incl WIP):  GBV</v>
          </cell>
          <cell r="C536" t="str">
            <v>FQ1210</v>
          </cell>
          <cell r="D536" t="str">
            <v>Acquisitions</v>
          </cell>
        </row>
        <row r="537">
          <cell r="A537" t="str">
            <v>30A005</v>
          </cell>
          <cell r="B537" t="str">
            <v>Land and Buildings (incl WIP):  GBV</v>
          </cell>
          <cell r="C537" t="str">
            <v>FQ1214</v>
          </cell>
          <cell r="D537" t="str">
            <v>Disposals</v>
          </cell>
        </row>
        <row r="538">
          <cell r="A538" t="str">
            <v>30A006</v>
          </cell>
          <cell r="B538" t="str">
            <v>Plant and Machinery (incl WIP):  GBV</v>
          </cell>
          <cell r="C538" t="str">
            <v>FA1012</v>
          </cell>
          <cell r="D538" t="str">
            <v>Balance Sheet</v>
          </cell>
        </row>
        <row r="539">
          <cell r="A539" t="str">
            <v>30A006</v>
          </cell>
          <cell r="B539" t="str">
            <v>Plant and Machinery (incl WIP):  GBV</v>
          </cell>
          <cell r="C539" t="str">
            <v>FA1216</v>
          </cell>
          <cell r="D539" t="str">
            <v>Fixed Assets</v>
          </cell>
        </row>
        <row r="540">
          <cell r="A540" t="str">
            <v>30A006</v>
          </cell>
          <cell r="B540" t="str">
            <v>Plant and Machinery (incl WIP):  GBV</v>
          </cell>
          <cell r="C540" t="str">
            <v>FA1310</v>
          </cell>
          <cell r="D540" t="str">
            <v>Acquisitions - Read Only</v>
          </cell>
        </row>
        <row r="541">
          <cell r="A541" t="str">
            <v>30A006</v>
          </cell>
          <cell r="B541" t="str">
            <v>Plant and Machinery (incl WIP):  GBV</v>
          </cell>
          <cell r="C541" t="str">
            <v>FA1312</v>
          </cell>
          <cell r="D541" t="str">
            <v>Disposals - Read Only</v>
          </cell>
        </row>
        <row r="542">
          <cell r="A542" t="str">
            <v>30A006</v>
          </cell>
          <cell r="B542" t="str">
            <v>Plant and Machinery (incl WIP):  GBV</v>
          </cell>
          <cell r="C542" t="str">
            <v>FA2512</v>
          </cell>
          <cell r="D542" t="str">
            <v>Balance Sheet Special Adj. for GFA</v>
          </cell>
        </row>
        <row r="543">
          <cell r="A543" t="str">
            <v>30A006</v>
          </cell>
          <cell r="B543" t="str">
            <v>Plant and Machinery (incl WIP):  GBV</v>
          </cell>
          <cell r="C543" t="str">
            <v>FQ1210</v>
          </cell>
          <cell r="D543" t="str">
            <v>Acquisitions</v>
          </cell>
        </row>
        <row r="544">
          <cell r="A544" t="str">
            <v>30A006</v>
          </cell>
          <cell r="B544" t="str">
            <v>Plant and Machinery (incl WIP):  GBV</v>
          </cell>
          <cell r="C544" t="str">
            <v>FQ1214</v>
          </cell>
          <cell r="D544" t="str">
            <v>Disposals</v>
          </cell>
        </row>
        <row r="545">
          <cell r="A545" t="str">
            <v>30A007</v>
          </cell>
          <cell r="B545" t="str">
            <v>Land and Building (incl WIP): Accum Depn</v>
          </cell>
          <cell r="C545" t="str">
            <v>FA1012</v>
          </cell>
          <cell r="D545" t="str">
            <v>Balance Sheet</v>
          </cell>
        </row>
        <row r="546">
          <cell r="A546" t="str">
            <v>30A007</v>
          </cell>
          <cell r="B546" t="str">
            <v>Land and Building (incl WIP): Accum Depn</v>
          </cell>
          <cell r="C546" t="str">
            <v>FA1216</v>
          </cell>
          <cell r="D546" t="str">
            <v>Fixed Assets</v>
          </cell>
        </row>
        <row r="547">
          <cell r="A547" t="str">
            <v>30A007</v>
          </cell>
          <cell r="B547" t="str">
            <v>Land and Building (incl WIP): Accum Depn</v>
          </cell>
          <cell r="C547" t="str">
            <v>FA1310</v>
          </cell>
          <cell r="D547" t="str">
            <v>Acquisitions - Read Only</v>
          </cell>
        </row>
        <row r="548">
          <cell r="A548" t="str">
            <v>30A007</v>
          </cell>
          <cell r="B548" t="str">
            <v>Land and Building (incl WIP): Accum Depn</v>
          </cell>
          <cell r="C548" t="str">
            <v>FA1312</v>
          </cell>
          <cell r="D548" t="str">
            <v>Disposals - Read Only</v>
          </cell>
        </row>
        <row r="549">
          <cell r="A549" t="str">
            <v>30A007</v>
          </cell>
          <cell r="B549" t="str">
            <v>Land and Building (incl WIP): Accum Depn</v>
          </cell>
          <cell r="C549" t="str">
            <v>FA2512</v>
          </cell>
          <cell r="D549" t="str">
            <v>Balance Sheet Special Adj. for GFA</v>
          </cell>
        </row>
        <row r="550">
          <cell r="A550" t="str">
            <v>30A007</v>
          </cell>
          <cell r="B550" t="str">
            <v>Land and Building (incl WIP): Accum Depn</v>
          </cell>
          <cell r="C550" t="str">
            <v>FQ1210</v>
          </cell>
          <cell r="D550" t="str">
            <v>Acquisitions</v>
          </cell>
        </row>
        <row r="551">
          <cell r="A551" t="str">
            <v>30A007</v>
          </cell>
          <cell r="B551" t="str">
            <v>Land and Building (incl WIP): Accum Depn</v>
          </cell>
          <cell r="C551" t="str">
            <v>FQ1214</v>
          </cell>
          <cell r="D551" t="str">
            <v>Disposals</v>
          </cell>
        </row>
        <row r="552">
          <cell r="A552" t="str">
            <v>30A008</v>
          </cell>
          <cell r="B552" t="str">
            <v>Plant and Mach (incl WIP):  Accum Depn</v>
          </cell>
          <cell r="C552" t="str">
            <v>FA1012</v>
          </cell>
          <cell r="D552" t="str">
            <v>Balance Sheet</v>
          </cell>
        </row>
        <row r="553">
          <cell r="A553" t="str">
            <v>30A008</v>
          </cell>
          <cell r="B553" t="str">
            <v>Plant and Mach (incl WIP):  Accum Depn</v>
          </cell>
          <cell r="C553" t="str">
            <v>FA1216</v>
          </cell>
          <cell r="D553" t="str">
            <v>Fixed Assets</v>
          </cell>
        </row>
        <row r="554">
          <cell r="A554" t="str">
            <v>30A008</v>
          </cell>
          <cell r="B554" t="str">
            <v>Plant and Mach (incl WIP):  Accum Depn</v>
          </cell>
          <cell r="C554" t="str">
            <v>FA1310</v>
          </cell>
          <cell r="D554" t="str">
            <v>Acquisitions - Read Only</v>
          </cell>
        </row>
        <row r="555">
          <cell r="A555" t="str">
            <v>30A008</v>
          </cell>
          <cell r="B555" t="str">
            <v>Plant and Mach (incl WIP):  Accum Depn</v>
          </cell>
          <cell r="C555" t="str">
            <v>FA1312</v>
          </cell>
          <cell r="D555" t="str">
            <v>Disposals - Read Only</v>
          </cell>
        </row>
        <row r="556">
          <cell r="A556" t="str">
            <v>30A008</v>
          </cell>
          <cell r="B556" t="str">
            <v>Plant and Mach (incl WIP):  Accum Depn</v>
          </cell>
          <cell r="C556" t="str">
            <v>FA2512</v>
          </cell>
          <cell r="D556" t="str">
            <v>Balance Sheet Special Adj. for GFA</v>
          </cell>
        </row>
        <row r="557">
          <cell r="A557" t="str">
            <v>30A008</v>
          </cell>
          <cell r="B557" t="str">
            <v>Plant and Mach (incl WIP):  Accum Depn</v>
          </cell>
          <cell r="C557" t="str">
            <v>FQ1210</v>
          </cell>
          <cell r="D557" t="str">
            <v>Acquisitions</v>
          </cell>
        </row>
        <row r="558">
          <cell r="A558" t="str">
            <v>30A008</v>
          </cell>
          <cell r="B558" t="str">
            <v>Plant and Mach (incl WIP):  Accum Depn</v>
          </cell>
          <cell r="C558" t="str">
            <v>FQ1214</v>
          </cell>
          <cell r="D558" t="str">
            <v>Disposals</v>
          </cell>
        </row>
        <row r="559">
          <cell r="A559" t="str">
            <v>30A009</v>
          </cell>
          <cell r="B559" t="str">
            <v>Land and Buildings (incl WIP):  NBV</v>
          </cell>
          <cell r="C559" t="str">
            <v>FA1216</v>
          </cell>
          <cell r="D559" t="str">
            <v>Fixed Assets</v>
          </cell>
        </row>
        <row r="560">
          <cell r="A560" t="str">
            <v>30A010</v>
          </cell>
          <cell r="B560" t="str">
            <v>Plant and Machinery (incl WIP):  NBV</v>
          </cell>
          <cell r="C560" t="str">
            <v>FA1216</v>
          </cell>
          <cell r="D560" t="str">
            <v>Fixed Assets</v>
          </cell>
        </row>
        <row r="561">
          <cell r="A561" t="str">
            <v>30A011T</v>
          </cell>
          <cell r="B561" t="str">
            <v>Total Fixed Asset NBV</v>
          </cell>
          <cell r="C561" t="str">
            <v>FA1216</v>
          </cell>
          <cell r="D561" t="str">
            <v>Fixed Assets</v>
          </cell>
        </row>
        <row r="562">
          <cell r="A562" t="str">
            <v>30A012</v>
          </cell>
          <cell r="B562" t="str">
            <v>L &amp; B analysis: WIP</v>
          </cell>
          <cell r="C562" t="str">
            <v>FA1216</v>
          </cell>
          <cell r="D562" t="str">
            <v>Fixed Assets</v>
          </cell>
        </row>
        <row r="563">
          <cell r="A563" t="str">
            <v>30A013</v>
          </cell>
          <cell r="B563" t="str">
            <v>Work in progress</v>
          </cell>
          <cell r="C563" t="str">
            <v>FA1216</v>
          </cell>
          <cell r="D563" t="str">
            <v>Fixed Assets</v>
          </cell>
        </row>
        <row r="564">
          <cell r="A564" t="str">
            <v>30A014</v>
          </cell>
          <cell r="B564" t="str">
            <v>L &amp; B analysis:  Buildings (excl WIP)</v>
          </cell>
          <cell r="C564" t="str">
            <v>FA1216</v>
          </cell>
          <cell r="D564" t="str">
            <v>Fixed Assets</v>
          </cell>
        </row>
        <row r="565">
          <cell r="A565" t="str">
            <v>30A015</v>
          </cell>
          <cell r="B565" t="str">
            <v>L &amp; B analysis: Freehold land</v>
          </cell>
          <cell r="C565" t="str">
            <v>FA1216</v>
          </cell>
          <cell r="D565" t="str">
            <v>Fixed Assets</v>
          </cell>
        </row>
        <row r="566">
          <cell r="A566" t="str">
            <v>30A016</v>
          </cell>
          <cell r="B566" t="str">
            <v>L &amp; B anal: L/hold land - over 50 years</v>
          </cell>
          <cell r="C566" t="str">
            <v>FA1216</v>
          </cell>
          <cell r="D566" t="str">
            <v>Fixed Assets</v>
          </cell>
        </row>
        <row r="567">
          <cell r="A567" t="str">
            <v>30A017</v>
          </cell>
          <cell r="B567" t="str">
            <v>L &amp; B anal: L/hold land - less 50 years</v>
          </cell>
          <cell r="C567" t="str">
            <v>FA1216</v>
          </cell>
          <cell r="D567" t="str">
            <v>Fixed Assets</v>
          </cell>
        </row>
        <row r="568">
          <cell r="A568" t="str">
            <v>30A018</v>
          </cell>
          <cell r="B568" t="str">
            <v>Other</v>
          </cell>
          <cell r="C568" t="str">
            <v>FA1216</v>
          </cell>
          <cell r="D568" t="str">
            <v>Fixed Assets</v>
          </cell>
        </row>
        <row r="569">
          <cell r="A569" t="str">
            <v>30A019</v>
          </cell>
          <cell r="B569" t="str">
            <v>Capital expenditure</v>
          </cell>
          <cell r="C569" t="str">
            <v>FA1410</v>
          </cell>
          <cell r="D569" t="str">
            <v>Product Category Analysis: AEI</v>
          </cell>
        </row>
        <row r="570">
          <cell r="A570" t="str">
            <v>30A024</v>
          </cell>
          <cell r="B570" t="str">
            <v>Net Operating Assets</v>
          </cell>
          <cell r="C570" t="str">
            <v>FA2410</v>
          </cell>
          <cell r="D570" t="str">
            <v>Product Category Analysis: AEI</v>
          </cell>
        </row>
        <row r="571">
          <cell r="A571" t="str">
            <v>30A026</v>
          </cell>
          <cell r="B571" t="str">
            <v>Identifiable Assets</v>
          </cell>
          <cell r="C571" t="str">
            <v>FA2410</v>
          </cell>
          <cell r="D571" t="str">
            <v>Product Category Analysis: AEI</v>
          </cell>
        </row>
        <row r="572">
          <cell r="A572" t="str">
            <v>30A028T</v>
          </cell>
          <cell r="B572" t="str">
            <v>Total Land and Building Analysis</v>
          </cell>
          <cell r="C572" t="str">
            <v>FA1216</v>
          </cell>
          <cell r="D572" t="str">
            <v>Fixed Assets</v>
          </cell>
        </row>
        <row r="573">
          <cell r="A573" t="str">
            <v>30A029T</v>
          </cell>
          <cell r="B573" t="str">
            <v>Total Plant and Machinery Analysis</v>
          </cell>
          <cell r="C573" t="str">
            <v>FA1216</v>
          </cell>
          <cell r="D573" t="str">
            <v>Fixed Assets</v>
          </cell>
        </row>
        <row r="574">
          <cell r="A574" t="str">
            <v>30B001</v>
          </cell>
          <cell r="B574" t="str">
            <v>Goodwill - Gross Book Value</v>
          </cell>
          <cell r="C574" t="str">
            <v>FA1012</v>
          </cell>
          <cell r="D574" t="str">
            <v>Balance Sheet</v>
          </cell>
        </row>
        <row r="575">
          <cell r="A575" t="str">
            <v>30B001</v>
          </cell>
          <cell r="B575" t="str">
            <v>Goodwill - Gross Book Value</v>
          </cell>
          <cell r="C575" t="str">
            <v>FA1216</v>
          </cell>
          <cell r="D575" t="str">
            <v>Fixed Assets</v>
          </cell>
        </row>
        <row r="576">
          <cell r="A576" t="str">
            <v>30B001</v>
          </cell>
          <cell r="B576" t="str">
            <v>Goodwill - Gross Book Value</v>
          </cell>
          <cell r="C576" t="str">
            <v>FA1310</v>
          </cell>
          <cell r="D576" t="str">
            <v>Acquisitions - Read Only</v>
          </cell>
        </row>
        <row r="577">
          <cell r="A577" t="str">
            <v>30B001</v>
          </cell>
          <cell r="B577" t="str">
            <v>Goodwill - Gross Book Value</v>
          </cell>
          <cell r="C577" t="str">
            <v>FA1312</v>
          </cell>
          <cell r="D577" t="str">
            <v>Disposals - Read Only</v>
          </cell>
        </row>
        <row r="578">
          <cell r="A578" t="str">
            <v>30B001</v>
          </cell>
          <cell r="B578" t="str">
            <v>Goodwill - Gross Book Value</v>
          </cell>
          <cell r="C578" t="str">
            <v>FA2512</v>
          </cell>
          <cell r="D578" t="str">
            <v>Balance Sheet Special Adj. for GFA</v>
          </cell>
        </row>
        <row r="579">
          <cell r="A579" t="str">
            <v>30B001</v>
          </cell>
          <cell r="B579" t="str">
            <v>Goodwill - Gross Book Value</v>
          </cell>
          <cell r="C579" t="str">
            <v>FQ1210</v>
          </cell>
          <cell r="D579" t="str">
            <v>Acquisitions</v>
          </cell>
        </row>
        <row r="580">
          <cell r="A580" t="str">
            <v>30B001</v>
          </cell>
          <cell r="B580" t="str">
            <v>Goodwill - Gross Book Value</v>
          </cell>
          <cell r="C580" t="str">
            <v>FQ1214</v>
          </cell>
          <cell r="D580" t="str">
            <v>Disposals</v>
          </cell>
        </row>
        <row r="581">
          <cell r="A581" t="str">
            <v>30B002</v>
          </cell>
          <cell r="B581" t="str">
            <v>Goodwill - Accumulated Amortisation</v>
          </cell>
          <cell r="C581" t="str">
            <v>FA1012</v>
          </cell>
          <cell r="D581" t="str">
            <v>Balance Sheet</v>
          </cell>
        </row>
        <row r="582">
          <cell r="A582" t="str">
            <v>30B002</v>
          </cell>
          <cell r="B582" t="str">
            <v>Goodwill - Accumulated Amortisation</v>
          </cell>
          <cell r="C582" t="str">
            <v>FA1216</v>
          </cell>
          <cell r="D582" t="str">
            <v>Fixed Assets</v>
          </cell>
        </row>
        <row r="583">
          <cell r="A583" t="str">
            <v>30B002</v>
          </cell>
          <cell r="B583" t="str">
            <v>Goodwill - Accumulated Amortisation</v>
          </cell>
          <cell r="C583" t="str">
            <v>FA1310</v>
          </cell>
          <cell r="D583" t="str">
            <v>Acquisitions - Read Only</v>
          </cell>
        </row>
        <row r="584">
          <cell r="A584" t="str">
            <v>30B002</v>
          </cell>
          <cell r="B584" t="str">
            <v>Goodwill - Accumulated Amortisation</v>
          </cell>
          <cell r="C584" t="str">
            <v>FA1312</v>
          </cell>
          <cell r="D584" t="str">
            <v>Disposals - Read Only</v>
          </cell>
        </row>
        <row r="585">
          <cell r="A585" t="str">
            <v>30B002</v>
          </cell>
          <cell r="B585" t="str">
            <v>Goodwill - Accumulated Amortisation</v>
          </cell>
          <cell r="C585" t="str">
            <v>FA2512</v>
          </cell>
          <cell r="D585" t="str">
            <v>Balance Sheet Special Adj. for GFA</v>
          </cell>
        </row>
        <row r="586">
          <cell r="A586" t="str">
            <v>30B002</v>
          </cell>
          <cell r="B586" t="str">
            <v>Goodwill - Accumulated Amortisation</v>
          </cell>
          <cell r="C586" t="str">
            <v>FQ1210</v>
          </cell>
          <cell r="D586" t="str">
            <v>Acquisitions</v>
          </cell>
        </row>
        <row r="587">
          <cell r="A587" t="str">
            <v>30B002</v>
          </cell>
          <cell r="B587" t="str">
            <v>Goodwill - Accumulated Amortisation</v>
          </cell>
          <cell r="C587" t="str">
            <v>FQ1214</v>
          </cell>
          <cell r="D587" t="str">
            <v>Disposals</v>
          </cell>
        </row>
        <row r="588">
          <cell r="A588" t="str">
            <v>30B003</v>
          </cell>
          <cell r="B588" t="str">
            <v>Acquired Intangibles - Gross Book Value</v>
          </cell>
          <cell r="C588" t="str">
            <v>FA1012</v>
          </cell>
          <cell r="D588" t="str">
            <v>Balance Sheet</v>
          </cell>
        </row>
        <row r="589">
          <cell r="A589" t="str">
            <v>30B003</v>
          </cell>
          <cell r="B589" t="str">
            <v>Acquired Intangibles - Gross Book Value</v>
          </cell>
          <cell r="C589" t="str">
            <v>FA1216</v>
          </cell>
          <cell r="D589" t="str">
            <v>Fixed Assets</v>
          </cell>
        </row>
        <row r="590">
          <cell r="A590" t="str">
            <v>30B003</v>
          </cell>
          <cell r="B590" t="str">
            <v>Acquired Intangibles - Gross Book Value</v>
          </cell>
          <cell r="C590" t="str">
            <v>FA1310</v>
          </cell>
          <cell r="D590" t="str">
            <v>Acquisitions - Read Only</v>
          </cell>
        </row>
        <row r="591">
          <cell r="A591" t="str">
            <v>30B003</v>
          </cell>
          <cell r="B591" t="str">
            <v>Acquired Intangibles - Gross Book Value</v>
          </cell>
          <cell r="C591" t="str">
            <v>FA1312</v>
          </cell>
          <cell r="D591" t="str">
            <v>Disposals - Read Only</v>
          </cell>
        </row>
        <row r="592">
          <cell r="A592" t="str">
            <v>30B003</v>
          </cell>
          <cell r="B592" t="str">
            <v>Acquired Intangibles - Gross Book Value</v>
          </cell>
          <cell r="C592" t="str">
            <v>FA2512</v>
          </cell>
          <cell r="D592" t="str">
            <v>Balance Sheet Special Adj. for GFA</v>
          </cell>
        </row>
        <row r="593">
          <cell r="A593" t="str">
            <v>30B003</v>
          </cell>
          <cell r="B593" t="str">
            <v>Acquired Intangibles - Gross Book Value</v>
          </cell>
          <cell r="C593" t="str">
            <v>FQ1210</v>
          </cell>
          <cell r="D593" t="str">
            <v>Acquisitions</v>
          </cell>
        </row>
        <row r="594">
          <cell r="A594" t="str">
            <v>30B003</v>
          </cell>
          <cell r="B594" t="str">
            <v>Acquired Intangibles - Gross Book Value</v>
          </cell>
          <cell r="C594" t="str">
            <v>FQ1214</v>
          </cell>
          <cell r="D594" t="str">
            <v>Disposals</v>
          </cell>
        </row>
        <row r="595">
          <cell r="A595" t="str">
            <v>30B004</v>
          </cell>
          <cell r="B595" t="str">
            <v>Acquired Intangibles - Accum Amort</v>
          </cell>
          <cell r="C595" t="str">
            <v>FA1012</v>
          </cell>
          <cell r="D595" t="str">
            <v>Balance Sheet</v>
          </cell>
        </row>
        <row r="596">
          <cell r="A596" t="str">
            <v>30B004</v>
          </cell>
          <cell r="B596" t="str">
            <v>Acquired Intangibles - Accum Amort</v>
          </cell>
          <cell r="C596" t="str">
            <v>FA1216</v>
          </cell>
          <cell r="D596" t="str">
            <v>Fixed Assets</v>
          </cell>
        </row>
        <row r="597">
          <cell r="A597" t="str">
            <v>30B004</v>
          </cell>
          <cell r="B597" t="str">
            <v>Acquired Intangibles - Accum Amort</v>
          </cell>
          <cell r="C597" t="str">
            <v>FA1310</v>
          </cell>
          <cell r="D597" t="str">
            <v>Acquisitions - Read Only</v>
          </cell>
        </row>
        <row r="598">
          <cell r="A598" t="str">
            <v>30B004</v>
          </cell>
          <cell r="B598" t="str">
            <v>Acquired Intangibles - Accum Amort</v>
          </cell>
          <cell r="C598" t="str">
            <v>FA1312</v>
          </cell>
          <cell r="D598" t="str">
            <v>Disposals - Read Only</v>
          </cell>
        </row>
        <row r="599">
          <cell r="A599" t="str">
            <v>30B004</v>
          </cell>
          <cell r="B599" t="str">
            <v>Acquired Intangibles - Accum Amort</v>
          </cell>
          <cell r="C599" t="str">
            <v>FA2512</v>
          </cell>
          <cell r="D599" t="str">
            <v>Balance Sheet Special Adj. for GFA</v>
          </cell>
        </row>
        <row r="600">
          <cell r="A600" t="str">
            <v>30B004</v>
          </cell>
          <cell r="B600" t="str">
            <v>Acquired Intangibles - Accum Amort</v>
          </cell>
          <cell r="C600" t="str">
            <v>FQ1210</v>
          </cell>
          <cell r="D600" t="str">
            <v>Acquisitions</v>
          </cell>
        </row>
        <row r="601">
          <cell r="A601" t="str">
            <v>30B004</v>
          </cell>
          <cell r="B601" t="str">
            <v>Acquired Intangibles - Accum Amort</v>
          </cell>
          <cell r="C601" t="str">
            <v>FQ1214</v>
          </cell>
          <cell r="D601" t="str">
            <v>Disposals</v>
          </cell>
        </row>
        <row r="602">
          <cell r="A602" t="str">
            <v>30B005</v>
          </cell>
          <cell r="B602" t="str">
            <v>Goodwill arising in JVs/Associates</v>
          </cell>
          <cell r="C602" t="str">
            <v>FA1012</v>
          </cell>
          <cell r="D602" t="str">
            <v>Balance Sheet</v>
          </cell>
        </row>
        <row r="603">
          <cell r="A603" t="str">
            <v>30B005</v>
          </cell>
          <cell r="B603" t="str">
            <v>Goodwill arising in JVs/Associates</v>
          </cell>
          <cell r="C603" t="str">
            <v>FA1218</v>
          </cell>
          <cell r="D603" t="str">
            <v>Fixed Investments Movements</v>
          </cell>
        </row>
        <row r="604">
          <cell r="A604" t="str">
            <v>30B005</v>
          </cell>
          <cell r="B604" t="str">
            <v>Goodwill arising in JVs/Associates</v>
          </cell>
          <cell r="C604" t="str">
            <v>FA1310</v>
          </cell>
          <cell r="D604" t="str">
            <v>Acquisitions - Read Only</v>
          </cell>
        </row>
        <row r="605">
          <cell r="A605" t="str">
            <v>30B005</v>
          </cell>
          <cell r="B605" t="str">
            <v>Goodwill arising in JVs/Associates</v>
          </cell>
          <cell r="C605" t="str">
            <v>FA1312</v>
          </cell>
          <cell r="D605" t="str">
            <v>Disposals - Read Only</v>
          </cell>
        </row>
        <row r="606">
          <cell r="A606" t="str">
            <v>30B005</v>
          </cell>
          <cell r="B606" t="str">
            <v>Goodwill arising in JVs/Associates</v>
          </cell>
          <cell r="C606" t="str">
            <v>FA2512</v>
          </cell>
          <cell r="D606" t="str">
            <v>Balance Sheet Special Adj. for GFA</v>
          </cell>
        </row>
        <row r="607">
          <cell r="A607" t="str">
            <v>30B005</v>
          </cell>
          <cell r="B607" t="str">
            <v>Goodwill arising in JVs/Associates</v>
          </cell>
          <cell r="C607" t="str">
            <v>FQ1210</v>
          </cell>
          <cell r="D607" t="str">
            <v>Acquisitions</v>
          </cell>
        </row>
        <row r="608">
          <cell r="A608" t="str">
            <v>30B005</v>
          </cell>
          <cell r="B608" t="str">
            <v>Goodwill arising in JVs/Associates</v>
          </cell>
          <cell r="C608" t="str">
            <v>FQ1214</v>
          </cell>
          <cell r="D608" t="str">
            <v>Disposals</v>
          </cell>
        </row>
        <row r="609">
          <cell r="A609" t="str">
            <v>30B006</v>
          </cell>
          <cell r="B609" t="str">
            <v>Goodwill - Net Book Value</v>
          </cell>
          <cell r="C609" t="str">
            <v>FA1216</v>
          </cell>
          <cell r="D609" t="str">
            <v>Fixed Assets</v>
          </cell>
        </row>
        <row r="610">
          <cell r="A610" t="str">
            <v>30B007</v>
          </cell>
          <cell r="B610" t="str">
            <v>Acquired Intangibles - Net Book Value</v>
          </cell>
          <cell r="C610" t="str">
            <v>FA1216</v>
          </cell>
          <cell r="D610" t="str">
            <v>Fixed Assets</v>
          </cell>
        </row>
        <row r="611">
          <cell r="A611" t="str">
            <v>30B009T</v>
          </cell>
          <cell r="B611" t="str">
            <v>Total Fixed Asset GBV</v>
          </cell>
          <cell r="C611" t="str">
            <v>FA1216</v>
          </cell>
          <cell r="D611" t="str">
            <v>Fixed Assets</v>
          </cell>
        </row>
        <row r="612">
          <cell r="A612" t="str">
            <v>30B010T</v>
          </cell>
          <cell r="B612" t="str">
            <v>Total Fixed Asset Accum Depn.</v>
          </cell>
          <cell r="C612" t="str">
            <v>FA1216</v>
          </cell>
          <cell r="D612" t="str">
            <v>Fixed Assets</v>
          </cell>
        </row>
        <row r="613">
          <cell r="A613" t="str">
            <v>30C001</v>
          </cell>
          <cell r="B613" t="str">
            <v>Other Fixed Investments</v>
          </cell>
          <cell r="C613" t="str">
            <v>FA1012</v>
          </cell>
          <cell r="D613" t="str">
            <v>Balance Sheet</v>
          </cell>
        </row>
        <row r="614">
          <cell r="A614" t="str">
            <v>30C001</v>
          </cell>
          <cell r="B614" t="str">
            <v>Other Fixed Investments</v>
          </cell>
          <cell r="C614" t="str">
            <v>FA1218</v>
          </cell>
          <cell r="D614" t="str">
            <v>Fixed Investments Movements</v>
          </cell>
        </row>
        <row r="615">
          <cell r="A615" t="str">
            <v>30C001</v>
          </cell>
          <cell r="B615" t="str">
            <v>Other Fixed Investments</v>
          </cell>
          <cell r="C615" t="str">
            <v>FA1310</v>
          </cell>
          <cell r="D615" t="str">
            <v>Acquisitions - Read Only</v>
          </cell>
        </row>
        <row r="616">
          <cell r="A616" t="str">
            <v>30C001</v>
          </cell>
          <cell r="B616" t="str">
            <v>Other Fixed Investments</v>
          </cell>
          <cell r="C616" t="str">
            <v>FA1312</v>
          </cell>
          <cell r="D616" t="str">
            <v>Disposals - Read Only</v>
          </cell>
        </row>
        <row r="617">
          <cell r="A617" t="str">
            <v>30C001</v>
          </cell>
          <cell r="B617" t="str">
            <v>Other Fixed Investments</v>
          </cell>
          <cell r="C617" t="str">
            <v>FA2512</v>
          </cell>
          <cell r="D617" t="str">
            <v>Balance Sheet Special Adj. for GFA</v>
          </cell>
        </row>
        <row r="618">
          <cell r="A618" t="str">
            <v>30C001</v>
          </cell>
          <cell r="B618" t="str">
            <v>Other Fixed Investments</v>
          </cell>
          <cell r="C618" t="str">
            <v>FQ1210</v>
          </cell>
          <cell r="D618" t="str">
            <v>Acquisitions</v>
          </cell>
        </row>
        <row r="619">
          <cell r="A619" t="str">
            <v>30C001</v>
          </cell>
          <cell r="B619" t="str">
            <v>Other Fixed Investments</v>
          </cell>
          <cell r="C619" t="str">
            <v>FQ1214</v>
          </cell>
          <cell r="D619" t="str">
            <v>Disposals</v>
          </cell>
        </row>
        <row r="620">
          <cell r="A620" t="str">
            <v>30C002T</v>
          </cell>
          <cell r="B620" t="str">
            <v>Total Fixed Assets</v>
          </cell>
          <cell r="C620" t="str">
            <v>FA1012</v>
          </cell>
          <cell r="D620" t="str">
            <v>Balance Sheet</v>
          </cell>
        </row>
        <row r="621">
          <cell r="A621" t="str">
            <v>30C002T</v>
          </cell>
          <cell r="B621" t="str">
            <v>Total Fixed Assets</v>
          </cell>
          <cell r="C621" t="str">
            <v>FA1310</v>
          </cell>
          <cell r="D621" t="str">
            <v>Acquisitions - Read Only</v>
          </cell>
        </row>
        <row r="622">
          <cell r="A622" t="str">
            <v>30C002T</v>
          </cell>
          <cell r="B622" t="str">
            <v>Total Fixed Assets</v>
          </cell>
          <cell r="C622" t="str">
            <v>FA1312</v>
          </cell>
          <cell r="D622" t="str">
            <v>Disposals - Read Only</v>
          </cell>
        </row>
        <row r="623">
          <cell r="A623" t="str">
            <v>30C002T</v>
          </cell>
          <cell r="B623" t="str">
            <v>Total Fixed Assets</v>
          </cell>
          <cell r="C623" t="str">
            <v>FA2512</v>
          </cell>
          <cell r="D623" t="str">
            <v>Balance Sheet Special Adj. for GFA</v>
          </cell>
        </row>
        <row r="624">
          <cell r="A624" t="str">
            <v>30C002T</v>
          </cell>
          <cell r="B624" t="str">
            <v>Total Fixed Assets</v>
          </cell>
          <cell r="C624" t="str">
            <v>FQ1210</v>
          </cell>
          <cell r="D624" t="str">
            <v>Acquisitions</v>
          </cell>
        </row>
        <row r="625">
          <cell r="A625" t="str">
            <v>30C002T</v>
          </cell>
          <cell r="B625" t="str">
            <v>Total Fixed Assets</v>
          </cell>
          <cell r="C625" t="str">
            <v>FQ1214</v>
          </cell>
          <cell r="D625" t="str">
            <v>Disposals</v>
          </cell>
        </row>
        <row r="626">
          <cell r="A626" t="str">
            <v>30C003</v>
          </cell>
          <cell r="B626" t="str">
            <v>Stocks</v>
          </cell>
          <cell r="C626" t="str">
            <v>FA1012</v>
          </cell>
          <cell r="D626" t="str">
            <v>Balance Sheet</v>
          </cell>
        </row>
        <row r="627">
          <cell r="A627" t="str">
            <v>30C003</v>
          </cell>
          <cell r="B627" t="str">
            <v>Stocks</v>
          </cell>
          <cell r="C627" t="str">
            <v>FA1220</v>
          </cell>
          <cell r="D627" t="str">
            <v>Stock and Debtors</v>
          </cell>
        </row>
        <row r="628">
          <cell r="A628" t="str">
            <v>30C003</v>
          </cell>
          <cell r="B628" t="str">
            <v>Stocks</v>
          </cell>
          <cell r="C628" t="str">
            <v>FA1310</v>
          </cell>
          <cell r="D628" t="str">
            <v>Acquisitions - Read Only</v>
          </cell>
        </row>
        <row r="629">
          <cell r="A629" t="str">
            <v>30C003</v>
          </cell>
          <cell r="B629" t="str">
            <v>Stocks</v>
          </cell>
          <cell r="C629" t="str">
            <v>FA1312</v>
          </cell>
          <cell r="D629" t="str">
            <v>Disposals - Read Only</v>
          </cell>
        </row>
        <row r="630">
          <cell r="A630" t="str">
            <v>30C003</v>
          </cell>
          <cell r="B630" t="str">
            <v>Stocks</v>
          </cell>
          <cell r="C630" t="str">
            <v>FA2512</v>
          </cell>
          <cell r="D630" t="str">
            <v>Balance Sheet Special Adj. for GFA</v>
          </cell>
        </row>
        <row r="631">
          <cell r="A631" t="str">
            <v>30C003</v>
          </cell>
          <cell r="B631" t="str">
            <v>Stocks</v>
          </cell>
          <cell r="C631" t="str">
            <v>FQ1210</v>
          </cell>
          <cell r="D631" t="str">
            <v>Acquisitions</v>
          </cell>
        </row>
        <row r="632">
          <cell r="A632" t="str">
            <v>30C003</v>
          </cell>
          <cell r="B632" t="str">
            <v>Stocks</v>
          </cell>
          <cell r="C632" t="str">
            <v>FQ1214</v>
          </cell>
          <cell r="D632" t="str">
            <v>Disposals</v>
          </cell>
        </row>
        <row r="633">
          <cell r="A633" t="str">
            <v>30C005</v>
          </cell>
          <cell r="B633" t="str">
            <v>Current Investments</v>
          </cell>
          <cell r="C633" t="str">
            <v>FA1012</v>
          </cell>
          <cell r="D633" t="str">
            <v>Balance Sheet</v>
          </cell>
        </row>
        <row r="634">
          <cell r="A634" t="str">
            <v>30C005</v>
          </cell>
          <cell r="B634" t="str">
            <v>Current Investments</v>
          </cell>
          <cell r="C634" t="str">
            <v>FA1222</v>
          </cell>
          <cell r="D634" t="str">
            <v>Current Assets</v>
          </cell>
        </row>
        <row r="635">
          <cell r="A635" t="str">
            <v>30C005</v>
          </cell>
          <cell r="B635" t="str">
            <v>Current Investments</v>
          </cell>
          <cell r="C635" t="str">
            <v>FA1310</v>
          </cell>
          <cell r="D635" t="str">
            <v>Acquisitions - Read Only</v>
          </cell>
        </row>
        <row r="636">
          <cell r="A636" t="str">
            <v>30C005</v>
          </cell>
          <cell r="B636" t="str">
            <v>Current Investments</v>
          </cell>
          <cell r="C636" t="str">
            <v>FA1312</v>
          </cell>
          <cell r="D636" t="str">
            <v>Disposals - Read Only</v>
          </cell>
        </row>
        <row r="637">
          <cell r="A637" t="str">
            <v>30C005</v>
          </cell>
          <cell r="B637" t="str">
            <v>Current Investments</v>
          </cell>
          <cell r="C637" t="str">
            <v>FA2512</v>
          </cell>
          <cell r="D637" t="str">
            <v>Balance Sheet Special Adj. for GFA</v>
          </cell>
        </row>
        <row r="638">
          <cell r="A638" t="str">
            <v>30C005</v>
          </cell>
          <cell r="B638" t="str">
            <v>Current Investments</v>
          </cell>
          <cell r="C638" t="str">
            <v>FQ1210</v>
          </cell>
          <cell r="D638" t="str">
            <v>Acquisitions</v>
          </cell>
        </row>
        <row r="639">
          <cell r="A639" t="str">
            <v>30C005</v>
          </cell>
          <cell r="B639" t="str">
            <v>Current Investments</v>
          </cell>
          <cell r="C639" t="str">
            <v>FQ1214</v>
          </cell>
          <cell r="D639" t="str">
            <v>Disposals</v>
          </cell>
        </row>
        <row r="640">
          <cell r="A640" t="str">
            <v>30C007T</v>
          </cell>
          <cell r="B640" t="str">
            <v>Total Current Assets</v>
          </cell>
          <cell r="C640" t="str">
            <v>FA1012</v>
          </cell>
          <cell r="D640" t="str">
            <v>Balance Sheet</v>
          </cell>
        </row>
        <row r="641">
          <cell r="A641" t="str">
            <v>30C007T</v>
          </cell>
          <cell r="B641" t="str">
            <v>Total Current Assets</v>
          </cell>
          <cell r="C641" t="str">
            <v>FA1310</v>
          </cell>
          <cell r="D641" t="str">
            <v>Acquisitions - Read Only</v>
          </cell>
        </row>
        <row r="642">
          <cell r="A642" t="str">
            <v>30C007T</v>
          </cell>
          <cell r="B642" t="str">
            <v>Total Current Assets</v>
          </cell>
          <cell r="C642" t="str">
            <v>FA1312</v>
          </cell>
          <cell r="D642" t="str">
            <v>Disposals - Read Only</v>
          </cell>
        </row>
        <row r="643">
          <cell r="A643" t="str">
            <v>30C007T</v>
          </cell>
          <cell r="B643" t="str">
            <v>Total Current Assets</v>
          </cell>
          <cell r="C643" t="str">
            <v>FA2512</v>
          </cell>
          <cell r="D643" t="str">
            <v>Balance Sheet Special Adj. for GFA</v>
          </cell>
        </row>
        <row r="644">
          <cell r="A644" t="str">
            <v>30C007T</v>
          </cell>
          <cell r="B644" t="str">
            <v>Total Current Assets</v>
          </cell>
          <cell r="C644" t="str">
            <v>FQ1210</v>
          </cell>
          <cell r="D644" t="str">
            <v>Acquisitions</v>
          </cell>
        </row>
        <row r="645">
          <cell r="A645" t="str">
            <v>30C007T</v>
          </cell>
          <cell r="B645" t="str">
            <v>Total Current Assets</v>
          </cell>
          <cell r="C645" t="str">
            <v>FQ1214</v>
          </cell>
          <cell r="D645" t="str">
            <v>Disposals</v>
          </cell>
        </row>
        <row r="646">
          <cell r="A646" t="str">
            <v>30C008T</v>
          </cell>
          <cell r="B646" t="str">
            <v>TOTAL ASSETS</v>
          </cell>
          <cell r="C646" t="str">
            <v>FA1012</v>
          </cell>
          <cell r="D646" t="str">
            <v>Balance Sheet</v>
          </cell>
        </row>
        <row r="647">
          <cell r="A647" t="str">
            <v>30C008T</v>
          </cell>
          <cell r="B647" t="str">
            <v>TOTAL ASSETS</v>
          </cell>
          <cell r="C647" t="str">
            <v>FA1310</v>
          </cell>
          <cell r="D647" t="str">
            <v>Acquisitions - Read Only</v>
          </cell>
        </row>
        <row r="648">
          <cell r="A648" t="str">
            <v>30C008T</v>
          </cell>
          <cell r="B648" t="str">
            <v>TOTAL ASSETS</v>
          </cell>
          <cell r="C648" t="str">
            <v>FA1312</v>
          </cell>
          <cell r="D648" t="str">
            <v>Disposals - Read Only</v>
          </cell>
        </row>
        <row r="649">
          <cell r="A649" t="str">
            <v>30C008T</v>
          </cell>
          <cell r="B649" t="str">
            <v>TOTAL ASSETS</v>
          </cell>
          <cell r="C649" t="str">
            <v>FA2512</v>
          </cell>
          <cell r="D649" t="str">
            <v>Balance Sheet Special Adj. for GFA</v>
          </cell>
        </row>
        <row r="650">
          <cell r="A650" t="str">
            <v>30C008T</v>
          </cell>
          <cell r="B650" t="str">
            <v>TOTAL ASSETS</v>
          </cell>
          <cell r="C650" t="str">
            <v>FQ1210</v>
          </cell>
          <cell r="D650" t="str">
            <v>Acquisitions</v>
          </cell>
        </row>
        <row r="651">
          <cell r="A651" t="str">
            <v>30C008T</v>
          </cell>
          <cell r="B651" t="str">
            <v>TOTAL ASSETS</v>
          </cell>
          <cell r="C651" t="str">
            <v>FQ1214</v>
          </cell>
          <cell r="D651" t="str">
            <v>Disposals</v>
          </cell>
        </row>
        <row r="652">
          <cell r="A652" t="str">
            <v>30C009</v>
          </cell>
          <cell r="B652" t="str">
            <v>Raw Materials and Consumables</v>
          </cell>
          <cell r="C652" t="str">
            <v>FA2216</v>
          </cell>
          <cell r="D652" t="str">
            <v>Stock and Debtors</v>
          </cell>
        </row>
        <row r="653">
          <cell r="A653" t="str">
            <v>30C010</v>
          </cell>
          <cell r="B653" t="str">
            <v>Work in Progress</v>
          </cell>
          <cell r="C653" t="str">
            <v>FA2216</v>
          </cell>
          <cell r="D653" t="str">
            <v>Stock and Debtors</v>
          </cell>
        </row>
        <row r="654">
          <cell r="A654" t="str">
            <v>30C011</v>
          </cell>
          <cell r="B654" t="str">
            <v>Finished Goods and Goods after Resale</v>
          </cell>
          <cell r="C654" t="str">
            <v>FA2216</v>
          </cell>
          <cell r="D654" t="str">
            <v>Stock and Debtors</v>
          </cell>
        </row>
        <row r="655">
          <cell r="A655" t="str">
            <v>30C012</v>
          </cell>
          <cell r="B655" t="str">
            <v>Trading Debtors</v>
          </cell>
          <cell r="C655" t="str">
            <v>FA1012</v>
          </cell>
          <cell r="D655" t="str">
            <v>Balance Sheet</v>
          </cell>
        </row>
        <row r="656">
          <cell r="A656" t="str">
            <v>30C012</v>
          </cell>
          <cell r="B656" t="str">
            <v>Trading Debtors</v>
          </cell>
          <cell r="C656" t="str">
            <v>FA1220</v>
          </cell>
          <cell r="D656" t="str">
            <v>Stock and Debtors</v>
          </cell>
        </row>
        <row r="657">
          <cell r="A657" t="str">
            <v>30C012</v>
          </cell>
          <cell r="B657" t="str">
            <v>Trading Debtors</v>
          </cell>
          <cell r="C657" t="str">
            <v>FA1310</v>
          </cell>
          <cell r="D657" t="str">
            <v>Acquisitions - Read Only</v>
          </cell>
        </row>
        <row r="658">
          <cell r="A658" t="str">
            <v>30C012</v>
          </cell>
          <cell r="B658" t="str">
            <v>Trading Debtors</v>
          </cell>
          <cell r="C658" t="str">
            <v>FA1312</v>
          </cell>
          <cell r="D658" t="str">
            <v>Disposals - Read Only</v>
          </cell>
        </row>
        <row r="659">
          <cell r="A659" t="str">
            <v>30C012</v>
          </cell>
          <cell r="B659" t="str">
            <v>Trading Debtors</v>
          </cell>
          <cell r="C659" t="str">
            <v>FA2512</v>
          </cell>
          <cell r="D659" t="str">
            <v>Balance Sheet Special Adj. for GFA</v>
          </cell>
        </row>
        <row r="660">
          <cell r="A660" t="str">
            <v>30C012</v>
          </cell>
          <cell r="B660" t="str">
            <v>Trading Debtors</v>
          </cell>
          <cell r="C660" t="str">
            <v>FQ1210</v>
          </cell>
          <cell r="D660" t="str">
            <v>Acquisitions</v>
          </cell>
        </row>
        <row r="661">
          <cell r="A661" t="str">
            <v>30C012</v>
          </cell>
          <cell r="B661" t="str">
            <v>Trading Debtors</v>
          </cell>
          <cell r="C661" t="str">
            <v>FQ1214</v>
          </cell>
          <cell r="D661" t="str">
            <v>Disposals</v>
          </cell>
        </row>
        <row r="662">
          <cell r="A662" t="str">
            <v>30C012</v>
          </cell>
          <cell r="B662" t="str">
            <v>Trading Debtors</v>
          </cell>
          <cell r="C662" t="str">
            <v>FQ1216</v>
          </cell>
          <cell r="D662" t="str">
            <v>Disposal Analysis</v>
          </cell>
        </row>
        <row r="663">
          <cell r="A663" t="str">
            <v>30C013</v>
          </cell>
          <cell r="B663" t="str">
            <v>Impairment and Provn on TFAs</v>
          </cell>
          <cell r="C663" t="str">
            <v>FA2410</v>
          </cell>
          <cell r="D663" t="str">
            <v>Product Category Analysis: AEI</v>
          </cell>
        </row>
        <row r="664">
          <cell r="A664" t="str">
            <v>30C019</v>
          </cell>
          <cell r="B664" t="str">
            <v>Financial Debtors</v>
          </cell>
          <cell r="C664" t="str">
            <v>FA1012</v>
          </cell>
          <cell r="D664" t="str">
            <v>Balance Sheet</v>
          </cell>
        </row>
        <row r="665">
          <cell r="A665" t="str">
            <v>30C019</v>
          </cell>
          <cell r="B665" t="str">
            <v>Financial Debtors</v>
          </cell>
          <cell r="C665" t="str">
            <v>FA1220</v>
          </cell>
          <cell r="D665" t="str">
            <v>Stock and Debtors</v>
          </cell>
        </row>
        <row r="666">
          <cell r="A666" t="str">
            <v>30C019</v>
          </cell>
          <cell r="B666" t="str">
            <v>Financial Debtors</v>
          </cell>
          <cell r="C666" t="str">
            <v>FA1310</v>
          </cell>
          <cell r="D666" t="str">
            <v>Acquisitions - Read Only</v>
          </cell>
        </row>
        <row r="667">
          <cell r="A667" t="str">
            <v>30C019</v>
          </cell>
          <cell r="B667" t="str">
            <v>Financial Debtors</v>
          </cell>
          <cell r="C667" t="str">
            <v>FA1312</v>
          </cell>
          <cell r="D667" t="str">
            <v>Disposals - Read Only</v>
          </cell>
        </row>
        <row r="668">
          <cell r="A668" t="str">
            <v>30C019</v>
          </cell>
          <cell r="B668" t="str">
            <v>Financial Debtors</v>
          </cell>
          <cell r="C668" t="str">
            <v>FA2512</v>
          </cell>
          <cell r="D668" t="str">
            <v>Balance Sheet Special Adj. for GFA</v>
          </cell>
        </row>
        <row r="669">
          <cell r="A669" t="str">
            <v>30C019</v>
          </cell>
          <cell r="B669" t="str">
            <v>Financial Debtors</v>
          </cell>
          <cell r="C669" t="str">
            <v>FQ1210</v>
          </cell>
          <cell r="D669" t="str">
            <v>Acquisitions</v>
          </cell>
        </row>
        <row r="670">
          <cell r="A670" t="str">
            <v>30C019</v>
          </cell>
          <cell r="B670" t="str">
            <v>Financial Debtors</v>
          </cell>
          <cell r="C670" t="str">
            <v>FQ1214</v>
          </cell>
          <cell r="D670" t="str">
            <v>Disposals</v>
          </cell>
        </row>
        <row r="671">
          <cell r="A671" t="str">
            <v>30C019</v>
          </cell>
          <cell r="B671" t="str">
            <v>Financial Debtors</v>
          </cell>
          <cell r="C671" t="str">
            <v>FQ1216</v>
          </cell>
          <cell r="D671" t="str">
            <v>Disposal Analysis</v>
          </cell>
        </row>
        <row r="672">
          <cell r="A672" t="str">
            <v>30C021</v>
          </cell>
          <cell r="B672" t="str">
            <v>Due within 1 year - Trade</v>
          </cell>
          <cell r="C672" t="str">
            <v>FA2216</v>
          </cell>
          <cell r="D672" t="str">
            <v>Stock and Debtors</v>
          </cell>
        </row>
        <row r="673">
          <cell r="A673" t="str">
            <v>30C025</v>
          </cell>
          <cell r="B673" t="str">
            <v>Listed Investments- Current Investment</v>
          </cell>
          <cell r="C673" t="str">
            <v>FA2218</v>
          </cell>
          <cell r="D673" t="str">
            <v>Current Assets</v>
          </cell>
        </row>
        <row r="674">
          <cell r="A674" t="str">
            <v>30C026</v>
          </cell>
          <cell r="B674" t="str">
            <v>Unlisted Investments- Current Investment</v>
          </cell>
          <cell r="C674" t="str">
            <v>FA2218</v>
          </cell>
          <cell r="D674" t="str">
            <v>Current Assets</v>
          </cell>
        </row>
        <row r="675">
          <cell r="A675" t="str">
            <v>30C027</v>
          </cell>
          <cell r="B675" t="str">
            <v>Amounts with original maturity &lt;=3 mths</v>
          </cell>
          <cell r="C675" t="str">
            <v>FA2218</v>
          </cell>
          <cell r="D675" t="str">
            <v>Current Assets</v>
          </cell>
        </row>
        <row r="676">
          <cell r="A676" t="str">
            <v>30C029</v>
          </cell>
          <cell r="B676" t="str">
            <v>Due within 1 yr - Other Debtors - trade</v>
          </cell>
          <cell r="C676" t="str">
            <v>FA2216</v>
          </cell>
          <cell r="D676" t="str">
            <v>Stock and Debtors</v>
          </cell>
        </row>
        <row r="677">
          <cell r="A677" t="str">
            <v>30C030</v>
          </cell>
          <cell r="B677" t="str">
            <v>Due within 1 yr - Other Debtors - fin.</v>
          </cell>
          <cell r="C677" t="str">
            <v>FA2216</v>
          </cell>
          <cell r="D677" t="str">
            <v>Stock and Debtors</v>
          </cell>
        </row>
        <row r="678">
          <cell r="A678" t="str">
            <v>30C031</v>
          </cell>
          <cell r="B678" t="str">
            <v>Due wthn 1 yr - Prepay &amp; Accruals -trade</v>
          </cell>
          <cell r="C678" t="str">
            <v>FA2216</v>
          </cell>
          <cell r="D678" t="str">
            <v>Stock and Debtors</v>
          </cell>
        </row>
        <row r="679">
          <cell r="A679" t="str">
            <v>30C032</v>
          </cell>
          <cell r="B679" t="str">
            <v>Due wthn 1 yr - Prepay &amp; Accruals - fin.</v>
          </cell>
          <cell r="C679" t="str">
            <v>FA2216</v>
          </cell>
          <cell r="D679" t="str">
            <v>Stock and Debtors</v>
          </cell>
        </row>
        <row r="680">
          <cell r="A680" t="str">
            <v>30C033</v>
          </cell>
          <cell r="B680" t="str">
            <v>Due within 1 year - Financial</v>
          </cell>
          <cell r="C680" t="str">
            <v>FA2216</v>
          </cell>
          <cell r="D680" t="str">
            <v>Stock and Debtors</v>
          </cell>
        </row>
        <row r="681">
          <cell r="A681" t="str">
            <v>30C038</v>
          </cell>
          <cell r="B681" t="str">
            <v>Cash in hand or on call</v>
          </cell>
          <cell r="C681" t="str">
            <v>FA1012</v>
          </cell>
          <cell r="D681" t="str">
            <v>Balance Sheet</v>
          </cell>
        </row>
        <row r="682">
          <cell r="A682" t="str">
            <v>30C038</v>
          </cell>
          <cell r="B682" t="str">
            <v>Cash in hand or on call</v>
          </cell>
          <cell r="C682" t="str">
            <v>FA1222</v>
          </cell>
          <cell r="D682" t="str">
            <v>Current Assets</v>
          </cell>
        </row>
        <row r="683">
          <cell r="A683" t="str">
            <v>30C038</v>
          </cell>
          <cell r="B683" t="str">
            <v>Cash in hand or on call</v>
          </cell>
          <cell r="C683" t="str">
            <v>FA1310</v>
          </cell>
          <cell r="D683" t="str">
            <v>Acquisitions - Read Only</v>
          </cell>
        </row>
        <row r="684">
          <cell r="A684" t="str">
            <v>30C038</v>
          </cell>
          <cell r="B684" t="str">
            <v>Cash in hand or on call</v>
          </cell>
          <cell r="C684" t="str">
            <v>FA1312</v>
          </cell>
          <cell r="D684" t="str">
            <v>Disposals - Read Only</v>
          </cell>
        </row>
        <row r="685">
          <cell r="A685" t="str">
            <v>30C038</v>
          </cell>
          <cell r="B685" t="str">
            <v>Cash in hand or on call</v>
          </cell>
          <cell r="C685" t="str">
            <v>FA2512</v>
          </cell>
          <cell r="D685" t="str">
            <v>Balance Sheet Special Adj. for GFA</v>
          </cell>
        </row>
        <row r="686">
          <cell r="A686" t="str">
            <v>30C038</v>
          </cell>
          <cell r="B686" t="str">
            <v>Cash in hand or on call</v>
          </cell>
          <cell r="C686" t="str">
            <v>FQ1210</v>
          </cell>
          <cell r="D686" t="str">
            <v>Acquisitions</v>
          </cell>
        </row>
        <row r="687">
          <cell r="A687" t="str">
            <v>30C038</v>
          </cell>
          <cell r="B687" t="str">
            <v>Cash in hand or on call</v>
          </cell>
          <cell r="C687" t="str">
            <v>FQ1212</v>
          </cell>
          <cell r="D687" t="str">
            <v>Acquisition Analysis</v>
          </cell>
        </row>
        <row r="688">
          <cell r="A688" t="str">
            <v>30C038</v>
          </cell>
          <cell r="B688" t="str">
            <v>Cash in hand or on call</v>
          </cell>
          <cell r="C688" t="str">
            <v>FQ1214</v>
          </cell>
          <cell r="D688" t="str">
            <v>Disposals</v>
          </cell>
        </row>
        <row r="689">
          <cell r="A689" t="str">
            <v>30C038</v>
          </cell>
          <cell r="B689" t="str">
            <v>Cash in hand or on call</v>
          </cell>
          <cell r="C689" t="str">
            <v>FQ1216</v>
          </cell>
          <cell r="D689" t="str">
            <v>Disposal Analysis</v>
          </cell>
        </row>
        <row r="690">
          <cell r="A690" t="str">
            <v>30C038T</v>
          </cell>
          <cell r="B690" t="str">
            <v>Total Stock and Debtors</v>
          </cell>
          <cell r="C690" t="str">
            <v>FA1220</v>
          </cell>
          <cell r="D690" t="str">
            <v>Stock and Debtors</v>
          </cell>
        </row>
        <row r="691">
          <cell r="A691" t="str">
            <v>30C039</v>
          </cell>
          <cell r="B691" t="str">
            <v>Cash Repayment Notice Required</v>
          </cell>
          <cell r="C691" t="str">
            <v>FA1012</v>
          </cell>
          <cell r="D691" t="str">
            <v>Balance Sheet</v>
          </cell>
        </row>
        <row r="692">
          <cell r="A692" t="str">
            <v>30C039</v>
          </cell>
          <cell r="B692" t="str">
            <v>Cash Repayment Notice Required</v>
          </cell>
          <cell r="C692" t="str">
            <v>FA1222</v>
          </cell>
          <cell r="D692" t="str">
            <v>Current Assets</v>
          </cell>
        </row>
        <row r="693">
          <cell r="A693" t="str">
            <v>30C039</v>
          </cell>
          <cell r="B693" t="str">
            <v>Cash Repayment Notice Required</v>
          </cell>
          <cell r="C693" t="str">
            <v>FA1310</v>
          </cell>
          <cell r="D693" t="str">
            <v>Acquisitions - Read Only</v>
          </cell>
        </row>
        <row r="694">
          <cell r="A694" t="str">
            <v>30C039</v>
          </cell>
          <cell r="B694" t="str">
            <v>Cash Repayment Notice Required</v>
          </cell>
          <cell r="C694" t="str">
            <v>FA1312</v>
          </cell>
          <cell r="D694" t="str">
            <v>Disposals - Read Only</v>
          </cell>
        </row>
        <row r="695">
          <cell r="A695" t="str">
            <v>30C039</v>
          </cell>
          <cell r="B695" t="str">
            <v>Cash Repayment Notice Required</v>
          </cell>
          <cell r="C695" t="str">
            <v>FA2512</v>
          </cell>
          <cell r="D695" t="str">
            <v>Balance Sheet Special Adj. for GFA</v>
          </cell>
        </row>
        <row r="696">
          <cell r="A696" t="str">
            <v>30C039</v>
          </cell>
          <cell r="B696" t="str">
            <v>Cash Repayment Notice Required</v>
          </cell>
          <cell r="C696" t="str">
            <v>FQ1210</v>
          </cell>
          <cell r="D696" t="str">
            <v>Acquisitions</v>
          </cell>
        </row>
        <row r="697">
          <cell r="A697" t="str">
            <v>30C039</v>
          </cell>
          <cell r="B697" t="str">
            <v>Cash Repayment Notice Required</v>
          </cell>
          <cell r="C697" t="str">
            <v>FQ1214</v>
          </cell>
          <cell r="D697" t="str">
            <v>Disposals</v>
          </cell>
        </row>
        <row r="698">
          <cell r="A698" t="str">
            <v>30C040T</v>
          </cell>
          <cell r="B698" t="str">
            <v>Total Closing Stock</v>
          </cell>
          <cell r="C698" t="str">
            <v>FA2216</v>
          </cell>
          <cell r="D698" t="str">
            <v>Stock and Debtors</v>
          </cell>
        </row>
        <row r="699">
          <cell r="A699" t="str">
            <v>30C041T</v>
          </cell>
          <cell r="B699" t="str">
            <v>Total Closing Debtors</v>
          </cell>
          <cell r="C699" t="str">
            <v>FA2216</v>
          </cell>
          <cell r="D699" t="str">
            <v>Stock and Debtors</v>
          </cell>
        </row>
        <row r="700">
          <cell r="A700" t="str">
            <v>30C042T</v>
          </cell>
          <cell r="B700" t="str">
            <v>Total Cash and Current Inv.</v>
          </cell>
          <cell r="C700" t="str">
            <v>FA1222</v>
          </cell>
          <cell r="D700" t="str">
            <v>Current Assets</v>
          </cell>
        </row>
        <row r="701">
          <cell r="A701" t="str">
            <v>30C043T</v>
          </cell>
          <cell r="B701" t="str">
            <v>Total Current Investments</v>
          </cell>
          <cell r="C701" t="str">
            <v>FA2218</v>
          </cell>
          <cell r="D701" t="str">
            <v>Current Assets</v>
          </cell>
        </row>
        <row r="702">
          <cell r="A702" t="str">
            <v>30P001T</v>
          </cell>
          <cell r="B702" t="str">
            <v>Concern share of assets - JV</v>
          </cell>
          <cell r="C702" t="str">
            <v>FA1219</v>
          </cell>
          <cell r="D702" t="str">
            <v>Fixed Investments Closing</v>
          </cell>
        </row>
        <row r="703">
          <cell r="A703" t="str">
            <v>30P002T</v>
          </cell>
          <cell r="B703" t="str">
            <v>Concern share of liabilities - JV</v>
          </cell>
          <cell r="C703" t="str">
            <v>FA1219</v>
          </cell>
          <cell r="D703" t="str">
            <v>Fixed Investments Closing</v>
          </cell>
        </row>
        <row r="704">
          <cell r="A704" t="str">
            <v>30P003</v>
          </cell>
          <cell r="B704" t="str">
            <v>Concern share of fixed assets - JV</v>
          </cell>
          <cell r="C704" t="str">
            <v>FA1219</v>
          </cell>
          <cell r="D704" t="str">
            <v>Fixed Investments Closing</v>
          </cell>
        </row>
        <row r="705">
          <cell r="A705" t="str">
            <v>30P004</v>
          </cell>
          <cell r="B705" t="str">
            <v>Concern share of current assets - JV</v>
          </cell>
          <cell r="C705" t="str">
            <v>FA1219</v>
          </cell>
          <cell r="D705" t="str">
            <v>Fixed Investments Closing</v>
          </cell>
        </row>
        <row r="706">
          <cell r="A706" t="str">
            <v>30P005</v>
          </cell>
          <cell r="B706" t="str">
            <v>Concern share of creditors - JV</v>
          </cell>
          <cell r="C706" t="str">
            <v>FA1219</v>
          </cell>
          <cell r="D706" t="str">
            <v>Fixed Investments Closing</v>
          </cell>
        </row>
        <row r="707">
          <cell r="A707" t="str">
            <v>30P006</v>
          </cell>
          <cell r="B707" t="str">
            <v>Concern share of provisions - JV</v>
          </cell>
          <cell r="C707" t="str">
            <v>FA1219</v>
          </cell>
          <cell r="D707" t="str">
            <v>Fixed Investments Closing</v>
          </cell>
        </row>
        <row r="708">
          <cell r="A708" t="str">
            <v>30P011</v>
          </cell>
          <cell r="B708" t="str">
            <v>Loans pay to/from immediate holding coys</v>
          </cell>
          <cell r="C708" t="str">
            <v>FA2214</v>
          </cell>
          <cell r="D708" t="str">
            <v>Fixed Investments Closing</v>
          </cell>
        </row>
        <row r="709">
          <cell r="A709" t="str">
            <v>30P012</v>
          </cell>
          <cell r="B709" t="str">
            <v>Loans pay to/from other group coys</v>
          </cell>
          <cell r="C709" t="str">
            <v>FA2214</v>
          </cell>
          <cell r="D709" t="str">
            <v>Fixed Investments Closing</v>
          </cell>
        </row>
        <row r="710">
          <cell r="A710" t="str">
            <v>30P013</v>
          </cell>
          <cell r="B710" t="str">
            <v>Listed investments - Other Fixed Inv.</v>
          </cell>
          <cell r="C710" t="str">
            <v>FA2214</v>
          </cell>
          <cell r="D710" t="str">
            <v>Fixed Investments Closing</v>
          </cell>
        </row>
        <row r="711">
          <cell r="A711" t="str">
            <v>30P014</v>
          </cell>
          <cell r="B711" t="str">
            <v>Unlisted investments - Other Fixed Inv.</v>
          </cell>
          <cell r="C711" t="str">
            <v>FA2214</v>
          </cell>
          <cell r="D711" t="str">
            <v>Fixed Investments Closing</v>
          </cell>
        </row>
        <row r="712">
          <cell r="A712" t="str">
            <v>30P015</v>
          </cell>
          <cell r="B712" t="str">
            <v>Market value of Listed investments</v>
          </cell>
          <cell r="C712" t="str">
            <v>FA2214</v>
          </cell>
          <cell r="D712" t="str">
            <v>Fixed Investments Closing</v>
          </cell>
        </row>
        <row r="713">
          <cell r="A713" t="str">
            <v>30P016T</v>
          </cell>
          <cell r="B713" t="str">
            <v>Concern share of assets - Ass.</v>
          </cell>
          <cell r="C713" t="str">
            <v>FA1219</v>
          </cell>
          <cell r="D713" t="str">
            <v>Fixed Investments Closing</v>
          </cell>
        </row>
        <row r="714">
          <cell r="A714" t="str">
            <v>30P017T</v>
          </cell>
          <cell r="B714" t="str">
            <v>Concern share of liabilities - Ass.</v>
          </cell>
          <cell r="C714" t="str">
            <v>FA1219</v>
          </cell>
          <cell r="D714" t="str">
            <v>Fixed Investments Closing</v>
          </cell>
        </row>
        <row r="715">
          <cell r="A715" t="str">
            <v>30P018</v>
          </cell>
          <cell r="B715" t="str">
            <v>Concern share of fixed assets - Ass.</v>
          </cell>
          <cell r="C715" t="str">
            <v>FA1219</v>
          </cell>
          <cell r="D715" t="str">
            <v>Fixed Investments Closing</v>
          </cell>
        </row>
        <row r="716">
          <cell r="A716" t="str">
            <v>30P019</v>
          </cell>
          <cell r="B716" t="str">
            <v>Concern share of current assets - Ass.</v>
          </cell>
          <cell r="C716" t="str">
            <v>FA1219</v>
          </cell>
          <cell r="D716" t="str">
            <v>Fixed Investments Closing</v>
          </cell>
        </row>
        <row r="717">
          <cell r="A717" t="str">
            <v>30P020</v>
          </cell>
          <cell r="B717" t="str">
            <v>Concern share of creditors - Ass.</v>
          </cell>
          <cell r="C717" t="str">
            <v>FA1219</v>
          </cell>
          <cell r="D717" t="str">
            <v>Fixed Investments Closing</v>
          </cell>
        </row>
        <row r="718">
          <cell r="A718" t="str">
            <v>30P021</v>
          </cell>
          <cell r="B718" t="str">
            <v>Concern share of provisions - Ass.</v>
          </cell>
          <cell r="C718" t="str">
            <v>FA1219</v>
          </cell>
          <cell r="D718" t="str">
            <v>Fixed Investments Closing</v>
          </cell>
        </row>
        <row r="719">
          <cell r="A719" t="str">
            <v>30P026</v>
          </cell>
          <cell r="B719" t="str">
            <v>Loans pay to/from imm holding coy - Ass.</v>
          </cell>
          <cell r="C719" t="str">
            <v>FA2214</v>
          </cell>
          <cell r="D719" t="str">
            <v>Fixed Investments Closing</v>
          </cell>
        </row>
        <row r="720">
          <cell r="A720" t="str">
            <v>30P027</v>
          </cell>
          <cell r="B720" t="str">
            <v>Loans pay to/from oth group coys - Ass.</v>
          </cell>
          <cell r="C720" t="str">
            <v>FA2214</v>
          </cell>
          <cell r="D720" t="str">
            <v>Fixed Investments Closing</v>
          </cell>
        </row>
        <row r="721">
          <cell r="A721" t="str">
            <v>30P028T</v>
          </cell>
          <cell r="B721" t="str">
            <v>Total Fixed Investments</v>
          </cell>
          <cell r="C721" t="str">
            <v>FA1218</v>
          </cell>
          <cell r="D721" t="str">
            <v>Fixed Investments Movements</v>
          </cell>
        </row>
        <row r="722">
          <cell r="A722" t="str">
            <v>30P036</v>
          </cell>
          <cell r="B722" t="str">
            <v>Unlisted investments - JV/Ass</v>
          </cell>
          <cell r="C722" t="str">
            <v>FA2214</v>
          </cell>
          <cell r="D722" t="str">
            <v>Fixed Investments Closing</v>
          </cell>
        </row>
        <row r="723">
          <cell r="A723" t="str">
            <v>30P037</v>
          </cell>
          <cell r="B723" t="str">
            <v>Mkt value of listed investments - JV/Ass</v>
          </cell>
          <cell r="C723" t="str">
            <v>FA2214</v>
          </cell>
          <cell r="D723" t="str">
            <v>Fixed Investments Closing</v>
          </cell>
        </row>
        <row r="724">
          <cell r="A724" t="str">
            <v>30P038</v>
          </cell>
          <cell r="B724" t="str">
            <v>Listed investments - JV/Ass</v>
          </cell>
          <cell r="C724" t="str">
            <v>FA2214</v>
          </cell>
          <cell r="D724" t="str">
            <v>Fixed Investments Closing</v>
          </cell>
        </row>
        <row r="725">
          <cell r="A725" t="str">
            <v>40C001</v>
          </cell>
          <cell r="B725" t="str">
            <v>EFI balances due to/(from)</v>
          </cell>
          <cell r="C725" t="str">
            <v>FA1012</v>
          </cell>
          <cell r="D725" t="str">
            <v>Balance Sheet</v>
          </cell>
        </row>
        <row r="726">
          <cell r="A726" t="str">
            <v>40C001</v>
          </cell>
          <cell r="B726" t="str">
            <v>EFI balances due to/(from)</v>
          </cell>
          <cell r="C726" t="str">
            <v>FA1228</v>
          </cell>
          <cell r="D726" t="str">
            <v>Concern Balances</v>
          </cell>
        </row>
        <row r="727">
          <cell r="A727" t="str">
            <v>40C001</v>
          </cell>
          <cell r="B727" t="str">
            <v>EFI balances due to/(from)</v>
          </cell>
          <cell r="C727" t="str">
            <v>FA1312</v>
          </cell>
          <cell r="D727" t="str">
            <v>Disposals - Read Only</v>
          </cell>
        </row>
        <row r="728">
          <cell r="A728" t="str">
            <v>40C001</v>
          </cell>
          <cell r="B728" t="str">
            <v>EFI Balances due to/(from)</v>
          </cell>
          <cell r="C728" t="str">
            <v>FA1710</v>
          </cell>
          <cell r="D728" t="str">
            <v>Matching - Read Only</v>
          </cell>
        </row>
        <row r="729">
          <cell r="A729" t="str">
            <v>40C001</v>
          </cell>
          <cell r="B729" t="str">
            <v>EFI balances due to/(from)</v>
          </cell>
          <cell r="C729" t="str">
            <v>FA2512</v>
          </cell>
          <cell r="D729" t="str">
            <v>Balance Sheet Special Adj. for GFA</v>
          </cell>
        </row>
        <row r="730">
          <cell r="A730" t="str">
            <v>40C001</v>
          </cell>
          <cell r="B730" t="str">
            <v>EFI balances due to/(from)</v>
          </cell>
          <cell r="C730" t="str">
            <v>FI1216</v>
          </cell>
          <cell r="D730" t="str">
            <v>Matching - EFI Balances</v>
          </cell>
        </row>
        <row r="731">
          <cell r="A731" t="str">
            <v>40C001</v>
          </cell>
          <cell r="B731" t="str">
            <v>EFI balances due to/(from)</v>
          </cell>
          <cell r="C731" t="str">
            <v>FI1316</v>
          </cell>
          <cell r="D731" t="str">
            <v>Inside the Country: EFI Balances</v>
          </cell>
        </row>
        <row r="732">
          <cell r="A732" t="str">
            <v>40C001</v>
          </cell>
          <cell r="B732" t="str">
            <v>EFI balances due to/(from)</v>
          </cell>
          <cell r="C732" t="str">
            <v>FI1410</v>
          </cell>
          <cell r="D732" t="str">
            <v>Matching - Sub Accounting Unit</v>
          </cell>
        </row>
        <row r="733">
          <cell r="A733" t="str">
            <v>40C001</v>
          </cell>
          <cell r="B733" t="str">
            <v>EFI balances due to/(from)</v>
          </cell>
          <cell r="C733" t="str">
            <v>FI1516</v>
          </cell>
          <cell r="D733" t="str">
            <v>Matching - EFI Balances</v>
          </cell>
        </row>
        <row r="734">
          <cell r="A734" t="str">
            <v>40C001</v>
          </cell>
          <cell r="B734" t="str">
            <v>EFI balances due to/(from)</v>
          </cell>
          <cell r="C734" t="str">
            <v>FQ1214</v>
          </cell>
          <cell r="D734" t="str">
            <v>Disposals</v>
          </cell>
        </row>
        <row r="735">
          <cell r="A735" t="str">
            <v>40C002T</v>
          </cell>
          <cell r="B735" t="str">
            <v>Total Concern balances</v>
          </cell>
          <cell r="C735" t="str">
            <v>FA1012</v>
          </cell>
          <cell r="D735" t="str">
            <v>Balance Sheet</v>
          </cell>
        </row>
        <row r="736">
          <cell r="A736" t="str">
            <v>40C002T</v>
          </cell>
          <cell r="B736" t="str">
            <v>Total Concern balances</v>
          </cell>
          <cell r="C736" t="str">
            <v>FA1228</v>
          </cell>
          <cell r="D736" t="str">
            <v>Concern Balances</v>
          </cell>
        </row>
        <row r="737">
          <cell r="A737" t="str">
            <v>40C002T</v>
          </cell>
          <cell r="B737" t="str">
            <v>Total Concern balances</v>
          </cell>
          <cell r="C737" t="str">
            <v>FA1312</v>
          </cell>
          <cell r="D737" t="str">
            <v>Disposals - Read Only</v>
          </cell>
        </row>
        <row r="738">
          <cell r="A738" t="str">
            <v>40C002T</v>
          </cell>
          <cell r="B738" t="str">
            <v>Total Concern balances</v>
          </cell>
          <cell r="C738" t="str">
            <v>FA2512</v>
          </cell>
          <cell r="D738" t="str">
            <v>Balance Sheet Special Adj. for GFA</v>
          </cell>
        </row>
        <row r="739">
          <cell r="A739" t="str">
            <v>40C002T</v>
          </cell>
          <cell r="B739" t="str">
            <v>Total Concern balances</v>
          </cell>
          <cell r="C739" t="str">
            <v>FQ1214</v>
          </cell>
          <cell r="D739" t="str">
            <v>Disposals</v>
          </cell>
        </row>
        <row r="740">
          <cell r="A740" t="str">
            <v>40C003</v>
          </cell>
          <cell r="B740" t="str">
            <v>Bank overdrafts</v>
          </cell>
          <cell r="C740" t="str">
            <v>FA1012</v>
          </cell>
          <cell r="D740" t="str">
            <v>Balance Sheet</v>
          </cell>
        </row>
        <row r="741">
          <cell r="A741" t="str">
            <v>40C003</v>
          </cell>
          <cell r="B741" t="str">
            <v>Bank overdrafts</v>
          </cell>
          <cell r="C741" t="str">
            <v>FA1230</v>
          </cell>
          <cell r="D741" t="str">
            <v>Borrowings</v>
          </cell>
        </row>
        <row r="742">
          <cell r="A742" t="str">
            <v>40C003</v>
          </cell>
          <cell r="B742" t="str">
            <v>Bank overdrafts</v>
          </cell>
          <cell r="C742" t="str">
            <v>FA1310</v>
          </cell>
          <cell r="D742" t="str">
            <v>Acquisitions - Read Only</v>
          </cell>
        </row>
        <row r="743">
          <cell r="A743" t="str">
            <v>40C003</v>
          </cell>
          <cell r="B743" t="str">
            <v>Bank overdrafts</v>
          </cell>
          <cell r="C743" t="str">
            <v>FA1312</v>
          </cell>
          <cell r="D743" t="str">
            <v>Disposals - Read Only</v>
          </cell>
        </row>
        <row r="744">
          <cell r="A744" t="str">
            <v>40C003</v>
          </cell>
          <cell r="B744" t="str">
            <v>Bank overdrafts</v>
          </cell>
          <cell r="C744" t="str">
            <v>FA2512</v>
          </cell>
          <cell r="D744" t="str">
            <v>Balance Sheet Special Adj. for GFA</v>
          </cell>
        </row>
        <row r="745">
          <cell r="A745" t="str">
            <v>40C003</v>
          </cell>
          <cell r="B745" t="str">
            <v>Bank overdrafts</v>
          </cell>
          <cell r="C745" t="str">
            <v>FQ1210</v>
          </cell>
          <cell r="D745" t="str">
            <v>Acquisitions</v>
          </cell>
        </row>
        <row r="746">
          <cell r="A746" t="str">
            <v>40C003</v>
          </cell>
          <cell r="B746" t="str">
            <v>Bank overdrafts</v>
          </cell>
          <cell r="C746" t="str">
            <v>FQ1214</v>
          </cell>
          <cell r="D746" t="str">
            <v>Disposals</v>
          </cell>
        </row>
        <row r="747">
          <cell r="A747" t="str">
            <v>40C004</v>
          </cell>
          <cell r="B747" t="str">
            <v>Other borrowings due within one year</v>
          </cell>
          <cell r="C747" t="str">
            <v>FA1012</v>
          </cell>
          <cell r="D747" t="str">
            <v>Balance Sheet</v>
          </cell>
        </row>
        <row r="748">
          <cell r="A748" t="str">
            <v>40C004</v>
          </cell>
          <cell r="B748" t="str">
            <v>Other borrowings due within one year</v>
          </cell>
          <cell r="C748" t="str">
            <v>FA1230</v>
          </cell>
          <cell r="D748" t="str">
            <v>Borrowings</v>
          </cell>
        </row>
        <row r="749">
          <cell r="A749" t="str">
            <v>40C004</v>
          </cell>
          <cell r="B749" t="str">
            <v>Other borrowings due within one year</v>
          </cell>
          <cell r="C749" t="str">
            <v>FA1310</v>
          </cell>
          <cell r="D749" t="str">
            <v>Acquisitions - Read Only</v>
          </cell>
        </row>
        <row r="750">
          <cell r="A750" t="str">
            <v>40C004</v>
          </cell>
          <cell r="B750" t="str">
            <v>Other borrowings due within one year</v>
          </cell>
          <cell r="C750" t="str">
            <v>FA1312</v>
          </cell>
          <cell r="D750" t="str">
            <v>Disposals - Read Only</v>
          </cell>
        </row>
        <row r="751">
          <cell r="A751" t="str">
            <v>40C004</v>
          </cell>
          <cell r="B751" t="str">
            <v>Other borrowings due within one year</v>
          </cell>
          <cell r="C751" t="str">
            <v>FA2512</v>
          </cell>
          <cell r="D751" t="str">
            <v>Balance Sheet Special Adj. for GFA</v>
          </cell>
        </row>
        <row r="752">
          <cell r="A752" t="str">
            <v>40C004</v>
          </cell>
          <cell r="B752" t="str">
            <v>Other borrowings due within one year</v>
          </cell>
          <cell r="C752" t="str">
            <v>FQ1210</v>
          </cell>
          <cell r="D752" t="str">
            <v>Acquisitions</v>
          </cell>
        </row>
        <row r="753">
          <cell r="A753" t="str">
            <v>40C004</v>
          </cell>
          <cell r="B753" t="str">
            <v>Other borrowings due within one year</v>
          </cell>
          <cell r="C753" t="str">
            <v>FQ1214</v>
          </cell>
          <cell r="D753" t="str">
            <v>Disposals</v>
          </cell>
        </row>
        <row r="754">
          <cell r="A754" t="str">
            <v>40C005</v>
          </cell>
          <cell r="B754" t="str">
            <v>Other borrowings due after one year</v>
          </cell>
          <cell r="C754" t="str">
            <v>FA1012</v>
          </cell>
          <cell r="D754" t="str">
            <v>Balance Sheet</v>
          </cell>
        </row>
        <row r="755">
          <cell r="A755" t="str">
            <v>40C005</v>
          </cell>
          <cell r="B755" t="str">
            <v>Other borrowings due after one year</v>
          </cell>
          <cell r="C755" t="str">
            <v>FA1230</v>
          </cell>
          <cell r="D755" t="str">
            <v>Borrowings</v>
          </cell>
        </row>
        <row r="756">
          <cell r="A756" t="str">
            <v>40C005</v>
          </cell>
          <cell r="B756" t="str">
            <v>Other borrowings due after one year</v>
          </cell>
          <cell r="C756" t="str">
            <v>FA1310</v>
          </cell>
          <cell r="D756" t="str">
            <v>Acquisitions - Read Only</v>
          </cell>
        </row>
        <row r="757">
          <cell r="A757" t="str">
            <v>40C005</v>
          </cell>
          <cell r="B757" t="str">
            <v>Other borrowings due after one year</v>
          </cell>
          <cell r="C757" t="str">
            <v>FA1312</v>
          </cell>
          <cell r="D757" t="str">
            <v>Disposals - Read Only</v>
          </cell>
        </row>
        <row r="758">
          <cell r="A758" t="str">
            <v>40C005</v>
          </cell>
          <cell r="B758" t="str">
            <v>Other borrowings due after one year</v>
          </cell>
          <cell r="C758" t="str">
            <v>FA2512</v>
          </cell>
          <cell r="D758" t="str">
            <v>Balance Sheet Special Adj. for GFA</v>
          </cell>
        </row>
        <row r="759">
          <cell r="A759" t="str">
            <v>40C005</v>
          </cell>
          <cell r="B759" t="str">
            <v>Other borrowings due after one year</v>
          </cell>
          <cell r="C759" t="str">
            <v>FQ1210</v>
          </cell>
          <cell r="D759" t="str">
            <v>Acquisitions</v>
          </cell>
        </row>
        <row r="760">
          <cell r="A760" t="str">
            <v>40C005</v>
          </cell>
          <cell r="B760" t="str">
            <v>Other borrowings due after one year</v>
          </cell>
          <cell r="C760" t="str">
            <v>FQ1214</v>
          </cell>
          <cell r="D760" t="str">
            <v>Disposals</v>
          </cell>
        </row>
        <row r="761">
          <cell r="A761" t="str">
            <v>40C007</v>
          </cell>
          <cell r="B761" t="str">
            <v>Parent company dividends</v>
          </cell>
          <cell r="C761" t="str">
            <v>FA1012</v>
          </cell>
          <cell r="D761" t="str">
            <v>Balance Sheet</v>
          </cell>
        </row>
        <row r="762">
          <cell r="A762" t="str">
            <v>40C007</v>
          </cell>
          <cell r="B762" t="str">
            <v>Parent company dividends</v>
          </cell>
          <cell r="C762" t="str">
            <v>FA1232</v>
          </cell>
          <cell r="D762" t="str">
            <v>Creditors and Parent Dividends</v>
          </cell>
        </row>
        <row r="763">
          <cell r="A763" t="str">
            <v>40C007</v>
          </cell>
          <cell r="B763" t="str">
            <v>Parent company dividends</v>
          </cell>
          <cell r="C763" t="str">
            <v>FA2512</v>
          </cell>
          <cell r="D763" t="str">
            <v>Balance Sheet Special Adj. for GFA</v>
          </cell>
        </row>
        <row r="764">
          <cell r="A764" t="str">
            <v>40C008</v>
          </cell>
          <cell r="B764" t="str">
            <v>Taxation (incl distribution tax)</v>
          </cell>
          <cell r="C764" t="str">
            <v>FA1012</v>
          </cell>
          <cell r="D764" t="str">
            <v>Balance Sheet</v>
          </cell>
        </row>
        <row r="765">
          <cell r="A765" t="str">
            <v>40C008</v>
          </cell>
          <cell r="B765" t="str">
            <v>Taxation (incl distribution tax)</v>
          </cell>
          <cell r="C765" t="str">
            <v>FA1234</v>
          </cell>
          <cell r="D765" t="str">
            <v>Taxation and Deferred Tax</v>
          </cell>
        </row>
        <row r="766">
          <cell r="A766" t="str">
            <v>40C008</v>
          </cell>
          <cell r="B766" t="str">
            <v>Taxation (incl distribution tax)</v>
          </cell>
          <cell r="C766" t="str">
            <v>FA1310</v>
          </cell>
          <cell r="D766" t="str">
            <v>Acquisitions - Read Only</v>
          </cell>
        </row>
        <row r="767">
          <cell r="A767" t="str">
            <v>40C008</v>
          </cell>
          <cell r="B767" t="str">
            <v>Taxation (incl distribution tax)</v>
          </cell>
          <cell r="C767" t="str">
            <v>FA1312</v>
          </cell>
          <cell r="D767" t="str">
            <v>Disposals - Read Only</v>
          </cell>
        </row>
        <row r="768">
          <cell r="A768" t="str">
            <v>40C008</v>
          </cell>
          <cell r="B768" t="str">
            <v>Taxation (incl distribution tax)</v>
          </cell>
          <cell r="C768" t="str">
            <v>FA2512</v>
          </cell>
          <cell r="D768" t="str">
            <v>Balance Sheet Special Adj. for GFA</v>
          </cell>
        </row>
        <row r="769">
          <cell r="A769" t="str">
            <v>40C008</v>
          </cell>
          <cell r="B769" t="str">
            <v>Taxation (incl distribution tax)</v>
          </cell>
          <cell r="C769" t="str">
            <v>FQ1210</v>
          </cell>
          <cell r="D769" t="str">
            <v>Acquisitions</v>
          </cell>
        </row>
        <row r="770">
          <cell r="A770" t="str">
            <v>40C008</v>
          </cell>
          <cell r="B770" t="str">
            <v>Taxation (incl distribution tax)</v>
          </cell>
          <cell r="C770" t="str">
            <v>FQ1214</v>
          </cell>
          <cell r="D770" t="str">
            <v>Disposals</v>
          </cell>
        </row>
        <row r="771">
          <cell r="A771" t="str">
            <v>40C009T</v>
          </cell>
          <cell r="B771" t="str">
            <v>TOTAL LIABILITIES</v>
          </cell>
          <cell r="C771" t="str">
            <v>FA1012</v>
          </cell>
          <cell r="D771" t="str">
            <v>Balance Sheet</v>
          </cell>
        </row>
        <row r="772">
          <cell r="A772" t="str">
            <v>40C009T</v>
          </cell>
          <cell r="B772" t="str">
            <v>TOTAL LIABILITIES</v>
          </cell>
          <cell r="C772" t="str">
            <v>FA1310</v>
          </cell>
          <cell r="D772" t="str">
            <v>Acquisitions - Read Only</v>
          </cell>
        </row>
        <row r="773">
          <cell r="A773" t="str">
            <v>40C009T</v>
          </cell>
          <cell r="B773" t="str">
            <v>TOTAL LIABILITIES</v>
          </cell>
          <cell r="C773" t="str">
            <v>FA1312</v>
          </cell>
          <cell r="D773" t="str">
            <v>Disposals - Read Only</v>
          </cell>
        </row>
        <row r="774">
          <cell r="A774" t="str">
            <v>40C009T</v>
          </cell>
          <cell r="B774" t="str">
            <v>TOTAL LIABILITIES</v>
          </cell>
          <cell r="C774" t="str">
            <v>FA2512</v>
          </cell>
          <cell r="D774" t="str">
            <v>Balance Sheet Special Adj. for GFA</v>
          </cell>
        </row>
        <row r="775">
          <cell r="A775" t="str">
            <v>40C009T</v>
          </cell>
          <cell r="B775" t="str">
            <v>TOTAL LIABILITIES</v>
          </cell>
          <cell r="C775" t="str">
            <v>FQ1210</v>
          </cell>
          <cell r="D775" t="str">
            <v>Acquisitions</v>
          </cell>
        </row>
        <row r="776">
          <cell r="A776" t="str">
            <v>40C009T</v>
          </cell>
          <cell r="B776" t="str">
            <v>TOTAL LIABILITIES</v>
          </cell>
          <cell r="C776" t="str">
            <v>FQ1214</v>
          </cell>
          <cell r="D776" t="str">
            <v>Disposals</v>
          </cell>
        </row>
        <row r="777">
          <cell r="A777" t="str">
            <v>40C010T</v>
          </cell>
          <cell r="B777" t="str">
            <v>Tot Borrow Mat:  within 1 year</v>
          </cell>
          <cell r="C777" t="str">
            <v>FA2220</v>
          </cell>
          <cell r="D777" t="str">
            <v>Borrowings</v>
          </cell>
        </row>
        <row r="778">
          <cell r="A778" t="str">
            <v>40C011</v>
          </cell>
          <cell r="B778" t="str">
            <v>Bank loans and ods   Maturity &lt; 1 year</v>
          </cell>
          <cell r="C778" t="str">
            <v>FA2220</v>
          </cell>
          <cell r="D778" t="str">
            <v>Borrowings</v>
          </cell>
        </row>
        <row r="779">
          <cell r="A779" t="str">
            <v>40C012</v>
          </cell>
          <cell r="B779" t="str">
            <v>Trading Creditors</v>
          </cell>
          <cell r="C779" t="str">
            <v>FA1012</v>
          </cell>
          <cell r="D779" t="str">
            <v>Balance Sheet</v>
          </cell>
        </row>
        <row r="780">
          <cell r="A780" t="str">
            <v>40C012</v>
          </cell>
          <cell r="B780" t="str">
            <v>Trading Creditors</v>
          </cell>
          <cell r="C780" t="str">
            <v>FA1232</v>
          </cell>
          <cell r="D780" t="str">
            <v>Creditors and Parent Dividends</v>
          </cell>
        </row>
        <row r="781">
          <cell r="A781" t="str">
            <v>40C012</v>
          </cell>
          <cell r="B781" t="str">
            <v>Trading Creditors</v>
          </cell>
          <cell r="C781" t="str">
            <v>FA1310</v>
          </cell>
          <cell r="D781" t="str">
            <v>Acquisitions - Read Only</v>
          </cell>
        </row>
        <row r="782">
          <cell r="A782" t="str">
            <v>40C012</v>
          </cell>
          <cell r="B782" t="str">
            <v>Trading Creditors</v>
          </cell>
          <cell r="C782" t="str">
            <v>FA1312</v>
          </cell>
          <cell r="D782" t="str">
            <v>Disposals - Read Only</v>
          </cell>
        </row>
        <row r="783">
          <cell r="A783" t="str">
            <v>40C012</v>
          </cell>
          <cell r="B783" t="str">
            <v>Trading Creditors</v>
          </cell>
          <cell r="C783" t="str">
            <v>FA2512</v>
          </cell>
          <cell r="D783" t="str">
            <v>Balance Sheet Special Adj. for GFA</v>
          </cell>
        </row>
        <row r="784">
          <cell r="A784" t="str">
            <v>40C012</v>
          </cell>
          <cell r="B784" t="str">
            <v>Trading Creditors</v>
          </cell>
          <cell r="C784" t="str">
            <v>FQ1210</v>
          </cell>
          <cell r="D784" t="str">
            <v>Acquisitions</v>
          </cell>
        </row>
        <row r="785">
          <cell r="A785" t="str">
            <v>40C012</v>
          </cell>
          <cell r="B785" t="str">
            <v>Trading Creditors</v>
          </cell>
          <cell r="C785" t="str">
            <v>FQ1212</v>
          </cell>
          <cell r="D785" t="str">
            <v>Acquisition Analysis</v>
          </cell>
        </row>
        <row r="786">
          <cell r="A786" t="str">
            <v>40C012</v>
          </cell>
          <cell r="B786" t="str">
            <v>Trading Creditors</v>
          </cell>
          <cell r="C786" t="str">
            <v>FQ1214</v>
          </cell>
          <cell r="D786" t="str">
            <v>Disposals</v>
          </cell>
        </row>
        <row r="787">
          <cell r="A787" t="str">
            <v>40C012</v>
          </cell>
          <cell r="B787" t="str">
            <v>Trading Creditors</v>
          </cell>
          <cell r="C787" t="str">
            <v>FQ1216</v>
          </cell>
          <cell r="D787" t="str">
            <v>Disposal Analysis</v>
          </cell>
        </row>
        <row r="788">
          <cell r="A788" t="str">
            <v>40C013</v>
          </cell>
          <cell r="B788" t="str">
            <v>Financial Creditors</v>
          </cell>
          <cell r="C788" t="str">
            <v>FA1012</v>
          </cell>
          <cell r="D788" t="str">
            <v>Balance Sheet</v>
          </cell>
        </row>
        <row r="789">
          <cell r="A789" t="str">
            <v>40C013</v>
          </cell>
          <cell r="B789" t="str">
            <v>Financial Creditors</v>
          </cell>
          <cell r="C789" t="str">
            <v>FA1232</v>
          </cell>
          <cell r="D789" t="str">
            <v>Creditors and Parent Dividends</v>
          </cell>
        </row>
        <row r="790">
          <cell r="A790" t="str">
            <v>40C013</v>
          </cell>
          <cell r="B790" t="str">
            <v>Financial Creditors</v>
          </cell>
          <cell r="C790" t="str">
            <v>FA1310</v>
          </cell>
          <cell r="D790" t="str">
            <v>Acquisitions - Read Only</v>
          </cell>
        </row>
        <row r="791">
          <cell r="A791" t="str">
            <v>40C013</v>
          </cell>
          <cell r="B791" t="str">
            <v>Financial Creditors</v>
          </cell>
          <cell r="C791" t="str">
            <v>FA1312</v>
          </cell>
          <cell r="D791" t="str">
            <v>Disposals - Read Only</v>
          </cell>
        </row>
        <row r="792">
          <cell r="A792" t="str">
            <v>40C013</v>
          </cell>
          <cell r="B792" t="str">
            <v>Financial Creditors</v>
          </cell>
          <cell r="C792" t="str">
            <v>FA2512</v>
          </cell>
          <cell r="D792" t="str">
            <v>Balance Sheet Special Adj. for GFA</v>
          </cell>
        </row>
        <row r="793">
          <cell r="A793" t="str">
            <v>40C013</v>
          </cell>
          <cell r="B793" t="str">
            <v>Financial Creditors</v>
          </cell>
          <cell r="C793" t="str">
            <v>FQ1210</v>
          </cell>
          <cell r="D793" t="str">
            <v>Acquisitions</v>
          </cell>
        </row>
        <row r="794">
          <cell r="A794" t="str">
            <v>40C013</v>
          </cell>
          <cell r="B794" t="str">
            <v>Financial Creditors</v>
          </cell>
          <cell r="C794" t="str">
            <v>FQ1212</v>
          </cell>
          <cell r="D794" t="str">
            <v>Acquisition Analysis</v>
          </cell>
        </row>
        <row r="795">
          <cell r="A795" t="str">
            <v>40C013</v>
          </cell>
          <cell r="B795" t="str">
            <v>Financial Creditors</v>
          </cell>
          <cell r="C795" t="str">
            <v>FQ1214</v>
          </cell>
          <cell r="D795" t="str">
            <v>Disposals</v>
          </cell>
        </row>
        <row r="796">
          <cell r="A796" t="str">
            <v>40C013</v>
          </cell>
          <cell r="B796" t="str">
            <v>Financial Creditors</v>
          </cell>
          <cell r="C796" t="str">
            <v>FQ1216</v>
          </cell>
          <cell r="D796" t="str">
            <v>Disposal Analysis</v>
          </cell>
        </row>
        <row r="797">
          <cell r="A797" t="str">
            <v>40C015</v>
          </cell>
          <cell r="B797" t="str">
            <v>Trade Creditors</v>
          </cell>
          <cell r="C797" t="str">
            <v>FA2222</v>
          </cell>
          <cell r="D797" t="str">
            <v>Creditors</v>
          </cell>
        </row>
        <row r="798">
          <cell r="A798" t="str">
            <v>40C016</v>
          </cell>
          <cell r="B798" t="str">
            <v>Accruals and deferred income Maturity</v>
          </cell>
          <cell r="C798" t="str">
            <v>FA2222</v>
          </cell>
          <cell r="D798" t="str">
            <v>Creditors</v>
          </cell>
        </row>
        <row r="799">
          <cell r="A799" t="str">
            <v>40C017</v>
          </cell>
          <cell r="B799" t="str">
            <v>Social security &amp; sundry taxes Maturity</v>
          </cell>
          <cell r="C799" t="str">
            <v>FA2222</v>
          </cell>
          <cell r="D799" t="str">
            <v>Creditors</v>
          </cell>
        </row>
        <row r="800">
          <cell r="A800" t="str">
            <v>40C018</v>
          </cell>
          <cell r="B800" t="str">
            <v>Contrib. To funded pension schemes Mat.</v>
          </cell>
          <cell r="C800" t="str">
            <v>FA2222</v>
          </cell>
          <cell r="D800" t="str">
            <v>Creditors</v>
          </cell>
        </row>
        <row r="801">
          <cell r="A801" t="str">
            <v>40C019</v>
          </cell>
          <cell r="B801" t="str">
            <v>Other Creditors</v>
          </cell>
          <cell r="C801" t="str">
            <v>FA2222</v>
          </cell>
          <cell r="D801" t="str">
            <v>Creditors</v>
          </cell>
        </row>
        <row r="802">
          <cell r="A802" t="str">
            <v>40C024T</v>
          </cell>
          <cell r="B802" t="str">
            <v>Total Borrowings</v>
          </cell>
          <cell r="C802" t="str">
            <v>FA1230</v>
          </cell>
          <cell r="D802" t="str">
            <v>Borrowings</v>
          </cell>
        </row>
        <row r="803">
          <cell r="A803" t="str">
            <v>40G001</v>
          </cell>
          <cell r="B803" t="str">
            <v>Concern loans due to/(from)</v>
          </cell>
          <cell r="C803" t="str">
            <v>FA1012</v>
          </cell>
          <cell r="D803" t="str">
            <v>Balance Sheet</v>
          </cell>
        </row>
        <row r="804">
          <cell r="A804" t="str">
            <v>40G001</v>
          </cell>
          <cell r="B804" t="str">
            <v>Concern loans due to/(from)</v>
          </cell>
          <cell r="C804" t="str">
            <v>FA1228</v>
          </cell>
          <cell r="D804" t="str">
            <v>Concern Balances</v>
          </cell>
        </row>
        <row r="805">
          <cell r="A805" t="str">
            <v>40G001</v>
          </cell>
          <cell r="B805" t="str">
            <v>Concern loans due to/(from)</v>
          </cell>
          <cell r="C805" t="str">
            <v>FA1312</v>
          </cell>
          <cell r="D805" t="str">
            <v>Disposals - Read Only</v>
          </cell>
        </row>
        <row r="806">
          <cell r="A806" t="str">
            <v>40G001</v>
          </cell>
          <cell r="B806" t="str">
            <v>Concern Loans due to/(from)</v>
          </cell>
          <cell r="C806" t="str">
            <v>FA1710</v>
          </cell>
          <cell r="D806" t="str">
            <v>Matching - Read Only</v>
          </cell>
        </row>
        <row r="807">
          <cell r="A807" t="str">
            <v>40G001</v>
          </cell>
          <cell r="B807" t="str">
            <v>Concern loans due to/(from)</v>
          </cell>
          <cell r="C807" t="str">
            <v>FA2512</v>
          </cell>
          <cell r="D807" t="str">
            <v>Balance Sheet Special Adj. for GFA</v>
          </cell>
        </row>
        <row r="808">
          <cell r="A808" t="str">
            <v>40G001</v>
          </cell>
          <cell r="B808" t="str">
            <v>Concern loans due to/(from)</v>
          </cell>
          <cell r="C808" t="str">
            <v>FI1218</v>
          </cell>
          <cell r="D808" t="str">
            <v>Matching - Concern Loans</v>
          </cell>
        </row>
        <row r="809">
          <cell r="A809" t="str">
            <v>40G001</v>
          </cell>
          <cell r="B809" t="str">
            <v>Concern loans due to/(from)</v>
          </cell>
          <cell r="C809" t="str">
            <v>FI1318</v>
          </cell>
          <cell r="D809" t="str">
            <v>Inside the Country: Concern loans</v>
          </cell>
        </row>
        <row r="810">
          <cell r="A810" t="str">
            <v>40G001</v>
          </cell>
          <cell r="B810" t="str">
            <v>Concern loans due to/(from)</v>
          </cell>
          <cell r="C810" t="str">
            <v>FI1410</v>
          </cell>
          <cell r="D810" t="str">
            <v>Matching - Sub Accounting Unit</v>
          </cell>
        </row>
        <row r="811">
          <cell r="A811" t="str">
            <v>40G001</v>
          </cell>
          <cell r="B811" t="str">
            <v>Concern loans due to/(from)</v>
          </cell>
          <cell r="C811" t="str">
            <v>FI1518</v>
          </cell>
          <cell r="D811" t="str">
            <v>Matching - Concern Loans</v>
          </cell>
        </row>
        <row r="812">
          <cell r="A812" t="str">
            <v>40G001</v>
          </cell>
          <cell r="B812" t="str">
            <v>Concern loans due to/(from)</v>
          </cell>
          <cell r="C812" t="str">
            <v>FQ1214</v>
          </cell>
          <cell r="D812" t="str">
            <v>Disposals</v>
          </cell>
        </row>
        <row r="813">
          <cell r="A813" t="str">
            <v>40G002</v>
          </cell>
          <cell r="B813" t="str">
            <v>Other Concern Indebtedness due to/(from)</v>
          </cell>
          <cell r="C813" t="str">
            <v>FA1012</v>
          </cell>
          <cell r="D813" t="str">
            <v>Balance Sheet</v>
          </cell>
        </row>
        <row r="814">
          <cell r="A814" t="str">
            <v>40G002</v>
          </cell>
          <cell r="B814" t="str">
            <v>Other Concern Indebtedness due to/(from)</v>
          </cell>
          <cell r="C814" t="str">
            <v>FA1228</v>
          </cell>
          <cell r="D814" t="str">
            <v>Concern Balances</v>
          </cell>
        </row>
        <row r="815">
          <cell r="A815" t="str">
            <v>40G002</v>
          </cell>
          <cell r="B815" t="str">
            <v>Other Concern Indebtedness due to/(from)</v>
          </cell>
          <cell r="C815" t="str">
            <v>FA1312</v>
          </cell>
          <cell r="D815" t="str">
            <v>Disposals - Read Only</v>
          </cell>
        </row>
        <row r="816">
          <cell r="A816" t="str">
            <v>40G002</v>
          </cell>
          <cell r="B816" t="str">
            <v>Other Concern Indebtedness due to/(from)</v>
          </cell>
          <cell r="C816" t="str">
            <v>FA1710</v>
          </cell>
          <cell r="D816" t="str">
            <v>Matching - Read Only</v>
          </cell>
        </row>
        <row r="817">
          <cell r="A817" t="str">
            <v>40G002</v>
          </cell>
          <cell r="B817" t="str">
            <v>Other Concern Indebtedness due to/(from)</v>
          </cell>
          <cell r="C817" t="str">
            <v>FA2512</v>
          </cell>
          <cell r="D817" t="str">
            <v>Balance Sheet Special Adj. for GFA</v>
          </cell>
        </row>
        <row r="818">
          <cell r="A818" t="str">
            <v>40G002</v>
          </cell>
          <cell r="B818" t="str">
            <v>Other Concern Indebtedness due to/(from)</v>
          </cell>
          <cell r="C818" t="str">
            <v>FI1224</v>
          </cell>
          <cell r="D818" t="str">
            <v>Matching - Other Concern Indebtedness</v>
          </cell>
        </row>
        <row r="819">
          <cell r="A819" t="str">
            <v>40G002</v>
          </cell>
          <cell r="B819" t="str">
            <v>Other Concern Indebtedness due to/(from)</v>
          </cell>
          <cell r="C819" t="str">
            <v>FI1322</v>
          </cell>
          <cell r="D819" t="str">
            <v>Inside the country: Other Concern Indebt</v>
          </cell>
        </row>
        <row r="820">
          <cell r="A820" t="str">
            <v>40G002</v>
          </cell>
          <cell r="B820" t="str">
            <v>Other Concern Indebtedness due to/(from)</v>
          </cell>
          <cell r="C820" t="str">
            <v>FI1410</v>
          </cell>
          <cell r="D820" t="str">
            <v>Matching - Sub Accounting Unit</v>
          </cell>
        </row>
        <row r="821">
          <cell r="A821" t="str">
            <v>40G002</v>
          </cell>
          <cell r="B821" t="str">
            <v>Other Concern Indebtedness due to/(from)</v>
          </cell>
          <cell r="C821" t="str">
            <v>FI1524</v>
          </cell>
          <cell r="D821" t="str">
            <v>Matching - Other Concern Indebtedness</v>
          </cell>
        </row>
        <row r="822">
          <cell r="A822" t="str">
            <v>40G002</v>
          </cell>
          <cell r="B822" t="str">
            <v>Other Concern Indebtedness due to/(from)</v>
          </cell>
          <cell r="C822" t="str">
            <v>FQ1214</v>
          </cell>
          <cell r="D822" t="str">
            <v>Disposals</v>
          </cell>
        </row>
        <row r="823">
          <cell r="A823" t="str">
            <v>40L001</v>
          </cell>
          <cell r="B823" t="str">
            <v>Cont lease payments - charged to P&amp;L</v>
          </cell>
          <cell r="C823" t="str">
            <v>FA2230</v>
          </cell>
          <cell r="D823" t="str">
            <v>Leases</v>
          </cell>
        </row>
        <row r="824">
          <cell r="A824" t="str">
            <v>40L002</v>
          </cell>
          <cell r="B824" t="str">
            <v>Contingent lease payments - capitalised</v>
          </cell>
          <cell r="C824" t="str">
            <v>FA2230</v>
          </cell>
          <cell r="D824" t="str">
            <v>Leases</v>
          </cell>
        </row>
        <row r="825">
          <cell r="A825" t="str">
            <v>40L003</v>
          </cell>
          <cell r="B825" t="str">
            <v>Other lease payments - capitalised</v>
          </cell>
          <cell r="C825" t="str">
            <v>FA2230</v>
          </cell>
          <cell r="D825" t="str">
            <v>Leases</v>
          </cell>
        </row>
        <row r="826">
          <cell r="A826" t="str">
            <v>40L004</v>
          </cell>
          <cell r="B826" t="str">
            <v>Less Sub lease receipts</v>
          </cell>
          <cell r="C826" t="str">
            <v>FA2230</v>
          </cell>
          <cell r="D826" t="str">
            <v>Leases</v>
          </cell>
        </row>
        <row r="827">
          <cell r="A827" t="str">
            <v>40L005T</v>
          </cell>
          <cell r="B827" t="str">
            <v>Total lease cost for the year to date</v>
          </cell>
          <cell r="C827" t="str">
            <v>FA2230</v>
          </cell>
          <cell r="D827" t="str">
            <v>Leases</v>
          </cell>
        </row>
        <row r="828">
          <cell r="A828" t="str">
            <v>40L006</v>
          </cell>
          <cell r="B828" t="str">
            <v>within 1 year</v>
          </cell>
          <cell r="C828" t="str">
            <v>FA2230</v>
          </cell>
          <cell r="D828" t="str">
            <v>Leases</v>
          </cell>
        </row>
        <row r="829">
          <cell r="A829" t="str">
            <v>40L007</v>
          </cell>
          <cell r="B829" t="str">
            <v>after 4 years but within 5 years</v>
          </cell>
          <cell r="C829" t="str">
            <v>FA2230</v>
          </cell>
          <cell r="D829" t="str">
            <v>Leases</v>
          </cell>
        </row>
        <row r="830">
          <cell r="A830" t="str">
            <v>40L008T</v>
          </cell>
          <cell r="B830" t="str">
            <v>Total lease payments in future years</v>
          </cell>
          <cell r="C830" t="str">
            <v>FA2230</v>
          </cell>
          <cell r="D830" t="str">
            <v>Leases</v>
          </cell>
        </row>
        <row r="831">
          <cell r="A831" t="str">
            <v>40L009</v>
          </cell>
          <cell r="B831" t="str">
            <v>Land and Buildings</v>
          </cell>
          <cell r="C831" t="str">
            <v>FA2230</v>
          </cell>
          <cell r="D831" t="str">
            <v>Leases</v>
          </cell>
        </row>
        <row r="832">
          <cell r="A832" t="str">
            <v>40L010</v>
          </cell>
          <cell r="B832" t="str">
            <v>Other Tangible Fixed Assets</v>
          </cell>
          <cell r="C832" t="str">
            <v>FA2230</v>
          </cell>
          <cell r="D832" t="str">
            <v>Leases</v>
          </cell>
        </row>
        <row r="833">
          <cell r="A833" t="str">
            <v>40L011</v>
          </cell>
          <cell r="B833" t="str">
            <v>Land and Buildings: Gross book value</v>
          </cell>
          <cell r="C833" t="str">
            <v>FA2230</v>
          </cell>
          <cell r="D833" t="str">
            <v>Leases</v>
          </cell>
        </row>
        <row r="834">
          <cell r="A834" t="str">
            <v>40L012</v>
          </cell>
          <cell r="B834" t="str">
            <v>Land and Buildings: Net book value</v>
          </cell>
          <cell r="C834" t="str">
            <v>FA2230</v>
          </cell>
          <cell r="D834" t="str">
            <v>Leases</v>
          </cell>
        </row>
        <row r="835">
          <cell r="A835" t="str">
            <v>40L013</v>
          </cell>
          <cell r="B835" t="str">
            <v>L &amp; B: Depn charged to P&amp;L This Year</v>
          </cell>
          <cell r="C835" t="str">
            <v>FA2230</v>
          </cell>
          <cell r="D835" t="str">
            <v>Leases</v>
          </cell>
        </row>
        <row r="836">
          <cell r="A836" t="str">
            <v>40L014</v>
          </cell>
          <cell r="B836" t="str">
            <v>Other Tangible Fixed Assets: GBV</v>
          </cell>
          <cell r="C836" t="str">
            <v>FA2230</v>
          </cell>
          <cell r="D836" t="str">
            <v>Leases</v>
          </cell>
        </row>
        <row r="837">
          <cell r="A837" t="str">
            <v>40L016</v>
          </cell>
          <cell r="B837" t="str">
            <v>Other Tang. FA: Depn chgd to P&amp;L CY</v>
          </cell>
          <cell r="C837" t="str">
            <v>FA2230</v>
          </cell>
          <cell r="D837" t="str">
            <v>Leases</v>
          </cell>
        </row>
        <row r="838">
          <cell r="A838" t="str">
            <v>40L018</v>
          </cell>
          <cell r="B838" t="str">
            <v>after 1 year but within 2 years</v>
          </cell>
          <cell r="C838" t="str">
            <v>FA2230</v>
          </cell>
          <cell r="D838" t="str">
            <v>Leases</v>
          </cell>
        </row>
        <row r="839">
          <cell r="A839" t="str">
            <v>40L019</v>
          </cell>
          <cell r="B839" t="str">
            <v>after 2 years but within 3 years</v>
          </cell>
          <cell r="C839" t="str">
            <v>FA2230</v>
          </cell>
          <cell r="D839" t="str">
            <v>Leases</v>
          </cell>
        </row>
        <row r="840">
          <cell r="A840" t="str">
            <v>40L020</v>
          </cell>
          <cell r="B840" t="str">
            <v>after 3 years but within 4 years</v>
          </cell>
          <cell r="C840" t="str">
            <v>FA2230</v>
          </cell>
          <cell r="D840" t="str">
            <v>Leases</v>
          </cell>
        </row>
        <row r="841">
          <cell r="A841" t="str">
            <v>40L021</v>
          </cell>
          <cell r="B841" t="str">
            <v>after 5 years</v>
          </cell>
          <cell r="C841" t="str">
            <v>FA2230</v>
          </cell>
          <cell r="D841" t="str">
            <v>Leases</v>
          </cell>
        </row>
        <row r="842">
          <cell r="A842" t="str">
            <v>40L024</v>
          </cell>
          <cell r="B842" t="str">
            <v>Other Tangible Fixed Assets: NBV</v>
          </cell>
          <cell r="C842" t="str">
            <v>FA2230</v>
          </cell>
          <cell r="D842" t="str">
            <v>Leases</v>
          </cell>
        </row>
        <row r="843">
          <cell r="A843" t="str">
            <v>40L025T</v>
          </cell>
          <cell r="B843" t="str">
            <v>Tot. Lease Costs by asset type</v>
          </cell>
          <cell r="C843" t="str">
            <v>FA2230</v>
          </cell>
          <cell r="D843" t="str">
            <v>Leases</v>
          </cell>
        </row>
        <row r="844">
          <cell r="A844" t="str">
            <v>40N002</v>
          </cell>
          <cell r="B844" t="str">
            <v>Funded Retirement Benefits</v>
          </cell>
          <cell r="C844" t="str">
            <v>FA1012</v>
          </cell>
          <cell r="D844" t="str">
            <v>Balance Sheet</v>
          </cell>
        </row>
        <row r="845">
          <cell r="A845" t="str">
            <v>40N002</v>
          </cell>
          <cell r="B845" t="str">
            <v>Funded Retirement Benefits</v>
          </cell>
          <cell r="C845" t="str">
            <v>FA1236</v>
          </cell>
          <cell r="D845" t="str">
            <v>Pensions and Similar Obligations</v>
          </cell>
        </row>
        <row r="846">
          <cell r="A846" t="str">
            <v>40N002</v>
          </cell>
          <cell r="B846" t="str">
            <v>Funded Retirement Benefits</v>
          </cell>
          <cell r="C846" t="str">
            <v>FA1310</v>
          </cell>
          <cell r="D846" t="str">
            <v>Acquisitions - Read Only</v>
          </cell>
        </row>
        <row r="847">
          <cell r="A847" t="str">
            <v>40N002</v>
          </cell>
          <cell r="B847" t="str">
            <v>Funded Retirement Benefits</v>
          </cell>
          <cell r="C847" t="str">
            <v>FA1312</v>
          </cell>
          <cell r="D847" t="str">
            <v>Disposals - Read Only</v>
          </cell>
        </row>
        <row r="848">
          <cell r="A848" t="str">
            <v>40N002</v>
          </cell>
          <cell r="B848" t="str">
            <v>Funded Retirement Benefits</v>
          </cell>
          <cell r="C848" t="str">
            <v>FA2512</v>
          </cell>
          <cell r="D848" t="str">
            <v>Balance Sheet Special Adj. for GFA</v>
          </cell>
        </row>
        <row r="849">
          <cell r="A849" t="str">
            <v>40N002</v>
          </cell>
          <cell r="B849" t="str">
            <v>Funded Retirement Benefits</v>
          </cell>
          <cell r="C849" t="str">
            <v>FQ1210</v>
          </cell>
          <cell r="D849" t="str">
            <v>Acquisitions</v>
          </cell>
        </row>
        <row r="850">
          <cell r="A850" t="str">
            <v>40N002</v>
          </cell>
          <cell r="B850" t="str">
            <v>Funded Retirement Benefits</v>
          </cell>
          <cell r="C850" t="str">
            <v>FQ1214</v>
          </cell>
          <cell r="D850" t="str">
            <v>Disposals</v>
          </cell>
        </row>
        <row r="851">
          <cell r="A851" t="str">
            <v>40N003</v>
          </cell>
          <cell r="B851" t="str">
            <v>Unfunded Retirement Benefit (Long Term)</v>
          </cell>
          <cell r="C851" t="str">
            <v>FA1012</v>
          </cell>
          <cell r="D851" t="str">
            <v>Balance Sheet</v>
          </cell>
        </row>
        <row r="852">
          <cell r="A852" t="str">
            <v>40N003</v>
          </cell>
          <cell r="B852" t="str">
            <v>Unfunded Retirement Benefit (Long Term)</v>
          </cell>
          <cell r="C852" t="str">
            <v>FA1236</v>
          </cell>
          <cell r="D852" t="str">
            <v>Pensions and Similar Obligations</v>
          </cell>
        </row>
        <row r="853">
          <cell r="A853" t="str">
            <v>40N003</v>
          </cell>
          <cell r="B853" t="str">
            <v>Unfunded Retirement Benefit (Long Term)</v>
          </cell>
          <cell r="C853" t="str">
            <v>FA1310</v>
          </cell>
          <cell r="D853" t="str">
            <v>Acquisitions - Read Only</v>
          </cell>
        </row>
        <row r="854">
          <cell r="A854" t="str">
            <v>40N003</v>
          </cell>
          <cell r="B854" t="str">
            <v>Unfunded Retirement Benefit (Long Term)</v>
          </cell>
          <cell r="C854" t="str">
            <v>FA1312</v>
          </cell>
          <cell r="D854" t="str">
            <v>Disposals - Read Only</v>
          </cell>
        </row>
        <row r="855">
          <cell r="A855" t="str">
            <v>40N003</v>
          </cell>
          <cell r="B855" t="str">
            <v>Unfunded Retirement Benefit (Long Term)</v>
          </cell>
          <cell r="C855" t="str">
            <v>FA2512</v>
          </cell>
          <cell r="D855" t="str">
            <v>Balance Sheet Special Adj. for GFA</v>
          </cell>
        </row>
        <row r="856">
          <cell r="A856" t="str">
            <v>40N003</v>
          </cell>
          <cell r="B856" t="str">
            <v>Unfunded Retirement Benefit (Long Term)</v>
          </cell>
          <cell r="C856" t="str">
            <v>FQ1210</v>
          </cell>
          <cell r="D856" t="str">
            <v>Acquisitions</v>
          </cell>
        </row>
        <row r="857">
          <cell r="A857" t="str">
            <v>40N003</v>
          </cell>
          <cell r="B857" t="str">
            <v>Unfunded Retirement Benefit (Long Term)</v>
          </cell>
          <cell r="C857" t="str">
            <v>FQ1214</v>
          </cell>
          <cell r="D857" t="str">
            <v>Disposals</v>
          </cell>
        </row>
        <row r="858">
          <cell r="A858" t="str">
            <v>40N004</v>
          </cell>
          <cell r="B858" t="str">
            <v>Unfunded Retirement Benefit (Short Term)</v>
          </cell>
          <cell r="C858" t="str">
            <v>FA1012</v>
          </cell>
          <cell r="D858" t="str">
            <v>Balance Sheet</v>
          </cell>
        </row>
        <row r="859">
          <cell r="A859" t="str">
            <v>40N004</v>
          </cell>
          <cell r="B859" t="str">
            <v>Unfunded Retirement Benefit (Short Term)</v>
          </cell>
          <cell r="C859" t="str">
            <v>FA1236</v>
          </cell>
          <cell r="D859" t="str">
            <v>Pensions and Similar Obligations</v>
          </cell>
        </row>
        <row r="860">
          <cell r="A860" t="str">
            <v>40N004</v>
          </cell>
          <cell r="B860" t="str">
            <v>Unfunded Retirement Benefit (Short Term)</v>
          </cell>
          <cell r="C860" t="str">
            <v>FA1310</v>
          </cell>
          <cell r="D860" t="str">
            <v>Acquisitions - Read Only</v>
          </cell>
        </row>
        <row r="861">
          <cell r="A861" t="str">
            <v>40N004</v>
          </cell>
          <cell r="B861" t="str">
            <v>Unfunded Retirement Benefit (Short Term)</v>
          </cell>
          <cell r="C861" t="str">
            <v>FA1312</v>
          </cell>
          <cell r="D861" t="str">
            <v>Disposals - Read Only</v>
          </cell>
        </row>
        <row r="862">
          <cell r="A862" t="str">
            <v>40N004</v>
          </cell>
          <cell r="B862" t="str">
            <v>Unfunded Retirement Benefit (Short Term)</v>
          </cell>
          <cell r="C862" t="str">
            <v>FA2512</v>
          </cell>
          <cell r="D862" t="str">
            <v>Balance Sheet Special Adj. for GFA</v>
          </cell>
        </row>
        <row r="863">
          <cell r="A863" t="str">
            <v>40N004</v>
          </cell>
          <cell r="B863" t="str">
            <v>Unfunded Retirement Benefit (Short Term)</v>
          </cell>
          <cell r="C863" t="str">
            <v>FQ1210</v>
          </cell>
          <cell r="D863" t="str">
            <v>Acquisitions</v>
          </cell>
        </row>
        <row r="864">
          <cell r="A864" t="str">
            <v>40N004</v>
          </cell>
          <cell r="B864" t="str">
            <v>Unfunded Retirement Benefit (Short Term)</v>
          </cell>
          <cell r="C864" t="str">
            <v>FQ1214</v>
          </cell>
          <cell r="D864" t="str">
            <v>Disposals</v>
          </cell>
        </row>
        <row r="865">
          <cell r="A865" t="str">
            <v>40N005</v>
          </cell>
          <cell r="B865" t="str">
            <v>Post Retirement Health Care</v>
          </cell>
          <cell r="C865" t="str">
            <v>FA1012</v>
          </cell>
          <cell r="D865" t="str">
            <v>Balance Sheet</v>
          </cell>
        </row>
        <row r="866">
          <cell r="A866" t="str">
            <v>40N005</v>
          </cell>
          <cell r="B866" t="str">
            <v>Post Retirement Health Care</v>
          </cell>
          <cell r="C866" t="str">
            <v>FA1236</v>
          </cell>
          <cell r="D866" t="str">
            <v>Pensions and Similar Obligations</v>
          </cell>
        </row>
        <row r="867">
          <cell r="A867" t="str">
            <v>40N005</v>
          </cell>
          <cell r="B867" t="str">
            <v>Post Retirement Health Care</v>
          </cell>
          <cell r="C867" t="str">
            <v>FA1310</v>
          </cell>
          <cell r="D867" t="str">
            <v>Acquisitions - Read Only</v>
          </cell>
        </row>
        <row r="868">
          <cell r="A868" t="str">
            <v>40N005</v>
          </cell>
          <cell r="B868" t="str">
            <v>Post Retirement Health Care</v>
          </cell>
          <cell r="C868" t="str">
            <v>FA1312</v>
          </cell>
          <cell r="D868" t="str">
            <v>Disposals - Read Only</v>
          </cell>
        </row>
        <row r="869">
          <cell r="A869" t="str">
            <v>40N005</v>
          </cell>
          <cell r="B869" t="str">
            <v>Post Retirement Health Care</v>
          </cell>
          <cell r="C869" t="str">
            <v>FA2512</v>
          </cell>
          <cell r="D869" t="str">
            <v>Balance Sheet Special Adj. for GFA</v>
          </cell>
        </row>
        <row r="870">
          <cell r="A870" t="str">
            <v>40N005</v>
          </cell>
          <cell r="B870" t="str">
            <v>Post Retirement Health Care</v>
          </cell>
          <cell r="C870" t="str">
            <v>FQ1210</v>
          </cell>
          <cell r="D870" t="str">
            <v>Acquisitions</v>
          </cell>
        </row>
        <row r="871">
          <cell r="A871" t="str">
            <v>40N005</v>
          </cell>
          <cell r="B871" t="str">
            <v>Post Retirement Health Care</v>
          </cell>
          <cell r="C871" t="str">
            <v>FQ1214</v>
          </cell>
          <cell r="D871" t="str">
            <v>Disposals</v>
          </cell>
        </row>
        <row r="872">
          <cell r="A872" t="str">
            <v>40N006</v>
          </cell>
          <cell r="B872" t="str">
            <v>Restructuring Provisions</v>
          </cell>
          <cell r="C872" t="str">
            <v>FA1012</v>
          </cell>
          <cell r="D872" t="str">
            <v>Balance Sheet</v>
          </cell>
        </row>
        <row r="873">
          <cell r="A873" t="str">
            <v>40N006</v>
          </cell>
          <cell r="B873" t="str">
            <v>Restructuring Provisions</v>
          </cell>
          <cell r="C873" t="str">
            <v>FA1238</v>
          </cell>
          <cell r="D873" t="str">
            <v>Provisions</v>
          </cell>
        </row>
        <row r="874">
          <cell r="A874" t="str">
            <v>40N006</v>
          </cell>
          <cell r="B874" t="str">
            <v>Restructuring Provisions</v>
          </cell>
          <cell r="C874" t="str">
            <v>FA1310</v>
          </cell>
          <cell r="D874" t="str">
            <v>Acquisitions - Read Only</v>
          </cell>
        </row>
        <row r="875">
          <cell r="A875" t="str">
            <v>40N006</v>
          </cell>
          <cell r="B875" t="str">
            <v>Restructuring Provisions</v>
          </cell>
          <cell r="C875" t="str">
            <v>FA1312</v>
          </cell>
          <cell r="D875" t="str">
            <v>Disposals - Read Only</v>
          </cell>
        </row>
        <row r="876">
          <cell r="A876" t="str">
            <v>40N006</v>
          </cell>
          <cell r="B876" t="str">
            <v>Restructuring Provisions</v>
          </cell>
          <cell r="C876" t="str">
            <v>FA2512</v>
          </cell>
          <cell r="D876" t="str">
            <v>Balance Sheet Special Adj. for GFA</v>
          </cell>
        </row>
        <row r="877">
          <cell r="A877" t="str">
            <v>40N006</v>
          </cell>
          <cell r="B877" t="str">
            <v>Restructuring Provisions</v>
          </cell>
          <cell r="C877" t="str">
            <v>FQ1210</v>
          </cell>
          <cell r="D877" t="str">
            <v>Acquisitions</v>
          </cell>
        </row>
        <row r="878">
          <cell r="A878" t="str">
            <v>40N006</v>
          </cell>
          <cell r="B878" t="str">
            <v>Restructuring Provisions</v>
          </cell>
          <cell r="C878" t="str">
            <v>FQ1214</v>
          </cell>
          <cell r="D878" t="str">
            <v>Disposals</v>
          </cell>
        </row>
        <row r="879">
          <cell r="A879" t="str">
            <v>40N007</v>
          </cell>
          <cell r="B879" t="str">
            <v>Other Provisions</v>
          </cell>
          <cell r="C879" t="str">
            <v>FA1012</v>
          </cell>
          <cell r="D879" t="str">
            <v>Balance Sheet</v>
          </cell>
        </row>
        <row r="880">
          <cell r="A880" t="str">
            <v>40N007</v>
          </cell>
          <cell r="B880" t="str">
            <v>Other Provisions</v>
          </cell>
          <cell r="C880" t="str">
            <v>FA1238</v>
          </cell>
          <cell r="D880" t="str">
            <v>Provisions</v>
          </cell>
        </row>
        <row r="881">
          <cell r="A881" t="str">
            <v>40N007</v>
          </cell>
          <cell r="B881" t="str">
            <v>Other Provisions</v>
          </cell>
          <cell r="C881" t="str">
            <v>FA1310</v>
          </cell>
          <cell r="D881" t="str">
            <v>Acquisitions - Read Only</v>
          </cell>
        </row>
        <row r="882">
          <cell r="A882" t="str">
            <v>40N007</v>
          </cell>
          <cell r="B882" t="str">
            <v>Other Provisions</v>
          </cell>
          <cell r="C882" t="str">
            <v>FA1312</v>
          </cell>
          <cell r="D882" t="str">
            <v>Disposals - Read Only</v>
          </cell>
        </row>
        <row r="883">
          <cell r="A883" t="str">
            <v>40N007</v>
          </cell>
          <cell r="B883" t="str">
            <v>Other Provisions</v>
          </cell>
          <cell r="C883" t="str">
            <v>FA2512</v>
          </cell>
          <cell r="D883" t="str">
            <v>Balance Sheet Special Adj. for GFA</v>
          </cell>
        </row>
        <row r="884">
          <cell r="A884" t="str">
            <v>40N007</v>
          </cell>
          <cell r="B884" t="str">
            <v>Other Provisions</v>
          </cell>
          <cell r="C884" t="str">
            <v>FQ1210</v>
          </cell>
          <cell r="D884" t="str">
            <v>Acquisitions</v>
          </cell>
        </row>
        <row r="885">
          <cell r="A885" t="str">
            <v>40N007</v>
          </cell>
          <cell r="B885" t="str">
            <v>Other Provisions</v>
          </cell>
          <cell r="C885" t="str">
            <v>FQ1214</v>
          </cell>
          <cell r="D885" t="str">
            <v>Disposals</v>
          </cell>
        </row>
        <row r="886">
          <cell r="A886" t="str">
            <v>40N008T</v>
          </cell>
          <cell r="B886" t="str">
            <v>Total Other Liabilities</v>
          </cell>
          <cell r="C886" t="str">
            <v>FA1012</v>
          </cell>
          <cell r="D886" t="str">
            <v>Balance Sheet</v>
          </cell>
        </row>
        <row r="887">
          <cell r="A887" t="str">
            <v>40N008T</v>
          </cell>
          <cell r="B887" t="str">
            <v>Total Other Liabilities</v>
          </cell>
          <cell r="C887" t="str">
            <v>FA1310</v>
          </cell>
          <cell r="D887" t="str">
            <v>Acquisitions - Read Only</v>
          </cell>
        </row>
        <row r="888">
          <cell r="A888" t="str">
            <v>40N008T</v>
          </cell>
          <cell r="B888" t="str">
            <v>Total Other Liabilities</v>
          </cell>
          <cell r="C888" t="str">
            <v>FA1312</v>
          </cell>
          <cell r="D888" t="str">
            <v>Disposals - Read Only</v>
          </cell>
        </row>
        <row r="889">
          <cell r="A889" t="str">
            <v>40N008T</v>
          </cell>
          <cell r="B889" t="str">
            <v>Total Other Liabilities</v>
          </cell>
          <cell r="C889" t="str">
            <v>FA2512</v>
          </cell>
          <cell r="D889" t="str">
            <v>Balance Sheet Special Adj. for GFA</v>
          </cell>
        </row>
        <row r="890">
          <cell r="A890" t="str">
            <v>40N008T</v>
          </cell>
          <cell r="B890" t="str">
            <v>Total Other Liabilities</v>
          </cell>
          <cell r="C890" t="str">
            <v>FQ1210</v>
          </cell>
          <cell r="D890" t="str">
            <v>Acquisitions</v>
          </cell>
        </row>
        <row r="891">
          <cell r="A891" t="str">
            <v>40N008T</v>
          </cell>
          <cell r="B891" t="str">
            <v>Total Other Liabilities</v>
          </cell>
          <cell r="C891" t="str">
            <v>FQ1214</v>
          </cell>
          <cell r="D891" t="str">
            <v>Disposals</v>
          </cell>
        </row>
        <row r="892">
          <cell r="A892" t="str">
            <v>40N014</v>
          </cell>
          <cell r="B892" t="str">
            <v>Tot Borrow Mat: &gt; 1 year &lt; 2 years</v>
          </cell>
          <cell r="C892" t="str">
            <v>FA2220</v>
          </cell>
          <cell r="D892" t="str">
            <v>Borrowings</v>
          </cell>
        </row>
        <row r="893">
          <cell r="A893" t="str">
            <v>40N015</v>
          </cell>
          <cell r="B893" t="str">
            <v>Tot Borrow Mat: &gt; 2 years &lt; 3 years</v>
          </cell>
          <cell r="C893" t="str">
            <v>FA2220</v>
          </cell>
          <cell r="D893" t="str">
            <v>Borrowings</v>
          </cell>
        </row>
        <row r="894">
          <cell r="A894" t="str">
            <v>40N016</v>
          </cell>
          <cell r="B894" t="str">
            <v>Tot Borrow Mat: &gt; 3 years &lt; 4 years</v>
          </cell>
          <cell r="C894" t="str">
            <v>FA2220</v>
          </cell>
          <cell r="D894" t="str">
            <v>Borrowings</v>
          </cell>
        </row>
        <row r="895">
          <cell r="A895" t="str">
            <v>40N017</v>
          </cell>
          <cell r="B895" t="str">
            <v>Tot Borrow Mat: &gt; 4 years &lt; 5 years</v>
          </cell>
          <cell r="C895" t="str">
            <v>FA2220</v>
          </cell>
          <cell r="D895" t="str">
            <v>Borrowings</v>
          </cell>
        </row>
        <row r="896">
          <cell r="A896" t="str">
            <v>40N018</v>
          </cell>
          <cell r="B896" t="str">
            <v>Tot Borrow Mat:  after 5 years</v>
          </cell>
          <cell r="C896" t="str">
            <v>FA2220</v>
          </cell>
          <cell r="D896" t="str">
            <v>Borrowings</v>
          </cell>
        </row>
        <row r="897">
          <cell r="A897" t="str">
            <v>40N019</v>
          </cell>
          <cell r="B897" t="str">
            <v>Repay by instal &gt; 5 yrs Mat &lt; 5 years</v>
          </cell>
          <cell r="C897" t="str">
            <v>FA2220</v>
          </cell>
          <cell r="D897" t="str">
            <v>Borrowings</v>
          </cell>
        </row>
        <row r="898">
          <cell r="A898" t="str">
            <v>40N020</v>
          </cell>
          <cell r="B898" t="str">
            <v>Repay by instal &gt; 5 yrs Mat &gt; 5 years</v>
          </cell>
          <cell r="C898" t="str">
            <v>FA2220</v>
          </cell>
          <cell r="D898" t="str">
            <v>Borrowings</v>
          </cell>
        </row>
        <row r="899">
          <cell r="A899" t="str">
            <v>40N021</v>
          </cell>
          <cell r="B899" t="str">
            <v>Bank loans and ods Maturity &gt;1 year</v>
          </cell>
          <cell r="C899" t="str">
            <v>FA2220</v>
          </cell>
          <cell r="D899" t="str">
            <v>Borrowings</v>
          </cell>
        </row>
        <row r="900">
          <cell r="A900" t="str">
            <v>40N022</v>
          </cell>
          <cell r="B900" t="str">
            <v>Bonds and other loans Maturity &lt; 1 year</v>
          </cell>
          <cell r="C900" t="str">
            <v>FA2220</v>
          </cell>
          <cell r="D900" t="str">
            <v>Borrowings</v>
          </cell>
        </row>
        <row r="901">
          <cell r="A901" t="str">
            <v>40N023</v>
          </cell>
          <cell r="B901" t="str">
            <v>Bonds and other loans Maturity &gt;1 year</v>
          </cell>
          <cell r="C901" t="str">
            <v>FA2220</v>
          </cell>
          <cell r="D901" t="str">
            <v>Borrowings</v>
          </cell>
        </row>
        <row r="902">
          <cell r="A902" t="str">
            <v>40N024</v>
          </cell>
          <cell r="B902" t="str">
            <v>Secured against tangible fixed assets</v>
          </cell>
          <cell r="C902" t="str">
            <v>FA2220</v>
          </cell>
          <cell r="D902" t="str">
            <v>Borrowings</v>
          </cell>
        </row>
        <row r="903">
          <cell r="A903" t="str">
            <v>40N025</v>
          </cell>
          <cell r="B903" t="str">
            <v>Secured against working capital</v>
          </cell>
          <cell r="C903" t="str">
            <v>FA2220</v>
          </cell>
          <cell r="D903" t="str">
            <v>Borrowings</v>
          </cell>
        </row>
        <row r="904">
          <cell r="A904" t="str">
            <v>40N026</v>
          </cell>
          <cell r="B904" t="str">
            <v>Secured against Other Assets</v>
          </cell>
          <cell r="C904" t="str">
            <v>FA2220</v>
          </cell>
          <cell r="D904" t="str">
            <v>Borrowings</v>
          </cell>
        </row>
        <row r="905">
          <cell r="A905" t="str">
            <v>40N028</v>
          </cell>
          <cell r="B905" t="str">
            <v>Accruals and Deferred Income</v>
          </cell>
          <cell r="C905" t="str">
            <v>FA2222</v>
          </cell>
          <cell r="D905" t="str">
            <v>Creditors</v>
          </cell>
        </row>
        <row r="906">
          <cell r="A906" t="str">
            <v>40N031</v>
          </cell>
          <cell r="B906" t="str">
            <v>Secured Creditors</v>
          </cell>
          <cell r="C906" t="str">
            <v>FA2222</v>
          </cell>
          <cell r="D906" t="str">
            <v>Creditors</v>
          </cell>
        </row>
        <row r="907">
          <cell r="A907" t="str">
            <v>40N032T</v>
          </cell>
          <cell r="B907" t="str">
            <v>Total Pensions and Similar Obligations</v>
          </cell>
          <cell r="C907" t="str">
            <v>FA1236</v>
          </cell>
          <cell r="D907" t="str">
            <v>Pensions and Similar Obligations</v>
          </cell>
        </row>
        <row r="908">
          <cell r="A908" t="str">
            <v>40N048T</v>
          </cell>
          <cell r="B908" t="str">
            <v>Total Provisions</v>
          </cell>
          <cell r="C908" t="str">
            <v>FA1238</v>
          </cell>
          <cell r="D908" t="str">
            <v>Provisions</v>
          </cell>
        </row>
        <row r="909">
          <cell r="A909" t="str">
            <v>40N050T</v>
          </cell>
          <cell r="B909" t="str">
            <v>Total Loans</v>
          </cell>
          <cell r="C909" t="str">
            <v>FA2220</v>
          </cell>
          <cell r="D909" t="str">
            <v>Borrowings</v>
          </cell>
        </row>
        <row r="910">
          <cell r="A910" t="str">
            <v>40N051T</v>
          </cell>
          <cell r="B910" t="str">
            <v>Total Borrowings/maturity</v>
          </cell>
          <cell r="C910" t="str">
            <v>FA2220</v>
          </cell>
          <cell r="D910" t="str">
            <v>Borrowings</v>
          </cell>
        </row>
        <row r="911">
          <cell r="A911" t="str">
            <v>40N052T</v>
          </cell>
          <cell r="B911" t="str">
            <v>Total Borrowings (cl bal analysis)</v>
          </cell>
          <cell r="C911" t="str">
            <v>FA2220</v>
          </cell>
          <cell r="D911" t="str">
            <v>Borrowings</v>
          </cell>
        </row>
        <row r="912">
          <cell r="A912" t="str">
            <v>40N053</v>
          </cell>
          <cell r="B912" t="str">
            <v>Deferred Taxation (excl pensions/PRB's)</v>
          </cell>
          <cell r="C912" t="str">
            <v>FA1012</v>
          </cell>
          <cell r="D912" t="str">
            <v>Balance Sheet</v>
          </cell>
        </row>
        <row r="913">
          <cell r="A913" t="str">
            <v>40N053</v>
          </cell>
          <cell r="B913" t="str">
            <v>Deferred Taxation (excl pensions/PRB's)</v>
          </cell>
          <cell r="C913" t="str">
            <v>FA1234</v>
          </cell>
          <cell r="D913" t="str">
            <v>Taxation and Deferred Tax</v>
          </cell>
        </row>
        <row r="914">
          <cell r="A914" t="str">
            <v>40N053</v>
          </cell>
          <cell r="B914" t="str">
            <v>Deferred Taxation (excl pensions/PRB's)</v>
          </cell>
          <cell r="C914" t="str">
            <v>FA1310</v>
          </cell>
          <cell r="D914" t="str">
            <v>Acquisitions - Read Only</v>
          </cell>
        </row>
        <row r="915">
          <cell r="A915" t="str">
            <v>40N053</v>
          </cell>
          <cell r="B915" t="str">
            <v>Deferred Taxation (excl pensions/PRB's)</v>
          </cell>
          <cell r="C915" t="str">
            <v>FA1312</v>
          </cell>
          <cell r="D915" t="str">
            <v>Disposals - Read Only</v>
          </cell>
        </row>
        <row r="916">
          <cell r="A916" t="str">
            <v>40N053</v>
          </cell>
          <cell r="B916" t="str">
            <v>Deferred Taxation (excl pensions/PRB's)</v>
          </cell>
          <cell r="C916" t="str">
            <v>FA2512</v>
          </cell>
          <cell r="D916" t="str">
            <v>Balance Sheet Special Adj. for GFA</v>
          </cell>
        </row>
        <row r="917">
          <cell r="A917" t="str">
            <v>40N053</v>
          </cell>
          <cell r="B917" t="str">
            <v>Deferred Taxation (excl pensions/PRB's)</v>
          </cell>
          <cell r="C917" t="str">
            <v>FQ1210</v>
          </cell>
          <cell r="D917" t="str">
            <v>Acquisitions</v>
          </cell>
        </row>
        <row r="918">
          <cell r="A918" t="str">
            <v>40N053</v>
          </cell>
          <cell r="B918" t="str">
            <v>Deferred Taxation (excl pensions/PRB's)</v>
          </cell>
          <cell r="C918" t="str">
            <v>FQ1214</v>
          </cell>
          <cell r="D918" t="str">
            <v>Disposals</v>
          </cell>
        </row>
        <row r="919">
          <cell r="A919" t="str">
            <v>40N054</v>
          </cell>
          <cell r="B919" t="str">
            <v>Deferred Taxation - pensions/PRB's</v>
          </cell>
          <cell r="C919" t="str">
            <v>FA1012</v>
          </cell>
          <cell r="D919" t="str">
            <v>Balance Sheet</v>
          </cell>
        </row>
        <row r="920">
          <cell r="A920" t="str">
            <v>40N054</v>
          </cell>
          <cell r="B920" t="str">
            <v>Deferred Taxation - pensions/PRB's</v>
          </cell>
          <cell r="C920" t="str">
            <v>FA1234</v>
          </cell>
          <cell r="D920" t="str">
            <v>Taxation and Deferred Tax</v>
          </cell>
        </row>
        <row r="921">
          <cell r="A921" t="str">
            <v>40N054</v>
          </cell>
          <cell r="B921" t="str">
            <v>Deferred Taxation - pensions/PRB's</v>
          </cell>
          <cell r="C921" t="str">
            <v>FA1310</v>
          </cell>
          <cell r="D921" t="str">
            <v>Acquisitions - Read Only</v>
          </cell>
        </row>
        <row r="922">
          <cell r="A922" t="str">
            <v>40N054</v>
          </cell>
          <cell r="B922" t="str">
            <v>Deferred Taxation - pensions/PRB's</v>
          </cell>
          <cell r="C922" t="str">
            <v>FA1312</v>
          </cell>
          <cell r="D922" t="str">
            <v>Disposals - Read Only</v>
          </cell>
        </row>
        <row r="923">
          <cell r="A923" t="str">
            <v>40N054</v>
          </cell>
          <cell r="B923" t="str">
            <v>Deferred Taxation - pensions/PRB's</v>
          </cell>
          <cell r="C923" t="str">
            <v>FA2512</v>
          </cell>
          <cell r="D923" t="str">
            <v>Balance Sheet Special Adj. for GFA</v>
          </cell>
        </row>
        <row r="924">
          <cell r="A924" t="str">
            <v>40N054</v>
          </cell>
          <cell r="B924" t="str">
            <v>Deferred Taxation - pensions/PRB's</v>
          </cell>
          <cell r="C924" t="str">
            <v>FQ1210</v>
          </cell>
          <cell r="D924" t="str">
            <v>Acquisitions</v>
          </cell>
        </row>
        <row r="925">
          <cell r="A925" t="str">
            <v>40N054</v>
          </cell>
          <cell r="B925" t="str">
            <v>Deferred Taxation - pensions/PRB's</v>
          </cell>
          <cell r="C925" t="str">
            <v>FQ1214</v>
          </cell>
          <cell r="D925" t="str">
            <v>Disposals</v>
          </cell>
        </row>
        <row r="926">
          <cell r="A926" t="str">
            <v>40N055</v>
          </cell>
          <cell r="B926" t="str">
            <v>Schemes in Deficit - FRB</v>
          </cell>
          <cell r="C926" t="str">
            <v>FA1237</v>
          </cell>
          <cell r="D926" t="str">
            <v>Pensions Closing Analysis</v>
          </cell>
        </row>
        <row r="927">
          <cell r="A927" t="str">
            <v>40N056</v>
          </cell>
          <cell r="B927" t="str">
            <v>Schemes in Surplus - FRB</v>
          </cell>
          <cell r="C927" t="str">
            <v>FA1237</v>
          </cell>
          <cell r="D927" t="str">
            <v>Pensions Closing Analysis</v>
          </cell>
        </row>
        <row r="928">
          <cell r="A928" t="str">
            <v>40N057</v>
          </cell>
          <cell r="B928" t="str">
            <v>Gross Liab. of plans in surplus - FRB</v>
          </cell>
          <cell r="C928" t="str">
            <v>FA1237</v>
          </cell>
          <cell r="D928" t="str">
            <v>Pensions Closing Analysis</v>
          </cell>
        </row>
        <row r="929">
          <cell r="A929" t="str">
            <v>40N058</v>
          </cell>
          <cell r="B929" t="str">
            <v>Gross Liab. of plans in deficit - FRB</v>
          </cell>
          <cell r="C929" t="str">
            <v>FA1237</v>
          </cell>
          <cell r="D929" t="str">
            <v>Pensions Closing Analysis</v>
          </cell>
        </row>
        <row r="930">
          <cell r="A930" t="str">
            <v>40N059</v>
          </cell>
          <cell r="B930" t="str">
            <v>Unrecognised Assets - FRB</v>
          </cell>
          <cell r="C930" t="str">
            <v>FA1237</v>
          </cell>
          <cell r="D930" t="str">
            <v>Pensions Closing Analysis</v>
          </cell>
        </row>
        <row r="931">
          <cell r="A931" t="str">
            <v>40N060</v>
          </cell>
          <cell r="B931" t="str">
            <v>Gross Assets in closing B/S - FRB</v>
          </cell>
          <cell r="C931" t="str">
            <v>FA1237</v>
          </cell>
          <cell r="D931" t="str">
            <v>Pensions Closing Analysis</v>
          </cell>
        </row>
        <row r="932">
          <cell r="A932" t="str">
            <v>40N061</v>
          </cell>
          <cell r="B932" t="str">
            <v>Schemes in Deficit - post</v>
          </cell>
          <cell r="C932" t="str">
            <v>FA1237</v>
          </cell>
          <cell r="D932" t="str">
            <v>Pensions Closing Analysis</v>
          </cell>
        </row>
        <row r="933">
          <cell r="A933" t="str">
            <v>40N062</v>
          </cell>
          <cell r="B933" t="str">
            <v>Schemes in Surplus - post</v>
          </cell>
          <cell r="C933" t="str">
            <v>FA1237</v>
          </cell>
          <cell r="D933" t="str">
            <v>Pensions Closing Analysis</v>
          </cell>
        </row>
        <row r="934">
          <cell r="A934" t="str">
            <v>40N063</v>
          </cell>
          <cell r="B934" t="str">
            <v>Gross Liab. of plans in surplus - post</v>
          </cell>
          <cell r="C934" t="str">
            <v>FA1237</v>
          </cell>
          <cell r="D934" t="str">
            <v>Pensions Closing Analysis</v>
          </cell>
        </row>
        <row r="935">
          <cell r="A935" t="str">
            <v>40N064</v>
          </cell>
          <cell r="B935" t="str">
            <v>Gross Liab. of plans in deficit - post</v>
          </cell>
          <cell r="C935" t="str">
            <v>FA1237</v>
          </cell>
          <cell r="D935" t="str">
            <v>Pensions Closing Analysis</v>
          </cell>
        </row>
        <row r="936">
          <cell r="A936" t="str">
            <v>40N065</v>
          </cell>
          <cell r="B936" t="str">
            <v>Unrecognised Assets - post</v>
          </cell>
          <cell r="C936" t="str">
            <v>FA1237</v>
          </cell>
          <cell r="D936" t="str">
            <v>Pensions Closing Analysis</v>
          </cell>
        </row>
        <row r="937">
          <cell r="A937" t="str">
            <v>40N066</v>
          </cell>
          <cell r="B937" t="str">
            <v>Gross Closing Mkt Value Assets - post</v>
          </cell>
          <cell r="C937" t="str">
            <v>FA1237</v>
          </cell>
          <cell r="D937" t="str">
            <v>Pensions Closing Analysis</v>
          </cell>
        </row>
        <row r="938">
          <cell r="A938" t="str">
            <v>40N067</v>
          </cell>
          <cell r="B938" t="str">
            <v>Mkt Value of Assets -Equity FRB</v>
          </cell>
          <cell r="C938" t="str">
            <v>FA2224</v>
          </cell>
          <cell r="D938" t="str">
            <v>Pensions Closing Analysis</v>
          </cell>
        </row>
        <row r="939">
          <cell r="A939" t="str">
            <v>40N068</v>
          </cell>
          <cell r="B939" t="str">
            <v>Mkt Value of Assets -Bonds FRB</v>
          </cell>
          <cell r="C939" t="str">
            <v>FA2224</v>
          </cell>
          <cell r="D939" t="str">
            <v>Pensions Closing Analysis</v>
          </cell>
        </row>
        <row r="940">
          <cell r="A940" t="str">
            <v>40N069</v>
          </cell>
          <cell r="B940" t="str">
            <v>Mkt Value of Assets -Property FRB</v>
          </cell>
          <cell r="C940" t="str">
            <v>FA2224</v>
          </cell>
          <cell r="D940" t="str">
            <v>Pensions Closing Analysis</v>
          </cell>
        </row>
        <row r="941">
          <cell r="A941" t="str">
            <v>40N070</v>
          </cell>
          <cell r="B941" t="str">
            <v>Mkt Value of Assets -Cash FRB</v>
          </cell>
          <cell r="C941" t="str">
            <v>FA2224</v>
          </cell>
          <cell r="D941" t="str">
            <v>Pensions Closing Analysis</v>
          </cell>
        </row>
        <row r="942">
          <cell r="A942" t="str">
            <v>40N071</v>
          </cell>
          <cell r="B942" t="str">
            <v>Mkt Value of Assets -Other FRB</v>
          </cell>
          <cell r="C942" t="str">
            <v>FA2224</v>
          </cell>
          <cell r="D942" t="str">
            <v>Pensions Closing Analysis</v>
          </cell>
        </row>
        <row r="943">
          <cell r="A943" t="str">
            <v>40N072</v>
          </cell>
          <cell r="B943" t="str">
            <v>Mkt Value of Assets -Equity post</v>
          </cell>
          <cell r="C943" t="str">
            <v>FA2224</v>
          </cell>
          <cell r="D943" t="str">
            <v>Pensions Closing Analysis</v>
          </cell>
        </row>
        <row r="944">
          <cell r="A944" t="str">
            <v>40N073</v>
          </cell>
          <cell r="B944" t="str">
            <v>Mkt Value of Assets -Bonds post</v>
          </cell>
          <cell r="C944" t="str">
            <v>FA2224</v>
          </cell>
          <cell r="D944" t="str">
            <v>Pensions Closing Analysis</v>
          </cell>
        </row>
        <row r="945">
          <cell r="A945" t="str">
            <v>40N074</v>
          </cell>
          <cell r="B945" t="str">
            <v>Mkt Value of Assets -Property post</v>
          </cell>
          <cell r="C945" t="str">
            <v>FA2224</v>
          </cell>
          <cell r="D945" t="str">
            <v>Pensions Closing Analysis</v>
          </cell>
        </row>
        <row r="946">
          <cell r="A946" t="str">
            <v>40N075</v>
          </cell>
          <cell r="B946" t="str">
            <v>Mkt Value of Assets -Cash post</v>
          </cell>
          <cell r="C946" t="str">
            <v>FA2224</v>
          </cell>
          <cell r="D946" t="str">
            <v>Pensions Closing Analysis</v>
          </cell>
        </row>
        <row r="947">
          <cell r="A947" t="str">
            <v>40N076</v>
          </cell>
          <cell r="B947" t="str">
            <v>Mkt Value of Assets -Other post</v>
          </cell>
          <cell r="C947" t="str">
            <v>FA2224</v>
          </cell>
          <cell r="D947" t="str">
            <v>Pensions Closing Analysis</v>
          </cell>
        </row>
        <row r="948">
          <cell r="A948" t="str">
            <v>40N077</v>
          </cell>
          <cell r="B948" t="str">
            <v>Other creditors after 1yr</v>
          </cell>
          <cell r="C948" t="str">
            <v>FA2222</v>
          </cell>
          <cell r="D948" t="str">
            <v>Creditors</v>
          </cell>
        </row>
        <row r="949">
          <cell r="A949" t="str">
            <v>40X001</v>
          </cell>
          <cell r="B949" t="str">
            <v>Due within 1 year</v>
          </cell>
          <cell r="C949" t="str">
            <v>FA1235</v>
          </cell>
          <cell r="D949" t="str">
            <v>Taxation and Deferred Tax Closing</v>
          </cell>
        </row>
        <row r="950">
          <cell r="A950" t="str">
            <v>40X002</v>
          </cell>
          <cell r="B950" t="str">
            <v>Due after more than 1 year</v>
          </cell>
          <cell r="C950" t="str">
            <v>FA1235</v>
          </cell>
          <cell r="D950" t="str">
            <v>Taxation and Deferred Tax Closing</v>
          </cell>
        </row>
        <row r="951">
          <cell r="A951" t="str">
            <v>40X003</v>
          </cell>
          <cell r="B951" t="str">
            <v>Tot.cont tax incl in bal at period end</v>
          </cell>
          <cell r="C951" t="str">
            <v>FA1235</v>
          </cell>
          <cell r="D951" t="str">
            <v>Taxation and Deferred Tax Closing</v>
          </cell>
        </row>
        <row r="952">
          <cell r="A952" t="str">
            <v>40X004</v>
          </cell>
          <cell r="B952" t="str">
            <v>Fiscal allowances on TFAs</v>
          </cell>
          <cell r="C952" t="str">
            <v>FA1235</v>
          </cell>
          <cell r="D952" t="str">
            <v>Taxation and Deferred Tax Closing</v>
          </cell>
        </row>
        <row r="953">
          <cell r="A953" t="str">
            <v>40X005</v>
          </cell>
          <cell r="B953" t="str">
            <v>Fiscal Allowances on Goodwill and Intang</v>
          </cell>
          <cell r="C953" t="str">
            <v>FA1235</v>
          </cell>
          <cell r="D953" t="str">
            <v>Taxation and Deferred Tax Closing</v>
          </cell>
        </row>
        <row r="954">
          <cell r="A954" t="str">
            <v>40X006</v>
          </cell>
          <cell r="B954" t="str">
            <v>Def Tax:  Stock relief</v>
          </cell>
          <cell r="C954" t="str">
            <v>FA1235</v>
          </cell>
          <cell r="D954" t="str">
            <v>Taxation and Deferred Tax Closing</v>
          </cell>
        </row>
        <row r="955">
          <cell r="A955" t="str">
            <v>40X007</v>
          </cell>
          <cell r="B955" t="str">
            <v>Def Tax:  Funded Retirement Benefits</v>
          </cell>
          <cell r="C955" t="str">
            <v>FA1235</v>
          </cell>
          <cell r="D955" t="str">
            <v>Taxation and Deferred Tax Closing</v>
          </cell>
        </row>
        <row r="956">
          <cell r="A956" t="str">
            <v>40X008</v>
          </cell>
          <cell r="B956" t="str">
            <v>Def Tax:  Unfunded Retirement Benefits</v>
          </cell>
          <cell r="C956" t="str">
            <v>FA1235</v>
          </cell>
          <cell r="D956" t="str">
            <v>Taxation and Deferred Tax Closing</v>
          </cell>
        </row>
        <row r="957">
          <cell r="A957" t="str">
            <v>40X009</v>
          </cell>
          <cell r="B957" t="str">
            <v>Def Tax:  Post Retirement Health Care</v>
          </cell>
          <cell r="C957" t="str">
            <v>FA1235</v>
          </cell>
          <cell r="D957" t="str">
            <v>Taxation and Deferred Tax Closing</v>
          </cell>
        </row>
        <row r="958">
          <cell r="A958" t="str">
            <v>40X010</v>
          </cell>
          <cell r="B958" t="str">
            <v>Short/Other Timing Diff (Recurring)</v>
          </cell>
          <cell r="C958" t="str">
            <v>FA1235</v>
          </cell>
          <cell r="D958" t="str">
            <v>Taxation and Deferred Tax Closing</v>
          </cell>
        </row>
        <row r="959">
          <cell r="A959" t="str">
            <v>40X011</v>
          </cell>
          <cell r="B959" t="str">
            <v>Short/Other Timing Diff (Non Recurring)</v>
          </cell>
          <cell r="C959" t="str">
            <v>FA1235</v>
          </cell>
          <cell r="D959" t="str">
            <v>Taxation and Deferred Tax Closing</v>
          </cell>
        </row>
        <row r="960">
          <cell r="A960" t="str">
            <v>40X012</v>
          </cell>
          <cell r="B960" t="str">
            <v>Deferred Tax Assets</v>
          </cell>
          <cell r="C960" t="str">
            <v>FA1235</v>
          </cell>
          <cell r="D960" t="str">
            <v>Taxation and Deferred Tax Closing</v>
          </cell>
        </row>
        <row r="961">
          <cell r="A961" t="str">
            <v>40X013</v>
          </cell>
          <cell r="B961" t="str">
            <v>Deferred Tax Liabilities</v>
          </cell>
          <cell r="C961" t="str">
            <v>FA1235</v>
          </cell>
          <cell r="D961" t="str">
            <v>Taxation and Deferred Tax Closing</v>
          </cell>
        </row>
        <row r="962">
          <cell r="A962" t="str">
            <v>40X014</v>
          </cell>
          <cell r="B962" t="str">
            <v>Def Tax Assets - full provn basis</v>
          </cell>
          <cell r="C962" t="str">
            <v>FA1235</v>
          </cell>
          <cell r="D962" t="str">
            <v>Taxation and Deferred Tax Closing</v>
          </cell>
        </row>
        <row r="963">
          <cell r="A963" t="str">
            <v>40X015</v>
          </cell>
          <cell r="B963" t="str">
            <v>Def tax Liabilities - full provn basis</v>
          </cell>
          <cell r="C963" t="str">
            <v>FA1235</v>
          </cell>
          <cell r="D963" t="str">
            <v>Taxation and Deferred Tax Closing</v>
          </cell>
        </row>
        <row r="964">
          <cell r="A964" t="str">
            <v>40X016T</v>
          </cell>
          <cell r="B964" t="str">
            <v>Total Taxation Closing analysis</v>
          </cell>
          <cell r="C964" t="str">
            <v>FA1235</v>
          </cell>
          <cell r="D964" t="str">
            <v>Taxation and Deferred Tax Closing</v>
          </cell>
        </row>
        <row r="965">
          <cell r="A965" t="str">
            <v>40X020</v>
          </cell>
          <cell r="B965" t="str">
            <v>Schemes in Deficit</v>
          </cell>
          <cell r="C965" t="str">
            <v>FA1235</v>
          </cell>
          <cell r="D965" t="str">
            <v>Taxation and Deferred Tax Closing</v>
          </cell>
        </row>
        <row r="966">
          <cell r="A966" t="str">
            <v>40X021</v>
          </cell>
          <cell r="B966" t="str">
            <v>Schemes in Surplus</v>
          </cell>
          <cell r="C966" t="str">
            <v>FA1235</v>
          </cell>
          <cell r="D966" t="str">
            <v>Taxation and Deferred Tax Closing</v>
          </cell>
        </row>
        <row r="967">
          <cell r="A967" t="str">
            <v>40X022</v>
          </cell>
          <cell r="B967" t="str">
            <v>Def Tax asset-full provn basis(pens/FRB)</v>
          </cell>
          <cell r="C967" t="str">
            <v>FA1235</v>
          </cell>
          <cell r="D967" t="str">
            <v>Taxation and Deferred Tax Closing</v>
          </cell>
        </row>
        <row r="968">
          <cell r="A968" t="str">
            <v>40X023</v>
          </cell>
          <cell r="B968" t="str">
            <v>Def Tax liab-full provn basis(pens/FRB)</v>
          </cell>
          <cell r="C968" t="str">
            <v>FA1235</v>
          </cell>
          <cell r="D968" t="str">
            <v>Taxation and Deferred Tax Closing</v>
          </cell>
        </row>
        <row r="969">
          <cell r="A969" t="str">
            <v>40X024T</v>
          </cell>
          <cell r="B969" t="str">
            <v>Total Taxation</v>
          </cell>
          <cell r="C969" t="str">
            <v>FA1234</v>
          </cell>
          <cell r="D969" t="str">
            <v>Taxation and Deferred Tax</v>
          </cell>
        </row>
        <row r="970">
          <cell r="A970" t="str">
            <v>50Q001</v>
          </cell>
          <cell r="B970" t="str">
            <v>Concern share capital</v>
          </cell>
          <cell r="C970" t="str">
            <v>FA1310</v>
          </cell>
          <cell r="D970" t="str">
            <v>Acquisitions - Read Only</v>
          </cell>
        </row>
        <row r="971">
          <cell r="A971" t="str">
            <v>50Q001</v>
          </cell>
          <cell r="B971" t="str">
            <v>Concern share capital</v>
          </cell>
          <cell r="C971" t="str">
            <v>FA1312</v>
          </cell>
          <cell r="D971" t="str">
            <v>Disposals - Read Only</v>
          </cell>
        </row>
        <row r="972">
          <cell r="A972" t="str">
            <v>50Q001</v>
          </cell>
          <cell r="B972" t="str">
            <v>Concern share capital</v>
          </cell>
          <cell r="C972" t="str">
            <v>FQ1210</v>
          </cell>
          <cell r="D972" t="str">
            <v>Acquisitions</v>
          </cell>
        </row>
        <row r="973">
          <cell r="A973" t="str">
            <v>50Q001</v>
          </cell>
          <cell r="B973" t="str">
            <v>Concern share capital</v>
          </cell>
          <cell r="C973" t="str">
            <v>FQ1214</v>
          </cell>
          <cell r="D973" t="str">
            <v>Disposals</v>
          </cell>
        </row>
        <row r="974">
          <cell r="A974" t="str">
            <v>50Q002</v>
          </cell>
          <cell r="B974" t="str">
            <v>Concern Reserves - Profit and Loss A/C</v>
          </cell>
          <cell r="C974" t="str">
            <v>FA1310</v>
          </cell>
          <cell r="D974" t="str">
            <v>Acquisitions - Read Only</v>
          </cell>
        </row>
        <row r="975">
          <cell r="A975" t="str">
            <v>50Q002</v>
          </cell>
          <cell r="B975" t="str">
            <v>Concern Reserves - Profit and Loss A/C</v>
          </cell>
          <cell r="C975" t="str">
            <v>FA1312</v>
          </cell>
          <cell r="D975" t="str">
            <v>Disposals - Read Only</v>
          </cell>
        </row>
        <row r="976">
          <cell r="A976" t="str">
            <v>50Q002</v>
          </cell>
          <cell r="B976" t="str">
            <v>Concern Reserves - Profit and Loss A/C</v>
          </cell>
          <cell r="C976" t="str">
            <v>FQ1210</v>
          </cell>
          <cell r="D976" t="str">
            <v>Acquisitions</v>
          </cell>
        </row>
        <row r="977">
          <cell r="A977" t="str">
            <v>50Q002</v>
          </cell>
          <cell r="B977" t="str">
            <v>Concern Reserves - Profit and Loss A/C</v>
          </cell>
          <cell r="C977" t="str">
            <v>FQ1214</v>
          </cell>
          <cell r="D977" t="str">
            <v>Disposals</v>
          </cell>
        </row>
        <row r="978">
          <cell r="A978" t="str">
            <v>50Q003</v>
          </cell>
          <cell r="B978" t="str">
            <v>Total Concern Share Capital and Reserves</v>
          </cell>
          <cell r="C978" t="str">
            <v>FA1310</v>
          </cell>
          <cell r="D978" t="str">
            <v>Acquisitions - Read Only</v>
          </cell>
        </row>
        <row r="979">
          <cell r="A979" t="str">
            <v>50Q003</v>
          </cell>
          <cell r="B979" t="str">
            <v>Total Concern Share Capital and Reserves</v>
          </cell>
          <cell r="C979" t="str">
            <v>FA1312</v>
          </cell>
          <cell r="D979" t="str">
            <v>Disposals - Read Only</v>
          </cell>
        </row>
        <row r="980">
          <cell r="A980" t="str">
            <v>50Q003</v>
          </cell>
          <cell r="B980" t="str">
            <v>Total Concern Share Capital and Reserves</v>
          </cell>
          <cell r="C980" t="str">
            <v>FQ1210</v>
          </cell>
          <cell r="D980" t="str">
            <v>Acquisitions</v>
          </cell>
        </row>
        <row r="981">
          <cell r="A981" t="str">
            <v>50Q003</v>
          </cell>
          <cell r="B981" t="str">
            <v>Total Concern Share Capital and Reserves</v>
          </cell>
          <cell r="C981" t="str">
            <v>FQ1214</v>
          </cell>
          <cell r="D981" t="str">
            <v>Disposals</v>
          </cell>
        </row>
        <row r="982">
          <cell r="A982" t="str">
            <v>50Q005</v>
          </cell>
          <cell r="B982" t="str">
            <v>Concern Reserves - Goodwill</v>
          </cell>
          <cell r="C982" t="str">
            <v>FA1312</v>
          </cell>
          <cell r="D982" t="str">
            <v>Disposals - Read Only</v>
          </cell>
        </row>
        <row r="983">
          <cell r="A983" t="str">
            <v>50Q005</v>
          </cell>
          <cell r="B983" t="str">
            <v>Concern Reserves - Goodwill</v>
          </cell>
          <cell r="C983" t="str">
            <v>FQ1214</v>
          </cell>
          <cell r="D983" t="str">
            <v>Disposals</v>
          </cell>
        </row>
        <row r="984">
          <cell r="A984" t="str">
            <v>50R001</v>
          </cell>
          <cell r="B984" t="str">
            <v>Profit Retained - Concern</v>
          </cell>
          <cell r="C984" t="str">
            <v>FA1012</v>
          </cell>
          <cell r="D984" t="str">
            <v>Balance Sheet</v>
          </cell>
        </row>
        <row r="985">
          <cell r="A985" t="str">
            <v>50R001</v>
          </cell>
          <cell r="B985" t="str">
            <v>Profit Retained - Concern</v>
          </cell>
          <cell r="C985" t="str">
            <v>FA1226</v>
          </cell>
          <cell r="D985" t="str">
            <v>Retained Earnings and Reserves</v>
          </cell>
        </row>
        <row r="986">
          <cell r="A986" t="str">
            <v>50R001</v>
          </cell>
          <cell r="B986" t="str">
            <v>Profit Retained - Concern</v>
          </cell>
          <cell r="C986" t="str">
            <v>FA1710</v>
          </cell>
          <cell r="D986" t="str">
            <v>Matching - Read Only</v>
          </cell>
        </row>
        <row r="987">
          <cell r="A987" t="str">
            <v>50R001</v>
          </cell>
          <cell r="B987" t="str">
            <v>Profit Retained - Concern</v>
          </cell>
          <cell r="C987" t="str">
            <v>FA2512</v>
          </cell>
          <cell r="D987" t="str">
            <v>Balance Sheet Special Adj. for GFA</v>
          </cell>
        </row>
        <row r="988">
          <cell r="A988" t="str">
            <v>50R001</v>
          </cell>
          <cell r="B988" t="str">
            <v>Profit Retained - Concern</v>
          </cell>
          <cell r="C988" t="str">
            <v>FI1210</v>
          </cell>
          <cell r="D988" t="str">
            <v>Matching - Tot Net Div Declared/Received</v>
          </cell>
        </row>
        <row r="989">
          <cell r="A989" t="str">
            <v>50R001</v>
          </cell>
          <cell r="B989" t="str">
            <v>Profit Retained - Concern</v>
          </cell>
          <cell r="C989" t="str">
            <v>FI1212</v>
          </cell>
          <cell r="D989" t="str">
            <v>Matching- Contra Items</v>
          </cell>
        </row>
        <row r="990">
          <cell r="A990" t="str">
            <v>50R001</v>
          </cell>
          <cell r="B990" t="str">
            <v>Profit Retained - Concern</v>
          </cell>
          <cell r="C990" t="str">
            <v>FI1310</v>
          </cell>
          <cell r="D990" t="str">
            <v>Inside the Country: Tot Net Div Dec/Rec</v>
          </cell>
        </row>
        <row r="991">
          <cell r="A991" t="str">
            <v>50R001</v>
          </cell>
          <cell r="B991" t="str">
            <v>Profit Retained - Concern</v>
          </cell>
          <cell r="C991" t="str">
            <v>FI1312</v>
          </cell>
          <cell r="D991" t="str">
            <v>Inside the Country: Contra Items</v>
          </cell>
        </row>
        <row r="992">
          <cell r="A992" t="str">
            <v>50R001</v>
          </cell>
          <cell r="B992" t="str">
            <v>Profit Retained - Concern</v>
          </cell>
          <cell r="C992" t="str">
            <v>FI1410</v>
          </cell>
          <cell r="D992" t="str">
            <v>Matching - Sub Accounting Unit</v>
          </cell>
        </row>
        <row r="993">
          <cell r="A993" t="str">
            <v>50R001</v>
          </cell>
          <cell r="B993" t="str">
            <v>Profit Retained - Concern</v>
          </cell>
          <cell r="C993" t="str">
            <v>FI1510</v>
          </cell>
          <cell r="D993" t="str">
            <v>Matching - Tot Net Div Declared/Received</v>
          </cell>
        </row>
        <row r="994">
          <cell r="A994" t="str">
            <v>50R001</v>
          </cell>
          <cell r="B994" t="str">
            <v>Profit Retained - Concern</v>
          </cell>
          <cell r="C994" t="str">
            <v>FI1512</v>
          </cell>
          <cell r="D994" t="str">
            <v>Matching - Contra Items</v>
          </cell>
        </row>
        <row r="995">
          <cell r="A995" t="str">
            <v>50R001</v>
          </cell>
          <cell r="B995" t="str">
            <v>Profit Retained - Concern</v>
          </cell>
          <cell r="C995" t="str">
            <v>FI1610</v>
          </cell>
          <cell r="D995" t="str">
            <v>Matching - Tot Net Div Declared/Received</v>
          </cell>
        </row>
        <row r="996">
          <cell r="A996" t="str">
            <v>50R002</v>
          </cell>
          <cell r="B996" t="str">
            <v>Profit Retained - Joint Ventures</v>
          </cell>
          <cell r="C996" t="str">
            <v>FA1012</v>
          </cell>
          <cell r="D996" t="str">
            <v>Balance Sheet</v>
          </cell>
        </row>
        <row r="997">
          <cell r="A997" t="str">
            <v>50R002</v>
          </cell>
          <cell r="B997" t="str">
            <v>Profit Retained - Joint Ventures</v>
          </cell>
          <cell r="C997" t="str">
            <v>FA1226</v>
          </cell>
          <cell r="D997" t="str">
            <v>Retained Earnings and Reserves</v>
          </cell>
        </row>
        <row r="998">
          <cell r="A998" t="str">
            <v>50R002</v>
          </cell>
          <cell r="B998" t="str">
            <v>Profit Retained - Joint Ventures</v>
          </cell>
          <cell r="C998" t="str">
            <v>FA1310</v>
          </cell>
          <cell r="D998" t="str">
            <v>Acquisitions - Read Only</v>
          </cell>
        </row>
        <row r="999">
          <cell r="A999" t="str">
            <v>50R002</v>
          </cell>
          <cell r="B999" t="str">
            <v>Profit Retained - Joint Ventures</v>
          </cell>
          <cell r="C999" t="str">
            <v>FA1312</v>
          </cell>
          <cell r="D999" t="str">
            <v>Disposals - Read Only</v>
          </cell>
        </row>
        <row r="1000">
          <cell r="A1000" t="str">
            <v>50R002</v>
          </cell>
          <cell r="B1000" t="str">
            <v>Profit Retained - Joint Ventures</v>
          </cell>
          <cell r="C1000" t="str">
            <v>FA2512</v>
          </cell>
          <cell r="D1000" t="str">
            <v>Balance Sheet Special Adj. for GFA</v>
          </cell>
        </row>
        <row r="1001">
          <cell r="A1001" t="str">
            <v>50R002</v>
          </cell>
          <cell r="B1001" t="str">
            <v>Profit Retained - Joint Ventures</v>
          </cell>
          <cell r="C1001" t="str">
            <v>FQ1210</v>
          </cell>
          <cell r="D1001" t="str">
            <v>Acquisitions</v>
          </cell>
        </row>
        <row r="1002">
          <cell r="A1002" t="str">
            <v>50R002</v>
          </cell>
          <cell r="B1002" t="str">
            <v>Profit Retained - Joint Ventures</v>
          </cell>
          <cell r="C1002" t="str">
            <v>FQ1214</v>
          </cell>
          <cell r="D1002" t="str">
            <v>Disposals</v>
          </cell>
        </row>
        <row r="1003">
          <cell r="A1003" t="str">
            <v>50R003</v>
          </cell>
          <cell r="B1003" t="str">
            <v>Profit Retained - Associates</v>
          </cell>
          <cell r="C1003" t="str">
            <v>FA1012</v>
          </cell>
          <cell r="D1003" t="str">
            <v>Balance Sheet</v>
          </cell>
        </row>
        <row r="1004">
          <cell r="A1004" t="str">
            <v>50R003</v>
          </cell>
          <cell r="B1004" t="str">
            <v>Profit Retained - Associates</v>
          </cell>
          <cell r="C1004" t="str">
            <v>FA1226</v>
          </cell>
          <cell r="D1004" t="str">
            <v>Retained Earnings and Reserves</v>
          </cell>
        </row>
        <row r="1005">
          <cell r="A1005" t="str">
            <v>50R003</v>
          </cell>
          <cell r="B1005" t="str">
            <v>Profit Retained - Associates</v>
          </cell>
          <cell r="C1005" t="str">
            <v>FA1310</v>
          </cell>
          <cell r="D1005" t="str">
            <v>Acquisitions - Read Only</v>
          </cell>
        </row>
        <row r="1006">
          <cell r="A1006" t="str">
            <v>50R003</v>
          </cell>
          <cell r="B1006" t="str">
            <v>Profit Retained - Associates</v>
          </cell>
          <cell r="C1006" t="str">
            <v>FA1312</v>
          </cell>
          <cell r="D1006" t="str">
            <v>Disposals - Read Only</v>
          </cell>
        </row>
        <row r="1007">
          <cell r="A1007" t="str">
            <v>50R003</v>
          </cell>
          <cell r="B1007" t="str">
            <v>Profit Retained - Associates</v>
          </cell>
          <cell r="C1007" t="str">
            <v>FA2512</v>
          </cell>
          <cell r="D1007" t="str">
            <v>Balance Sheet Special Adj. for GFA</v>
          </cell>
        </row>
        <row r="1008">
          <cell r="A1008" t="str">
            <v>50R003</v>
          </cell>
          <cell r="B1008" t="str">
            <v>Profit Retained - Associates</v>
          </cell>
          <cell r="C1008" t="str">
            <v>FQ1210</v>
          </cell>
          <cell r="D1008" t="str">
            <v>Acquisitions</v>
          </cell>
        </row>
        <row r="1009">
          <cell r="A1009" t="str">
            <v>50R003</v>
          </cell>
          <cell r="B1009" t="str">
            <v>Profit Retained - Associates</v>
          </cell>
          <cell r="C1009" t="str">
            <v>FQ1214</v>
          </cell>
          <cell r="D1009" t="str">
            <v>Disposals</v>
          </cell>
        </row>
        <row r="1010">
          <cell r="A1010" t="str">
            <v>50R004</v>
          </cell>
          <cell r="B1010" t="str">
            <v>Profit Retained - Minority share of subs</v>
          </cell>
          <cell r="C1010" t="str">
            <v>FA1012</v>
          </cell>
          <cell r="D1010" t="str">
            <v>Balance Sheet</v>
          </cell>
        </row>
        <row r="1011">
          <cell r="A1011" t="str">
            <v>50R004</v>
          </cell>
          <cell r="B1011" t="str">
            <v>Profit Retained - Minority share of subs</v>
          </cell>
          <cell r="C1011" t="str">
            <v>FA1226</v>
          </cell>
          <cell r="D1011" t="str">
            <v>Retained Earnings and Reserves</v>
          </cell>
        </row>
        <row r="1012">
          <cell r="A1012" t="str">
            <v>50R004</v>
          </cell>
          <cell r="B1012" t="str">
            <v>Profit Retained - Minority share of subs</v>
          </cell>
          <cell r="C1012" t="str">
            <v>FA1310</v>
          </cell>
          <cell r="D1012" t="str">
            <v>Acquisitions - Read Only</v>
          </cell>
        </row>
        <row r="1013">
          <cell r="A1013" t="str">
            <v>50R004</v>
          </cell>
          <cell r="B1013" t="str">
            <v>Profit Retained - Minority share of subs</v>
          </cell>
          <cell r="C1013" t="str">
            <v>FA1312</v>
          </cell>
          <cell r="D1013" t="str">
            <v>Disposals - Read Only</v>
          </cell>
        </row>
        <row r="1014">
          <cell r="A1014" t="str">
            <v>50R004</v>
          </cell>
          <cell r="B1014" t="str">
            <v>Profit Retained - Minority share of subs</v>
          </cell>
          <cell r="C1014" t="str">
            <v>FA2512</v>
          </cell>
          <cell r="D1014" t="str">
            <v>Balance Sheet Special Adj. for GFA</v>
          </cell>
        </row>
        <row r="1015">
          <cell r="A1015" t="str">
            <v>50R004</v>
          </cell>
          <cell r="B1015" t="str">
            <v>Profit Retained - Minority share of subs</v>
          </cell>
          <cell r="C1015" t="str">
            <v>FQ1210</v>
          </cell>
          <cell r="D1015" t="str">
            <v>Acquisitions</v>
          </cell>
        </row>
        <row r="1016">
          <cell r="A1016" t="str">
            <v>50R004</v>
          </cell>
          <cell r="B1016" t="str">
            <v>Profit Retained - Minority share of subs</v>
          </cell>
          <cell r="C1016" t="str">
            <v>FQ1214</v>
          </cell>
          <cell r="D1016" t="str">
            <v>Disposals</v>
          </cell>
        </row>
        <row r="1017">
          <cell r="A1017" t="str">
            <v>50R007T</v>
          </cell>
          <cell r="B1017" t="str">
            <v>Total Minority interests</v>
          </cell>
          <cell r="C1017" t="str">
            <v>FA1012</v>
          </cell>
          <cell r="D1017" t="str">
            <v>Balance Sheet</v>
          </cell>
        </row>
        <row r="1018">
          <cell r="A1018" t="str">
            <v>50R007T</v>
          </cell>
          <cell r="B1018" t="str">
            <v>Total Minority interests</v>
          </cell>
          <cell r="C1018" t="str">
            <v>FA1310</v>
          </cell>
          <cell r="D1018" t="str">
            <v>Acquisitions - Read Only</v>
          </cell>
        </row>
        <row r="1019">
          <cell r="A1019" t="str">
            <v>50R007T</v>
          </cell>
          <cell r="B1019" t="str">
            <v>Total Minority interests</v>
          </cell>
          <cell r="C1019" t="str">
            <v>FA1312</v>
          </cell>
          <cell r="D1019" t="str">
            <v>Disposals - Read Only</v>
          </cell>
        </row>
        <row r="1020">
          <cell r="A1020" t="str">
            <v>50R007T</v>
          </cell>
          <cell r="B1020" t="str">
            <v>Total Minority interests</v>
          </cell>
          <cell r="C1020" t="str">
            <v>FA2512</v>
          </cell>
          <cell r="D1020" t="str">
            <v>Balance Sheet Special Adj. for GFA</v>
          </cell>
        </row>
        <row r="1021">
          <cell r="A1021" t="str">
            <v>50R007T</v>
          </cell>
          <cell r="B1021" t="str">
            <v>Total Minority interests</v>
          </cell>
          <cell r="C1021" t="str">
            <v>FQ1210</v>
          </cell>
          <cell r="D1021" t="str">
            <v>Acquisitions</v>
          </cell>
        </row>
        <row r="1022">
          <cell r="A1022" t="str">
            <v>50R007T</v>
          </cell>
          <cell r="B1022" t="str">
            <v>Total Minority interests</v>
          </cell>
          <cell r="C1022" t="str">
            <v>FQ1214</v>
          </cell>
          <cell r="D1022" t="str">
            <v>Disposals</v>
          </cell>
        </row>
        <row r="1023">
          <cell r="A1023" t="str">
            <v>50R008T</v>
          </cell>
          <cell r="B1023" t="str">
            <v>TOTAL Retained Profits and Reserves</v>
          </cell>
          <cell r="C1023" t="str">
            <v>FA1226</v>
          </cell>
          <cell r="D1023" t="str">
            <v>Retained Earnings and Reserves</v>
          </cell>
        </row>
        <row r="1024">
          <cell r="A1024" t="str">
            <v>50R009</v>
          </cell>
          <cell r="B1024" t="str">
            <v>Profit Ret - Mty share Cap &amp; Res JV/Ass</v>
          </cell>
          <cell r="C1024" t="str">
            <v>FA1012</v>
          </cell>
          <cell r="D1024" t="str">
            <v>Balance Sheet</v>
          </cell>
        </row>
        <row r="1025">
          <cell r="A1025" t="str">
            <v>50R009</v>
          </cell>
          <cell r="B1025" t="str">
            <v>Profit Ret - Mty share Cap &amp; Res JV/Ass</v>
          </cell>
          <cell r="C1025" t="str">
            <v>FA1226</v>
          </cell>
          <cell r="D1025" t="str">
            <v>Retained Earnings and Reserves</v>
          </cell>
        </row>
        <row r="1026">
          <cell r="A1026" t="str">
            <v>50R009</v>
          </cell>
          <cell r="B1026" t="str">
            <v>Profit Ret - Mty share Cap &amp; Res JV/Ass</v>
          </cell>
          <cell r="C1026" t="str">
            <v>FA1310</v>
          </cell>
          <cell r="D1026" t="str">
            <v>Acquisitions - Read Only</v>
          </cell>
        </row>
        <row r="1027">
          <cell r="A1027" t="str">
            <v>50R009</v>
          </cell>
          <cell r="B1027" t="str">
            <v>Profit Ret - Mty share Cap &amp; Res JV/Ass</v>
          </cell>
          <cell r="C1027" t="str">
            <v>FA1312</v>
          </cell>
          <cell r="D1027" t="str">
            <v>Disposals - Read Only</v>
          </cell>
        </row>
        <row r="1028">
          <cell r="A1028" t="str">
            <v>50R009</v>
          </cell>
          <cell r="B1028" t="str">
            <v>Profit Ret - Mty share Cap &amp; Res JV/Ass</v>
          </cell>
          <cell r="C1028" t="str">
            <v>FA2512</v>
          </cell>
          <cell r="D1028" t="str">
            <v>Balance Sheet Special Adj. for GFA</v>
          </cell>
        </row>
        <row r="1029">
          <cell r="A1029" t="str">
            <v>50R009</v>
          </cell>
          <cell r="B1029" t="str">
            <v>Profit Ret - Mty share Cap &amp; Res JV/Ass</v>
          </cell>
          <cell r="C1029" t="str">
            <v>FQ1210</v>
          </cell>
          <cell r="D1029" t="str">
            <v>Acquisitions</v>
          </cell>
        </row>
        <row r="1030">
          <cell r="A1030" t="str">
            <v>50R009</v>
          </cell>
          <cell r="B1030" t="str">
            <v>Profit Ret - Mty share Cap &amp; Res JV/Ass</v>
          </cell>
          <cell r="C1030" t="str">
            <v>FQ1214</v>
          </cell>
          <cell r="D1030" t="str">
            <v>Disposals</v>
          </cell>
        </row>
        <row r="1031">
          <cell r="A1031" t="str">
            <v>50S001</v>
          </cell>
          <cell r="B1031" t="str">
            <v>Shares in Concern Companies</v>
          </cell>
          <cell r="C1031" t="str">
            <v>FA1012</v>
          </cell>
          <cell r="D1031" t="str">
            <v>Balance Sheet</v>
          </cell>
        </row>
        <row r="1032">
          <cell r="A1032" t="str">
            <v>50S001</v>
          </cell>
          <cell r="B1032" t="str">
            <v>Shares in Concern Companies</v>
          </cell>
          <cell r="C1032" t="str">
            <v>FA1218</v>
          </cell>
          <cell r="D1032" t="str">
            <v>Fixed Investments Movements</v>
          </cell>
        </row>
        <row r="1033">
          <cell r="A1033" t="str">
            <v>50S001</v>
          </cell>
          <cell r="B1033" t="str">
            <v>Shares in Concern Companies</v>
          </cell>
          <cell r="C1033" t="str">
            <v>FA1310</v>
          </cell>
          <cell r="D1033" t="str">
            <v>Acquisitions - Read Only</v>
          </cell>
        </row>
        <row r="1034">
          <cell r="A1034" t="str">
            <v>50S001</v>
          </cell>
          <cell r="B1034" t="str">
            <v>Shares in Concern Companies</v>
          </cell>
          <cell r="C1034" t="str">
            <v>FA1312</v>
          </cell>
          <cell r="D1034" t="str">
            <v>Disposals - Read Only</v>
          </cell>
        </row>
        <row r="1035">
          <cell r="A1035" t="str">
            <v>50S001</v>
          </cell>
          <cell r="B1035" t="str">
            <v>Shares in Concern Companies</v>
          </cell>
          <cell r="C1035" t="str">
            <v>FA1710</v>
          </cell>
          <cell r="D1035" t="str">
            <v>Matching - Read Only</v>
          </cell>
        </row>
        <row r="1036">
          <cell r="A1036" t="str">
            <v>50S001</v>
          </cell>
          <cell r="B1036" t="str">
            <v>Shares in Concern Companies</v>
          </cell>
          <cell r="C1036" t="str">
            <v>FA2512</v>
          </cell>
          <cell r="D1036" t="str">
            <v>Balance Sheet Special Adj. for GFA</v>
          </cell>
        </row>
        <row r="1037">
          <cell r="A1037" t="str">
            <v>50S001</v>
          </cell>
          <cell r="B1037" t="str">
            <v>Shares in Concern Companies</v>
          </cell>
          <cell r="C1037" t="str">
            <v>FI1220</v>
          </cell>
          <cell r="D1037" t="str">
            <v>Matching - Shares in Concern Companies</v>
          </cell>
        </row>
        <row r="1038">
          <cell r="A1038" t="str">
            <v>50S001</v>
          </cell>
          <cell r="B1038" t="str">
            <v>Shares in Concern Companies</v>
          </cell>
          <cell r="C1038" t="str">
            <v>FI1320</v>
          </cell>
          <cell r="D1038" t="str">
            <v>Inside the Country: Share in CC/Capital</v>
          </cell>
        </row>
        <row r="1039">
          <cell r="A1039" t="str">
            <v>50S001</v>
          </cell>
          <cell r="B1039" t="str">
            <v>Shares in Concern Companies</v>
          </cell>
          <cell r="C1039" t="str">
            <v>FI1410</v>
          </cell>
          <cell r="D1039" t="str">
            <v>Matching - Sub Accounting Unit</v>
          </cell>
        </row>
        <row r="1040">
          <cell r="A1040" t="str">
            <v>50S001</v>
          </cell>
          <cell r="B1040" t="str">
            <v>Shares in Concern Companies</v>
          </cell>
          <cell r="C1040" t="str">
            <v>FI1520</v>
          </cell>
          <cell r="D1040" t="str">
            <v>Matching - Shares in Concern Companies</v>
          </cell>
        </row>
        <row r="1041">
          <cell r="A1041" t="str">
            <v>50S001</v>
          </cell>
          <cell r="B1041" t="str">
            <v>Shares in Concern Companies</v>
          </cell>
          <cell r="C1041" t="str">
            <v>FQ1210</v>
          </cell>
          <cell r="D1041" t="str">
            <v>Acquisitions</v>
          </cell>
        </row>
        <row r="1042">
          <cell r="A1042" t="str">
            <v>50S001</v>
          </cell>
          <cell r="B1042" t="str">
            <v>Shares in Concern Companies</v>
          </cell>
          <cell r="C1042" t="str">
            <v>FQ1214</v>
          </cell>
          <cell r="D1042" t="str">
            <v>Disposals</v>
          </cell>
        </row>
        <row r="1043">
          <cell r="A1043" t="str">
            <v>50S002</v>
          </cell>
          <cell r="B1043" t="str">
            <v>Share Capital (NV and PLC only)</v>
          </cell>
          <cell r="C1043" t="str">
            <v>FA1012</v>
          </cell>
          <cell r="D1043" t="str">
            <v>Balance Sheet</v>
          </cell>
        </row>
        <row r="1044">
          <cell r="A1044" t="str">
            <v>50S002</v>
          </cell>
          <cell r="B1044" t="str">
            <v>Share Capital (NV and PLC only)</v>
          </cell>
          <cell r="C1044" t="str">
            <v>FA1224</v>
          </cell>
          <cell r="D1044" t="str">
            <v>Share Capital</v>
          </cell>
        </row>
        <row r="1045">
          <cell r="A1045" t="str">
            <v>50S002</v>
          </cell>
          <cell r="B1045" t="str">
            <v>Share Capital (NV and PLC only)</v>
          </cell>
          <cell r="C1045" t="str">
            <v>FA2512</v>
          </cell>
          <cell r="D1045" t="str">
            <v>Balance Sheet Special Adj. for GFA</v>
          </cell>
        </row>
        <row r="1046">
          <cell r="A1046" t="str">
            <v>50S003</v>
          </cell>
          <cell r="B1046" t="str">
            <v>Share Capital (all other Concern Coys)</v>
          </cell>
          <cell r="C1046" t="str">
            <v>FA1012</v>
          </cell>
          <cell r="D1046" t="str">
            <v>Balance Sheet</v>
          </cell>
        </row>
        <row r="1047">
          <cell r="A1047" t="str">
            <v>50S003</v>
          </cell>
          <cell r="B1047" t="str">
            <v>Share Capital (all other Concern Coys)</v>
          </cell>
          <cell r="C1047" t="str">
            <v>FA1224</v>
          </cell>
          <cell r="D1047" t="str">
            <v>Share Capital</v>
          </cell>
        </row>
        <row r="1048">
          <cell r="A1048" t="str">
            <v>50S003</v>
          </cell>
          <cell r="B1048" t="str">
            <v>Share Capital (All Other Concern Companies)</v>
          </cell>
          <cell r="C1048" t="str">
            <v>FA1710</v>
          </cell>
          <cell r="D1048" t="str">
            <v>Matching - Read Only</v>
          </cell>
        </row>
        <row r="1049">
          <cell r="A1049" t="str">
            <v>50S003</v>
          </cell>
          <cell r="B1049" t="str">
            <v>Share Capital (all other Concern Coys)</v>
          </cell>
          <cell r="C1049" t="str">
            <v>FA2512</v>
          </cell>
          <cell r="D1049" t="str">
            <v>Balance Sheet Special Adj. for GFA</v>
          </cell>
        </row>
        <row r="1050">
          <cell r="A1050" t="str">
            <v>50S003</v>
          </cell>
          <cell r="B1050" t="str">
            <v>Share Capital (all other Concern Coys)</v>
          </cell>
          <cell r="C1050" t="str">
            <v>FI1222</v>
          </cell>
          <cell r="D1050" t="str">
            <v>Matching - Share Capital</v>
          </cell>
        </row>
        <row r="1051">
          <cell r="A1051" t="str">
            <v>50S003</v>
          </cell>
          <cell r="B1051" t="str">
            <v>Share Capital (all other Concern Coys)</v>
          </cell>
          <cell r="C1051" t="str">
            <v>FI1320</v>
          </cell>
          <cell r="D1051" t="str">
            <v>Inside the Country: Share in CC/Capital</v>
          </cell>
        </row>
        <row r="1052">
          <cell r="A1052" t="str">
            <v>50S003</v>
          </cell>
          <cell r="B1052" t="str">
            <v>Share Capital (all other Concern Coys)</v>
          </cell>
          <cell r="C1052" t="str">
            <v>FI1410</v>
          </cell>
          <cell r="D1052" t="str">
            <v>Matching - Sub Accounting Unit</v>
          </cell>
        </row>
        <row r="1053">
          <cell r="A1053" t="str">
            <v>50S003</v>
          </cell>
          <cell r="B1053" t="str">
            <v>Share Capital (all other Concern Coys)</v>
          </cell>
          <cell r="C1053" t="str">
            <v>FI1522</v>
          </cell>
          <cell r="D1053" t="str">
            <v>Matching - Share Capital</v>
          </cell>
        </row>
        <row r="1054">
          <cell r="A1054" t="str">
            <v>50S004</v>
          </cell>
          <cell r="B1054" t="str">
            <v>Share Premium (NV and PLC)</v>
          </cell>
          <cell r="C1054" t="str">
            <v>FA1012</v>
          </cell>
          <cell r="D1054" t="str">
            <v>Balance Sheet</v>
          </cell>
        </row>
        <row r="1055">
          <cell r="A1055" t="str">
            <v>50S004</v>
          </cell>
          <cell r="B1055" t="str">
            <v>Share Premium (NV and PLC)</v>
          </cell>
          <cell r="C1055" t="str">
            <v>FA1226</v>
          </cell>
          <cell r="D1055" t="str">
            <v>Retained Earnings and Reserves</v>
          </cell>
        </row>
        <row r="1056">
          <cell r="A1056" t="str">
            <v>50S004</v>
          </cell>
          <cell r="B1056" t="str">
            <v>Share Premium (NV and PLC)</v>
          </cell>
          <cell r="C1056" t="str">
            <v>FA2512</v>
          </cell>
          <cell r="D1056" t="str">
            <v>Balance Sheet Special Adj. for GFA</v>
          </cell>
        </row>
        <row r="1057">
          <cell r="A1057" t="str">
            <v>50S005</v>
          </cell>
          <cell r="B1057" t="str">
            <v>Other Reserves</v>
          </cell>
          <cell r="C1057" t="str">
            <v>FA1012</v>
          </cell>
          <cell r="D1057" t="str">
            <v>Balance Sheet</v>
          </cell>
        </row>
        <row r="1058">
          <cell r="A1058" t="str">
            <v>50S005</v>
          </cell>
          <cell r="B1058" t="str">
            <v>Other Reserves</v>
          </cell>
          <cell r="C1058" t="str">
            <v>FA1226</v>
          </cell>
          <cell r="D1058" t="str">
            <v>Retained Earnings and Reserves</v>
          </cell>
        </row>
        <row r="1059">
          <cell r="A1059" t="str">
            <v>50S005</v>
          </cell>
          <cell r="B1059" t="str">
            <v>Other Reserves</v>
          </cell>
          <cell r="C1059" t="str">
            <v>FA2512</v>
          </cell>
          <cell r="D1059" t="str">
            <v>Balance Sheet Special Adj. for GFA</v>
          </cell>
        </row>
        <row r="1060">
          <cell r="A1060" t="str">
            <v>50S006T</v>
          </cell>
          <cell r="B1060" t="str">
            <v>Concern share of Capital and Res in subs</v>
          </cell>
          <cell r="C1060" t="str">
            <v>FA1012</v>
          </cell>
          <cell r="D1060" t="str">
            <v>Balance Sheet</v>
          </cell>
        </row>
        <row r="1061">
          <cell r="A1061" t="str">
            <v>50S006T</v>
          </cell>
          <cell r="B1061" t="str">
            <v>Concern share of Capital and Res in subs</v>
          </cell>
          <cell r="C1061" t="str">
            <v>FA2512</v>
          </cell>
          <cell r="D1061" t="str">
            <v>Balance Sheet Special Adj. for GFA</v>
          </cell>
        </row>
        <row r="1062">
          <cell r="A1062" t="str">
            <v>50S007</v>
          </cell>
          <cell r="B1062" t="str">
            <v>Share Capital - Joint Ventures</v>
          </cell>
          <cell r="C1062" t="str">
            <v>FA1012</v>
          </cell>
          <cell r="D1062" t="str">
            <v>Balance Sheet</v>
          </cell>
        </row>
        <row r="1063">
          <cell r="A1063" t="str">
            <v>50S007</v>
          </cell>
          <cell r="B1063" t="str">
            <v>Share Capital - Joint Ventures</v>
          </cell>
          <cell r="C1063" t="str">
            <v>FA1224</v>
          </cell>
          <cell r="D1063" t="str">
            <v>Share Capital</v>
          </cell>
        </row>
        <row r="1064">
          <cell r="A1064" t="str">
            <v>50S007</v>
          </cell>
          <cell r="B1064" t="str">
            <v>Share Capital - Joint Ventures</v>
          </cell>
          <cell r="C1064" t="str">
            <v>FA1310</v>
          </cell>
          <cell r="D1064" t="str">
            <v>Acquisitions - Read Only</v>
          </cell>
        </row>
        <row r="1065">
          <cell r="A1065" t="str">
            <v>50S007</v>
          </cell>
          <cell r="B1065" t="str">
            <v>Share Capital - Joint Ventures</v>
          </cell>
          <cell r="C1065" t="str">
            <v>FA1312</v>
          </cell>
          <cell r="D1065" t="str">
            <v>Disposals - Read Only</v>
          </cell>
        </row>
        <row r="1066">
          <cell r="A1066" t="str">
            <v>50S007</v>
          </cell>
          <cell r="B1066" t="str">
            <v>Share Capital - Joint Ventures</v>
          </cell>
          <cell r="C1066" t="str">
            <v>FA2512</v>
          </cell>
          <cell r="D1066" t="str">
            <v>Balance Sheet Special Adj. for GFA</v>
          </cell>
        </row>
        <row r="1067">
          <cell r="A1067" t="str">
            <v>50S007</v>
          </cell>
          <cell r="B1067" t="str">
            <v>Share Capital - Joint Ventures</v>
          </cell>
          <cell r="C1067" t="str">
            <v>FQ1210</v>
          </cell>
          <cell r="D1067" t="str">
            <v>Acquisitions</v>
          </cell>
        </row>
        <row r="1068">
          <cell r="A1068" t="str">
            <v>50S007</v>
          </cell>
          <cell r="B1068" t="str">
            <v>Share Capital - Joint Ventures</v>
          </cell>
          <cell r="C1068" t="str">
            <v>FQ1214</v>
          </cell>
          <cell r="D1068" t="str">
            <v>Disposals</v>
          </cell>
        </row>
        <row r="1069">
          <cell r="A1069" t="str">
            <v>50S008</v>
          </cell>
          <cell r="B1069" t="str">
            <v>Share Capital - Associates</v>
          </cell>
          <cell r="C1069" t="str">
            <v>FA1012</v>
          </cell>
          <cell r="D1069" t="str">
            <v>Balance Sheet</v>
          </cell>
        </row>
        <row r="1070">
          <cell r="A1070" t="str">
            <v>50S008</v>
          </cell>
          <cell r="B1070" t="str">
            <v>Share Capital - Associates</v>
          </cell>
          <cell r="C1070" t="str">
            <v>FA1224</v>
          </cell>
          <cell r="D1070" t="str">
            <v>Share Capital</v>
          </cell>
        </row>
        <row r="1071">
          <cell r="A1071" t="str">
            <v>50S008</v>
          </cell>
          <cell r="B1071" t="str">
            <v>Share Capital - Associates</v>
          </cell>
          <cell r="C1071" t="str">
            <v>FA1310</v>
          </cell>
          <cell r="D1071" t="str">
            <v>Acquisitions - Read Only</v>
          </cell>
        </row>
        <row r="1072">
          <cell r="A1072" t="str">
            <v>50S008</v>
          </cell>
          <cell r="B1072" t="str">
            <v>Share Capital - Associates</v>
          </cell>
          <cell r="C1072" t="str">
            <v>FA1312</v>
          </cell>
          <cell r="D1072" t="str">
            <v>Disposals - Read Only</v>
          </cell>
        </row>
        <row r="1073">
          <cell r="A1073" t="str">
            <v>50S008</v>
          </cell>
          <cell r="B1073" t="str">
            <v>Share Capital - Associates</v>
          </cell>
          <cell r="C1073" t="str">
            <v>FA2512</v>
          </cell>
          <cell r="D1073" t="str">
            <v>Balance Sheet Special Adj. for GFA</v>
          </cell>
        </row>
        <row r="1074">
          <cell r="A1074" t="str">
            <v>50S008</v>
          </cell>
          <cell r="B1074" t="str">
            <v>Share Capital - Associates</v>
          </cell>
          <cell r="C1074" t="str">
            <v>FQ1210</v>
          </cell>
          <cell r="D1074" t="str">
            <v>Acquisitions</v>
          </cell>
        </row>
        <row r="1075">
          <cell r="A1075" t="str">
            <v>50S008</v>
          </cell>
          <cell r="B1075" t="str">
            <v>Share Capital - Associates</v>
          </cell>
          <cell r="C1075" t="str">
            <v>FQ1214</v>
          </cell>
          <cell r="D1075" t="str">
            <v>Disposals</v>
          </cell>
        </row>
        <row r="1076">
          <cell r="A1076" t="str">
            <v>50S009T</v>
          </cell>
          <cell r="B1076" t="str">
            <v>Conc share of Cap and Res in JV/Assoc</v>
          </cell>
          <cell r="C1076" t="str">
            <v>FA1012</v>
          </cell>
          <cell r="D1076" t="str">
            <v>Balance Sheet</v>
          </cell>
        </row>
        <row r="1077">
          <cell r="A1077" t="str">
            <v>50S009T</v>
          </cell>
          <cell r="B1077" t="str">
            <v>Conc share of Cap and Res in JV/Assoc</v>
          </cell>
          <cell r="C1077" t="str">
            <v>FA1310</v>
          </cell>
          <cell r="D1077" t="str">
            <v>Acquisitions - Read Only</v>
          </cell>
        </row>
        <row r="1078">
          <cell r="A1078" t="str">
            <v>50S009T</v>
          </cell>
          <cell r="B1078" t="str">
            <v>Conc share of Cap and Res in JV/Assoc</v>
          </cell>
          <cell r="C1078" t="str">
            <v>FA1312</v>
          </cell>
          <cell r="D1078" t="str">
            <v>Disposals - Read Only</v>
          </cell>
        </row>
        <row r="1079">
          <cell r="A1079" t="str">
            <v>50S009T</v>
          </cell>
          <cell r="B1079" t="str">
            <v>Conc share of Cap and Res in JV/Assoc</v>
          </cell>
          <cell r="C1079" t="str">
            <v>FA2512</v>
          </cell>
          <cell r="D1079" t="str">
            <v>Balance Sheet Special Adj. for GFA</v>
          </cell>
        </row>
        <row r="1080">
          <cell r="A1080" t="str">
            <v>50S009T</v>
          </cell>
          <cell r="B1080" t="str">
            <v>Conc share of Cap and Res in JV/Assoc</v>
          </cell>
          <cell r="C1080" t="str">
            <v>FQ1210</v>
          </cell>
          <cell r="D1080" t="str">
            <v>Acquisitions</v>
          </cell>
        </row>
        <row r="1081">
          <cell r="A1081" t="str">
            <v>50S009T</v>
          </cell>
          <cell r="B1081" t="str">
            <v>Conc share of Cap and Res in JV/Assoc</v>
          </cell>
          <cell r="C1081" t="str">
            <v>FQ1214</v>
          </cell>
          <cell r="D1081" t="str">
            <v>Disposals</v>
          </cell>
        </row>
        <row r="1082">
          <cell r="A1082" t="str">
            <v>50S010</v>
          </cell>
          <cell r="B1082" t="str">
            <v>Share Capital - Minority</v>
          </cell>
          <cell r="C1082" t="str">
            <v>FA1012</v>
          </cell>
          <cell r="D1082" t="str">
            <v>Balance Sheet</v>
          </cell>
        </row>
        <row r="1083">
          <cell r="A1083" t="str">
            <v>50S010</v>
          </cell>
          <cell r="B1083" t="str">
            <v>Share Capital - Minority</v>
          </cell>
          <cell r="C1083" t="str">
            <v>FA1224</v>
          </cell>
          <cell r="D1083" t="str">
            <v>Share Capital</v>
          </cell>
        </row>
        <row r="1084">
          <cell r="A1084" t="str">
            <v>50S010</v>
          </cell>
          <cell r="B1084" t="str">
            <v>Share Capital - Minority</v>
          </cell>
          <cell r="C1084" t="str">
            <v>FA1310</v>
          </cell>
          <cell r="D1084" t="str">
            <v>Acquisitions - Read Only</v>
          </cell>
        </row>
        <row r="1085">
          <cell r="A1085" t="str">
            <v>50S010</v>
          </cell>
          <cell r="B1085" t="str">
            <v>Share Capital - Minority</v>
          </cell>
          <cell r="C1085" t="str">
            <v>FA1312</v>
          </cell>
          <cell r="D1085" t="str">
            <v>Disposals - Read Only</v>
          </cell>
        </row>
        <row r="1086">
          <cell r="A1086" t="str">
            <v>50S010</v>
          </cell>
          <cell r="B1086" t="str">
            <v>Share Capital - Minority</v>
          </cell>
          <cell r="C1086" t="str">
            <v>FA2512</v>
          </cell>
          <cell r="D1086" t="str">
            <v>Balance Sheet Special Adj. for GFA</v>
          </cell>
        </row>
        <row r="1087">
          <cell r="A1087" t="str">
            <v>50S010</v>
          </cell>
          <cell r="B1087" t="str">
            <v>Share Capital - Minority</v>
          </cell>
          <cell r="C1087" t="str">
            <v>FQ1210</v>
          </cell>
          <cell r="D1087" t="str">
            <v>Acquisitions</v>
          </cell>
        </row>
        <row r="1088">
          <cell r="A1088" t="str">
            <v>50S010</v>
          </cell>
          <cell r="B1088" t="str">
            <v>Share Capital - Minority</v>
          </cell>
          <cell r="C1088" t="str">
            <v>FQ1214</v>
          </cell>
          <cell r="D1088" t="str">
            <v>Disposals</v>
          </cell>
        </row>
        <row r="1089">
          <cell r="A1089" t="str">
            <v>50S011T</v>
          </cell>
          <cell r="B1089" t="str">
            <v>Total Share Capital</v>
          </cell>
          <cell r="C1089" t="str">
            <v>FA1224</v>
          </cell>
          <cell r="D1089" t="str">
            <v>Share Capital</v>
          </cell>
        </row>
        <row r="1090">
          <cell r="A1090" t="str">
            <v>50S013</v>
          </cell>
          <cell r="B1090" t="str">
            <v>Investment in Shares in JV/Ass</v>
          </cell>
          <cell r="C1090" t="str">
            <v>FA1012</v>
          </cell>
          <cell r="D1090" t="str">
            <v>Balance Sheet</v>
          </cell>
        </row>
        <row r="1091">
          <cell r="A1091" t="str">
            <v>50S013</v>
          </cell>
          <cell r="B1091" t="str">
            <v>Investment in Shares in JV/Ass</v>
          </cell>
          <cell r="C1091" t="str">
            <v>FA1218</v>
          </cell>
          <cell r="D1091" t="str">
            <v>Fixed Investments Movements</v>
          </cell>
        </row>
        <row r="1092">
          <cell r="A1092" t="str">
            <v>50S013</v>
          </cell>
          <cell r="B1092" t="str">
            <v>Investment in Shares in JV/Ass</v>
          </cell>
          <cell r="C1092" t="str">
            <v>FA1310</v>
          </cell>
          <cell r="D1092" t="str">
            <v>Acquisitions - Read Only</v>
          </cell>
        </row>
        <row r="1093">
          <cell r="A1093" t="str">
            <v>50S013</v>
          </cell>
          <cell r="B1093" t="str">
            <v>Investment in Shares in JV/Ass</v>
          </cell>
          <cell r="C1093" t="str">
            <v>FA1312</v>
          </cell>
          <cell r="D1093" t="str">
            <v>Disposals - Read Only</v>
          </cell>
        </row>
        <row r="1094">
          <cell r="A1094" t="str">
            <v>50S013</v>
          </cell>
          <cell r="B1094" t="str">
            <v>Investment in Shares in JV/Ass</v>
          </cell>
          <cell r="C1094" t="str">
            <v>FA2512</v>
          </cell>
          <cell r="D1094" t="str">
            <v>Balance Sheet Special Adj. for GFA</v>
          </cell>
        </row>
        <row r="1095">
          <cell r="A1095" t="str">
            <v>50S013</v>
          </cell>
          <cell r="B1095" t="str">
            <v>Investment in Shares in JV/Ass</v>
          </cell>
          <cell r="C1095" t="str">
            <v>FQ1210</v>
          </cell>
          <cell r="D1095" t="str">
            <v>Acquisitions</v>
          </cell>
        </row>
        <row r="1096">
          <cell r="A1096" t="str">
            <v>50S013</v>
          </cell>
          <cell r="B1096" t="str">
            <v>Investment in Shares in JV/Ass</v>
          </cell>
          <cell r="C1096" t="str">
            <v>FQ1214</v>
          </cell>
          <cell r="D1096" t="str">
            <v>Disposals</v>
          </cell>
        </row>
        <row r="1097">
          <cell r="A1097" t="str">
            <v>60H001</v>
          </cell>
          <cell r="B1097" t="str">
            <v>Managers - Work Level 4 and above</v>
          </cell>
          <cell r="C1097" t="str">
            <v>FA2232</v>
          </cell>
          <cell r="D1097" t="str">
            <v>Personnel</v>
          </cell>
        </row>
        <row r="1098">
          <cell r="A1098" t="str">
            <v>60H002</v>
          </cell>
          <cell r="B1098" t="str">
            <v>Managers - Work Level 2 and 3</v>
          </cell>
          <cell r="C1098" t="str">
            <v>FA2232</v>
          </cell>
          <cell r="D1098" t="str">
            <v>Personnel</v>
          </cell>
        </row>
        <row r="1099">
          <cell r="A1099" t="str">
            <v>60H003</v>
          </cell>
          <cell r="B1099" t="str">
            <v>Other full time employees</v>
          </cell>
          <cell r="C1099" t="str">
            <v>FA2232</v>
          </cell>
          <cell r="D1099" t="str">
            <v>Personnel</v>
          </cell>
        </row>
        <row r="1100">
          <cell r="A1100" t="str">
            <v>60H004</v>
          </cell>
          <cell r="B1100" t="str">
            <v>Part time employees (head count)</v>
          </cell>
          <cell r="C1100" t="str">
            <v>FA2232</v>
          </cell>
          <cell r="D1100" t="str">
            <v>Personnel</v>
          </cell>
        </row>
        <row r="1101">
          <cell r="A1101" t="str">
            <v>60H005</v>
          </cell>
          <cell r="B1101" t="str">
            <v>Seasonal employees (average)</v>
          </cell>
          <cell r="C1101" t="str">
            <v>FA2232</v>
          </cell>
          <cell r="D1101" t="str">
            <v>Personnel</v>
          </cell>
        </row>
        <row r="1102">
          <cell r="A1102" t="str">
            <v>60H006T</v>
          </cell>
          <cell r="B1102" t="str">
            <v>Total Employees</v>
          </cell>
          <cell r="C1102" t="str">
            <v>FA2232</v>
          </cell>
          <cell r="D1102" t="str">
            <v>Personnel</v>
          </cell>
        </row>
        <row r="1103">
          <cell r="A1103" t="str">
            <v>60H007T</v>
          </cell>
          <cell r="B1103" t="str">
            <v>Total Movement in Personnel Numbers</v>
          </cell>
          <cell r="C1103" t="str">
            <v>FA2232</v>
          </cell>
          <cell r="D1103" t="str">
            <v>Personnel</v>
          </cell>
        </row>
        <row r="1104">
          <cell r="A1104" t="str">
            <v>60H008</v>
          </cell>
          <cell r="B1104" t="str">
            <v>Acquisitions</v>
          </cell>
          <cell r="C1104" t="str">
            <v>FA2232</v>
          </cell>
          <cell r="D1104" t="str">
            <v>Personnel</v>
          </cell>
        </row>
        <row r="1105">
          <cell r="A1105" t="str">
            <v>60H009</v>
          </cell>
          <cell r="B1105" t="str">
            <v>Disposals</v>
          </cell>
          <cell r="C1105" t="str">
            <v>FA2232</v>
          </cell>
          <cell r="D1105" t="str">
            <v>Personnel</v>
          </cell>
        </row>
        <row r="1106">
          <cell r="A1106" t="str">
            <v>60H010</v>
          </cell>
          <cell r="B1106" t="str">
            <v>Transfers</v>
          </cell>
          <cell r="C1106" t="str">
            <v>FA2232</v>
          </cell>
          <cell r="D1106" t="str">
            <v>Personnel</v>
          </cell>
        </row>
        <row r="1107">
          <cell r="A1107" t="str">
            <v>60H011</v>
          </cell>
          <cell r="B1107" t="str">
            <v>Change of status between subs and Assoc</v>
          </cell>
          <cell r="C1107" t="str">
            <v>FA2232</v>
          </cell>
          <cell r="D1107" t="str">
            <v>Personnel</v>
          </cell>
        </row>
        <row r="1108">
          <cell r="A1108" t="str">
            <v>60H012</v>
          </cell>
          <cell r="B1108" t="str">
            <v>Restructuring</v>
          </cell>
          <cell r="C1108" t="str">
            <v>FA2232</v>
          </cell>
          <cell r="D1108" t="str">
            <v>Personnel</v>
          </cell>
        </row>
        <row r="1109">
          <cell r="A1109" t="str">
            <v>60H013</v>
          </cell>
          <cell r="B1109" t="str">
            <v>Business expansion</v>
          </cell>
          <cell r="C1109" t="str">
            <v>FA2232</v>
          </cell>
          <cell r="D1109" t="str">
            <v>Personnel</v>
          </cell>
        </row>
        <row r="1110">
          <cell r="A1110" t="str">
            <v>60H014</v>
          </cell>
          <cell r="B1110" t="str">
            <v>Analysis of Mvmt during period - Other</v>
          </cell>
          <cell r="C1110" t="str">
            <v>FA2232</v>
          </cell>
          <cell r="D1110" t="str">
            <v>Personnel</v>
          </cell>
        </row>
        <row r="1111">
          <cell r="A1111" t="str">
            <v>60H015</v>
          </cell>
          <cell r="B1111" t="str">
            <v>Foods</v>
          </cell>
          <cell r="C1111" t="str">
            <v>FA2232</v>
          </cell>
          <cell r="D1111" t="str">
            <v>Personnel</v>
          </cell>
        </row>
        <row r="1112">
          <cell r="A1112" t="str">
            <v>60H016</v>
          </cell>
          <cell r="B1112" t="str">
            <v>Home and Personal Care</v>
          </cell>
          <cell r="C1112" t="str">
            <v>FA2232</v>
          </cell>
          <cell r="D1112" t="str">
            <v>Personnel</v>
          </cell>
        </row>
        <row r="1113">
          <cell r="A1113" t="str">
            <v>60H017</v>
          </cell>
          <cell r="B1113" t="str">
            <v>Analysis of closing by division - Other</v>
          </cell>
          <cell r="C1113" t="str">
            <v>FA2232</v>
          </cell>
          <cell r="D1113" t="str">
            <v>Personnel</v>
          </cell>
        </row>
        <row r="1114">
          <cell r="A1114" t="str">
            <v>60H018T</v>
          </cell>
          <cell r="B1114" t="str">
            <v>Total Closing By division</v>
          </cell>
          <cell r="C1114" t="str">
            <v>FA2232</v>
          </cell>
          <cell r="D1114" t="str">
            <v>Personnel</v>
          </cell>
        </row>
        <row r="1115">
          <cell r="A1115" t="str">
            <v>70Q001</v>
          </cell>
          <cell r="B1115" t="str">
            <v>Third Party NPS ACQ</v>
          </cell>
          <cell r="C1115" t="str">
            <v>FQ1250</v>
          </cell>
          <cell r="D1115" t="str">
            <v>Post Acquisition Data</v>
          </cell>
        </row>
        <row r="1116">
          <cell r="A1116" t="str">
            <v>70Q002</v>
          </cell>
          <cell r="B1116" t="str">
            <v>Before EI &amp; amort of Gwill &amp; Intang ACQ</v>
          </cell>
          <cell r="C1116" t="str">
            <v>FQ1250</v>
          </cell>
          <cell r="D1116" t="str">
            <v>Post Acquisition Data</v>
          </cell>
        </row>
        <row r="1117">
          <cell r="A1117" t="str">
            <v>70Q003</v>
          </cell>
          <cell r="B1117" t="str">
            <v>Exceptional Items ACQ</v>
          </cell>
          <cell r="C1117" t="str">
            <v>FQ1250</v>
          </cell>
          <cell r="D1117" t="str">
            <v>Post Acquisition Data</v>
          </cell>
        </row>
        <row r="1118">
          <cell r="A1118" t="str">
            <v>70Q004</v>
          </cell>
          <cell r="B1118" t="str">
            <v>After EI &amp; amort of Gwill &amp; Intang ACQ</v>
          </cell>
          <cell r="C1118" t="str">
            <v>FQ1250</v>
          </cell>
          <cell r="D1118" t="str">
            <v>Post Acquisition Data</v>
          </cell>
        </row>
        <row r="1119">
          <cell r="A1119" t="str">
            <v>70Q005</v>
          </cell>
          <cell r="B1119" t="str">
            <v>Before EI &amp; amort of Gwill &amp; Intang DIS</v>
          </cell>
          <cell r="C1119" t="str">
            <v>FQ1252</v>
          </cell>
          <cell r="D1119" t="str">
            <v>Pre Disposal Data</v>
          </cell>
        </row>
        <row r="1120">
          <cell r="A1120" t="str">
            <v>70Q006</v>
          </cell>
          <cell r="B1120" t="str">
            <v>Exceptional Items DIS</v>
          </cell>
          <cell r="C1120" t="str">
            <v>FQ1252</v>
          </cell>
          <cell r="D1120" t="str">
            <v>Pre Disposal Data</v>
          </cell>
        </row>
        <row r="1121">
          <cell r="A1121" t="str">
            <v>70Q007</v>
          </cell>
          <cell r="B1121" t="str">
            <v>After EI &amp; amort of Gwill &amp; Intang DIS</v>
          </cell>
          <cell r="C1121" t="str">
            <v>FQ1252</v>
          </cell>
          <cell r="D1121" t="str">
            <v>Pre Disposal Data</v>
          </cell>
        </row>
        <row r="1122">
          <cell r="A1122" t="str">
            <v>70Q008</v>
          </cell>
          <cell r="B1122" t="str">
            <v>Third Party NPS DIS</v>
          </cell>
          <cell r="C1122" t="str">
            <v>FQ1252</v>
          </cell>
          <cell r="D1122" t="str">
            <v>Pre Disposal Data</v>
          </cell>
        </row>
        <row r="1123">
          <cell r="A1123" t="str">
            <v>70Q009T</v>
          </cell>
          <cell r="B1123" t="str">
            <v>Total Operating Profit/(Loss) ACQ</v>
          </cell>
          <cell r="C1123" t="str">
            <v>FQ1250</v>
          </cell>
          <cell r="D1123" t="str">
            <v>Post Acquisition Data</v>
          </cell>
        </row>
        <row r="1124">
          <cell r="A1124" t="str">
            <v>70Q010T</v>
          </cell>
          <cell r="B1124" t="str">
            <v>Total Operating Profit/(Loss) DIS</v>
          </cell>
          <cell r="C1124" t="str">
            <v>FQ1252</v>
          </cell>
          <cell r="D1124" t="str">
            <v>Pre Disposal Data</v>
          </cell>
        </row>
        <row r="1125">
          <cell r="A1125" t="str">
            <v>70U100</v>
          </cell>
          <cell r="B1125" t="str">
            <v>Trading Results external</v>
          </cell>
          <cell r="C1125" t="str">
            <v>FA1014</v>
          </cell>
          <cell r="D1125" t="str">
            <v>OCF</v>
          </cell>
        </row>
        <row r="1126">
          <cell r="A1126" t="str">
            <v>70U100</v>
          </cell>
          <cell r="B1126" t="str">
            <v>Trading Results external</v>
          </cell>
          <cell r="C1126" t="str">
            <v>FA1016</v>
          </cell>
          <cell r="D1126" t="str">
            <v>Source and Use of Funds</v>
          </cell>
        </row>
        <row r="1127">
          <cell r="A1127" t="str">
            <v>70U100</v>
          </cell>
          <cell r="B1127" t="str">
            <v>Trading Results external</v>
          </cell>
          <cell r="C1127" t="str">
            <v>FA1418</v>
          </cell>
          <cell r="D1127" t="str">
            <v>OCF Detail</v>
          </cell>
        </row>
        <row r="1128">
          <cell r="A1128" t="str">
            <v>70U100</v>
          </cell>
          <cell r="B1128" t="str">
            <v>Trading Result external (BEI)</v>
          </cell>
          <cell r="C1128" t="str">
            <v>FD1016</v>
          </cell>
          <cell r="D1128" t="str">
            <v>Source and Use of Funds</v>
          </cell>
        </row>
        <row r="1129">
          <cell r="A1129" t="str">
            <v>70U101</v>
          </cell>
          <cell r="B1129" t="str">
            <v>Less Trading Tax</v>
          </cell>
          <cell r="C1129" t="str">
            <v>FA1014</v>
          </cell>
          <cell r="D1129" t="str">
            <v>OCF</v>
          </cell>
        </row>
        <row r="1130">
          <cell r="A1130" t="str">
            <v>70U101</v>
          </cell>
          <cell r="B1130" t="str">
            <v>Less Trading Tax</v>
          </cell>
          <cell r="C1130" t="str">
            <v>FA1016</v>
          </cell>
          <cell r="D1130" t="str">
            <v>Source and Use of Funds</v>
          </cell>
        </row>
        <row r="1131">
          <cell r="A1131" t="str">
            <v>70U101</v>
          </cell>
          <cell r="B1131" t="str">
            <v>Less Trading Tax</v>
          </cell>
          <cell r="C1131" t="str">
            <v>FA1418</v>
          </cell>
          <cell r="D1131" t="str">
            <v>OCF Detail</v>
          </cell>
        </row>
        <row r="1132">
          <cell r="A1132" t="str">
            <v>70U101</v>
          </cell>
          <cell r="B1132" t="str">
            <v>Less Trading Tax</v>
          </cell>
          <cell r="C1132" t="str">
            <v>FD1016</v>
          </cell>
          <cell r="D1132" t="str">
            <v>Source and Use of Funds</v>
          </cell>
        </row>
        <row r="1133">
          <cell r="A1133" t="str">
            <v>70U102</v>
          </cell>
          <cell r="B1133" t="str">
            <v>Less Financing Charge</v>
          </cell>
          <cell r="C1133" t="str">
            <v>FA1014</v>
          </cell>
          <cell r="D1133" t="str">
            <v>OCF</v>
          </cell>
        </row>
        <row r="1134">
          <cell r="A1134" t="str">
            <v>70U102</v>
          </cell>
          <cell r="B1134" t="str">
            <v>Less Financing Charge</v>
          </cell>
          <cell r="C1134" t="str">
            <v>FA1016</v>
          </cell>
          <cell r="D1134" t="str">
            <v>Source and Use of Funds</v>
          </cell>
        </row>
        <row r="1135">
          <cell r="A1135" t="str">
            <v>70U102</v>
          </cell>
          <cell r="B1135" t="str">
            <v>Less Financing Charge</v>
          </cell>
          <cell r="C1135" t="str">
            <v>FA1418</v>
          </cell>
          <cell r="D1135" t="str">
            <v>OCF Detail</v>
          </cell>
        </row>
        <row r="1136">
          <cell r="A1136" t="str">
            <v>70U102</v>
          </cell>
          <cell r="B1136" t="str">
            <v>Less Financing Charge</v>
          </cell>
          <cell r="C1136" t="str">
            <v>FD1016</v>
          </cell>
          <cell r="D1136" t="str">
            <v>Source and Use of Funds</v>
          </cell>
        </row>
        <row r="1137">
          <cell r="A1137" t="str">
            <v>70U103T</v>
          </cell>
          <cell r="B1137" t="str">
            <v>Trading Contribution</v>
          </cell>
          <cell r="C1137" t="str">
            <v>FA1014</v>
          </cell>
          <cell r="D1137" t="str">
            <v>OCF</v>
          </cell>
        </row>
        <row r="1138">
          <cell r="A1138" t="str">
            <v>70U103T</v>
          </cell>
          <cell r="B1138" t="str">
            <v>Trading Contribution</v>
          </cell>
          <cell r="C1138" t="str">
            <v>FA1016</v>
          </cell>
          <cell r="D1138" t="str">
            <v>Source and Use of Funds</v>
          </cell>
        </row>
        <row r="1139">
          <cell r="A1139" t="str">
            <v>70U103T</v>
          </cell>
          <cell r="B1139" t="str">
            <v>Trading Contribution</v>
          </cell>
          <cell r="C1139" t="str">
            <v>FA1418</v>
          </cell>
          <cell r="D1139" t="str">
            <v>OCF Detail</v>
          </cell>
        </row>
        <row r="1140">
          <cell r="A1140" t="str">
            <v>70U103T</v>
          </cell>
          <cell r="B1140" t="str">
            <v>Trading Contribution (BEI)</v>
          </cell>
          <cell r="C1140" t="str">
            <v>FD1016</v>
          </cell>
          <cell r="D1140" t="str">
            <v>Source and Use of Funds</v>
          </cell>
        </row>
        <row r="1141">
          <cell r="A1141" t="str">
            <v>70U104</v>
          </cell>
          <cell r="B1141" t="str">
            <v>IWC added back</v>
          </cell>
          <cell r="C1141" t="str">
            <v>FA1014</v>
          </cell>
          <cell r="D1141" t="str">
            <v>OCF</v>
          </cell>
        </row>
        <row r="1142">
          <cell r="A1142" t="str">
            <v>70U104</v>
          </cell>
          <cell r="B1142" t="str">
            <v>IWC added back</v>
          </cell>
          <cell r="C1142" t="str">
            <v>FA1016</v>
          </cell>
          <cell r="D1142" t="str">
            <v>Source and Use of Funds</v>
          </cell>
        </row>
        <row r="1143">
          <cell r="A1143" t="str">
            <v>70U104</v>
          </cell>
          <cell r="B1143" t="str">
            <v>IWC added back</v>
          </cell>
          <cell r="C1143" t="str">
            <v>FA1418</v>
          </cell>
          <cell r="D1143" t="str">
            <v>OCF Detail</v>
          </cell>
        </row>
        <row r="1144">
          <cell r="A1144" t="str">
            <v>70U104</v>
          </cell>
          <cell r="B1144" t="str">
            <v>IWC added back</v>
          </cell>
          <cell r="C1144" t="str">
            <v>FD1016</v>
          </cell>
          <cell r="D1144" t="str">
            <v>Source and Use of Funds</v>
          </cell>
        </row>
        <row r="1145">
          <cell r="A1145" t="str">
            <v>70U105</v>
          </cell>
          <cell r="B1145" t="str">
            <v>Financing Charge Added Back</v>
          </cell>
          <cell r="C1145" t="str">
            <v>FA1014</v>
          </cell>
          <cell r="D1145" t="str">
            <v>OCF</v>
          </cell>
        </row>
        <row r="1146">
          <cell r="A1146" t="str">
            <v>70U105</v>
          </cell>
          <cell r="B1146" t="str">
            <v>Financing Charge Added Back</v>
          </cell>
          <cell r="C1146" t="str">
            <v>FA1016</v>
          </cell>
          <cell r="D1146" t="str">
            <v>Source and Use of Funds</v>
          </cell>
        </row>
        <row r="1147">
          <cell r="A1147" t="str">
            <v>70U105</v>
          </cell>
          <cell r="B1147" t="str">
            <v>Financing Charge Added Back</v>
          </cell>
          <cell r="C1147" t="str">
            <v>FA1418</v>
          </cell>
          <cell r="D1147" t="str">
            <v>OCF Detail</v>
          </cell>
        </row>
        <row r="1148">
          <cell r="A1148" t="str">
            <v>70U105</v>
          </cell>
          <cell r="B1148" t="str">
            <v>Financing Charge Added Back</v>
          </cell>
          <cell r="C1148" t="str">
            <v>FD1016</v>
          </cell>
          <cell r="D1148" t="str">
            <v>Source and Use of Funds</v>
          </cell>
        </row>
        <row r="1149">
          <cell r="A1149" t="str">
            <v>70U106</v>
          </cell>
          <cell r="B1149" t="str">
            <v>Trading Depreciation added back</v>
          </cell>
          <cell r="C1149" t="str">
            <v>FA1014</v>
          </cell>
          <cell r="D1149" t="str">
            <v>OCF</v>
          </cell>
        </row>
        <row r="1150">
          <cell r="A1150" t="str">
            <v>70U106</v>
          </cell>
          <cell r="B1150" t="str">
            <v>Trading Depreciation added back</v>
          </cell>
          <cell r="C1150" t="str">
            <v>FA1016</v>
          </cell>
          <cell r="D1150" t="str">
            <v>Source and Use of Funds</v>
          </cell>
        </row>
        <row r="1151">
          <cell r="A1151" t="str">
            <v>70U106</v>
          </cell>
          <cell r="B1151" t="str">
            <v>Trading Depreciation added back</v>
          </cell>
          <cell r="C1151" t="str">
            <v>FA1418</v>
          </cell>
          <cell r="D1151" t="str">
            <v>OCF Detail</v>
          </cell>
        </row>
        <row r="1152">
          <cell r="A1152" t="str">
            <v>70U106</v>
          </cell>
          <cell r="B1152" t="str">
            <v>Depreciation Added Back</v>
          </cell>
          <cell r="C1152" t="str">
            <v>FD1016</v>
          </cell>
          <cell r="D1152" t="str">
            <v>Source and Use of Funds</v>
          </cell>
        </row>
        <row r="1153">
          <cell r="A1153" t="str">
            <v>70U107</v>
          </cell>
          <cell r="B1153" t="str">
            <v>NBV fixed asset disposals</v>
          </cell>
          <cell r="C1153" t="str">
            <v>FA1014</v>
          </cell>
          <cell r="D1153" t="str">
            <v>OCF</v>
          </cell>
        </row>
        <row r="1154">
          <cell r="A1154" t="str">
            <v>70U107</v>
          </cell>
          <cell r="B1154" t="str">
            <v>NBV fixed asset disposals</v>
          </cell>
          <cell r="C1154" t="str">
            <v>FA1016</v>
          </cell>
          <cell r="D1154" t="str">
            <v>Source and Use of Funds</v>
          </cell>
        </row>
        <row r="1155">
          <cell r="A1155" t="str">
            <v>70U107</v>
          </cell>
          <cell r="B1155" t="str">
            <v>NBV fixed asset disposals</v>
          </cell>
          <cell r="C1155" t="str">
            <v>FA1418</v>
          </cell>
          <cell r="D1155" t="str">
            <v>OCF Detail</v>
          </cell>
        </row>
        <row r="1156">
          <cell r="A1156" t="str">
            <v>70U107</v>
          </cell>
          <cell r="B1156" t="str">
            <v>NBV fixed asset disposal/write off (BEI)</v>
          </cell>
          <cell r="C1156" t="str">
            <v>FD1016</v>
          </cell>
          <cell r="D1156" t="str">
            <v>Source and Use of Funds</v>
          </cell>
        </row>
        <row r="1157">
          <cell r="A1157" t="str">
            <v>70U108T</v>
          </cell>
          <cell r="B1157" t="str">
            <v>Free Cash Flow (BEI)</v>
          </cell>
          <cell r="C1157" t="str">
            <v>FA1014</v>
          </cell>
          <cell r="D1157" t="str">
            <v>OCF</v>
          </cell>
        </row>
        <row r="1158">
          <cell r="A1158" t="str">
            <v>70U108T</v>
          </cell>
          <cell r="B1158" t="str">
            <v>Free Cash Flow (BEI)</v>
          </cell>
          <cell r="C1158" t="str">
            <v>FA1016</v>
          </cell>
          <cell r="D1158" t="str">
            <v>Source and Use of Funds</v>
          </cell>
        </row>
        <row r="1159">
          <cell r="A1159" t="str">
            <v>70U108T</v>
          </cell>
          <cell r="B1159" t="str">
            <v>Free Cash Flow (BEI)</v>
          </cell>
          <cell r="C1159" t="str">
            <v>FA1418</v>
          </cell>
          <cell r="D1159" t="str">
            <v>OCF Detail</v>
          </cell>
        </row>
        <row r="1160">
          <cell r="A1160" t="str">
            <v>70U108T</v>
          </cell>
          <cell r="B1160" t="str">
            <v>Free Cash Flow (BEI)</v>
          </cell>
          <cell r="C1160" t="str">
            <v>FD1016</v>
          </cell>
          <cell r="D1160" t="str">
            <v>Source and Use of Funds</v>
          </cell>
        </row>
        <row r="1161">
          <cell r="A1161" t="str">
            <v>70U109</v>
          </cell>
          <cell r="B1161" t="str">
            <v>less: EI's charged to P&amp;L</v>
          </cell>
          <cell r="C1161" t="str">
            <v>FA1014</v>
          </cell>
          <cell r="D1161" t="str">
            <v>OCF</v>
          </cell>
        </row>
        <row r="1162">
          <cell r="A1162" t="str">
            <v>70U109</v>
          </cell>
          <cell r="B1162" t="str">
            <v>less: EI's charged to P&amp;L</v>
          </cell>
          <cell r="C1162" t="str">
            <v>FA1016</v>
          </cell>
          <cell r="D1162" t="str">
            <v>Source and Use of Funds</v>
          </cell>
        </row>
        <row r="1163">
          <cell r="A1163" t="str">
            <v>70U109</v>
          </cell>
          <cell r="B1163" t="str">
            <v>less: EI's charged to P&amp;L</v>
          </cell>
          <cell r="C1163" t="str">
            <v>FA1418</v>
          </cell>
          <cell r="D1163" t="str">
            <v>OCF Detail</v>
          </cell>
        </row>
        <row r="1164">
          <cell r="A1164" t="str">
            <v>70U109</v>
          </cell>
          <cell r="B1164" t="str">
            <v>EI's charged to P&amp;L</v>
          </cell>
          <cell r="C1164" t="str">
            <v>FD1016</v>
          </cell>
          <cell r="D1164" t="str">
            <v>Source and Use of Funds</v>
          </cell>
        </row>
        <row r="1165">
          <cell r="A1165" t="str">
            <v>70U110</v>
          </cell>
          <cell r="B1165" t="str">
            <v>NBV exceptional asset write offs</v>
          </cell>
          <cell r="C1165" t="str">
            <v>FA1014</v>
          </cell>
          <cell r="D1165" t="str">
            <v>OCF</v>
          </cell>
        </row>
        <row r="1166">
          <cell r="A1166" t="str">
            <v>70U110</v>
          </cell>
          <cell r="B1166" t="str">
            <v>NBV exceptional asset write offs</v>
          </cell>
          <cell r="C1166" t="str">
            <v>FA1016</v>
          </cell>
          <cell r="D1166" t="str">
            <v>Source and Use of Funds</v>
          </cell>
        </row>
        <row r="1167">
          <cell r="A1167" t="str">
            <v>70U110</v>
          </cell>
          <cell r="B1167" t="str">
            <v>NBV exceptional asset write offs</v>
          </cell>
          <cell r="C1167" t="str">
            <v>FA1418</v>
          </cell>
          <cell r="D1167" t="str">
            <v>OCF Detail</v>
          </cell>
        </row>
        <row r="1168">
          <cell r="A1168" t="str">
            <v>70U110</v>
          </cell>
          <cell r="B1168" t="str">
            <v>NBV fixed asset disposal/write off (EI)</v>
          </cell>
          <cell r="C1168" t="str">
            <v>FD1016</v>
          </cell>
          <cell r="D1168" t="str">
            <v>Source and Use of Funds</v>
          </cell>
        </row>
        <row r="1169">
          <cell r="A1169" t="str">
            <v>70U111</v>
          </cell>
          <cell r="B1169" t="str">
            <v>Trading tax on EI's</v>
          </cell>
          <cell r="C1169" t="str">
            <v>FA1014</v>
          </cell>
          <cell r="D1169" t="str">
            <v>OCF</v>
          </cell>
        </row>
        <row r="1170">
          <cell r="A1170" t="str">
            <v>70U111</v>
          </cell>
          <cell r="B1170" t="str">
            <v>Trading tax on EI's</v>
          </cell>
          <cell r="C1170" t="str">
            <v>FA1016</v>
          </cell>
          <cell r="D1170" t="str">
            <v>Source and Use of Funds</v>
          </cell>
        </row>
        <row r="1171">
          <cell r="A1171" t="str">
            <v>70U111</v>
          </cell>
          <cell r="B1171" t="str">
            <v>Trading tax on EI's</v>
          </cell>
          <cell r="C1171" t="str">
            <v>FA1418</v>
          </cell>
          <cell r="D1171" t="str">
            <v>OCF Detail</v>
          </cell>
        </row>
        <row r="1172">
          <cell r="A1172" t="str">
            <v>70U111</v>
          </cell>
          <cell r="B1172" t="str">
            <v>Trading tax on EI's</v>
          </cell>
          <cell r="C1172" t="str">
            <v>FD1016</v>
          </cell>
          <cell r="D1172" t="str">
            <v>Source and Use of Funds</v>
          </cell>
        </row>
        <row r="1173">
          <cell r="A1173" t="str">
            <v>70U112T</v>
          </cell>
          <cell r="B1173" t="str">
            <v>Free Cash Flow (AEI)</v>
          </cell>
          <cell r="C1173" t="str">
            <v>FA1014</v>
          </cell>
          <cell r="D1173" t="str">
            <v>OCF</v>
          </cell>
        </row>
        <row r="1174">
          <cell r="A1174" t="str">
            <v>70U112T</v>
          </cell>
          <cell r="B1174" t="str">
            <v>Free Cash Flow (AEI)</v>
          </cell>
          <cell r="C1174" t="str">
            <v>FA1016</v>
          </cell>
          <cell r="D1174" t="str">
            <v>Source and Use of Funds</v>
          </cell>
        </row>
        <row r="1175">
          <cell r="A1175" t="str">
            <v>70U112T</v>
          </cell>
          <cell r="B1175" t="str">
            <v>Free Cash Flow (AEI)</v>
          </cell>
          <cell r="C1175" t="str">
            <v>FA1418</v>
          </cell>
          <cell r="D1175" t="str">
            <v>OCF Detail</v>
          </cell>
        </row>
        <row r="1176">
          <cell r="A1176" t="str">
            <v>70U112T</v>
          </cell>
          <cell r="B1176" t="str">
            <v>Free Cash Flow (AEI)</v>
          </cell>
          <cell r="C1176" t="str">
            <v>FD1016</v>
          </cell>
          <cell r="D1176" t="str">
            <v>Source and Use of Funds</v>
          </cell>
        </row>
        <row r="1177">
          <cell r="A1177" t="str">
            <v>70U113</v>
          </cell>
          <cell r="B1177" t="str">
            <v>Stocks</v>
          </cell>
          <cell r="C1177" t="str">
            <v>FA1014</v>
          </cell>
          <cell r="D1177" t="str">
            <v>OCF</v>
          </cell>
        </row>
        <row r="1178">
          <cell r="A1178" t="str">
            <v>70U113</v>
          </cell>
          <cell r="B1178" t="str">
            <v>Stocks</v>
          </cell>
          <cell r="C1178" t="str">
            <v>FA1016</v>
          </cell>
          <cell r="D1178" t="str">
            <v>Source and Use of Funds</v>
          </cell>
        </row>
        <row r="1179">
          <cell r="A1179" t="str">
            <v>70U113</v>
          </cell>
          <cell r="B1179" t="str">
            <v>Stocks</v>
          </cell>
          <cell r="C1179" t="str">
            <v>FA1418</v>
          </cell>
          <cell r="D1179" t="str">
            <v>OCF Detail</v>
          </cell>
        </row>
        <row r="1180">
          <cell r="A1180" t="str">
            <v>70U113</v>
          </cell>
          <cell r="B1180" t="str">
            <v>Stocks</v>
          </cell>
          <cell r="C1180" t="str">
            <v>FD1016</v>
          </cell>
          <cell r="D1180" t="str">
            <v>Source and Use of Funds</v>
          </cell>
        </row>
        <row r="1181">
          <cell r="A1181" t="str">
            <v>70U114</v>
          </cell>
          <cell r="B1181" t="str">
            <v>Trading Debtors</v>
          </cell>
          <cell r="C1181" t="str">
            <v>FA1014</v>
          </cell>
          <cell r="D1181" t="str">
            <v>OCF</v>
          </cell>
        </row>
        <row r="1182">
          <cell r="A1182" t="str">
            <v>70U114</v>
          </cell>
          <cell r="B1182" t="str">
            <v>Trading Debtors</v>
          </cell>
          <cell r="C1182" t="str">
            <v>FA1016</v>
          </cell>
          <cell r="D1182" t="str">
            <v>Source and Use of Funds</v>
          </cell>
        </row>
        <row r="1183">
          <cell r="A1183" t="str">
            <v>70U114</v>
          </cell>
          <cell r="B1183" t="str">
            <v>Trading Debtors</v>
          </cell>
          <cell r="C1183" t="str">
            <v>FA1418</v>
          </cell>
          <cell r="D1183" t="str">
            <v>OCF Detail</v>
          </cell>
        </row>
        <row r="1184">
          <cell r="A1184" t="str">
            <v>70U114</v>
          </cell>
          <cell r="B1184" t="str">
            <v>Trading Debtors</v>
          </cell>
          <cell r="C1184" t="str">
            <v>FD1016</v>
          </cell>
          <cell r="D1184" t="str">
            <v>Source and Use of Funds</v>
          </cell>
        </row>
        <row r="1185">
          <cell r="A1185" t="str">
            <v>70U115</v>
          </cell>
          <cell r="B1185" t="str">
            <v>Trading Creditors</v>
          </cell>
          <cell r="C1185" t="str">
            <v>FA1014</v>
          </cell>
          <cell r="D1185" t="str">
            <v>OCF</v>
          </cell>
        </row>
        <row r="1186">
          <cell r="A1186" t="str">
            <v>70U115</v>
          </cell>
          <cell r="B1186" t="str">
            <v>Trading Creditors</v>
          </cell>
          <cell r="C1186" t="str">
            <v>FA1016</v>
          </cell>
          <cell r="D1186" t="str">
            <v>Source and Use of Funds</v>
          </cell>
        </row>
        <row r="1187">
          <cell r="A1187" t="str">
            <v>70U115</v>
          </cell>
          <cell r="B1187" t="str">
            <v>Trading Creditors</v>
          </cell>
          <cell r="C1187" t="str">
            <v>FA1418</v>
          </cell>
          <cell r="D1187" t="str">
            <v>OCF Detail</v>
          </cell>
        </row>
        <row r="1188">
          <cell r="A1188" t="str">
            <v>70U115</v>
          </cell>
          <cell r="B1188" t="str">
            <v>Trading Creditors</v>
          </cell>
          <cell r="C1188" t="str">
            <v>FD1016</v>
          </cell>
          <cell r="D1188" t="str">
            <v>Source and Use of Funds</v>
          </cell>
        </row>
        <row r="1189">
          <cell r="A1189" t="str">
            <v>70U116</v>
          </cell>
          <cell r="B1189" t="str">
            <v>Restructuring Provisions movement</v>
          </cell>
          <cell r="C1189" t="str">
            <v>FA1014</v>
          </cell>
          <cell r="D1189" t="str">
            <v>OCF</v>
          </cell>
        </row>
        <row r="1190">
          <cell r="A1190" t="str">
            <v>70U116</v>
          </cell>
          <cell r="B1190" t="str">
            <v>Restructuring Provisions movement</v>
          </cell>
          <cell r="C1190" t="str">
            <v>FA1016</v>
          </cell>
          <cell r="D1190" t="str">
            <v>Source and Use of Funds</v>
          </cell>
        </row>
        <row r="1191">
          <cell r="A1191" t="str">
            <v>70U116</v>
          </cell>
          <cell r="B1191" t="str">
            <v>Restructuring Provisions movement</v>
          </cell>
          <cell r="C1191" t="str">
            <v>FA1418</v>
          </cell>
          <cell r="D1191" t="str">
            <v>OCF Detail</v>
          </cell>
        </row>
        <row r="1192">
          <cell r="A1192" t="str">
            <v>70U116</v>
          </cell>
          <cell r="B1192" t="str">
            <v>Restructuring Provisions movement</v>
          </cell>
          <cell r="C1192" t="str">
            <v>FD1016</v>
          </cell>
          <cell r="D1192" t="str">
            <v>Source and Use of Funds</v>
          </cell>
        </row>
        <row r="1193">
          <cell r="A1193" t="str">
            <v>70U117</v>
          </cell>
          <cell r="B1193" t="str">
            <v>Net Concern Trading Indebtedness</v>
          </cell>
          <cell r="C1193" t="str">
            <v>FA1014</v>
          </cell>
          <cell r="D1193" t="str">
            <v>OCF</v>
          </cell>
        </row>
        <row r="1194">
          <cell r="A1194" t="str">
            <v>70U117</v>
          </cell>
          <cell r="B1194" t="str">
            <v>Net Concern Trading Indebtedness</v>
          </cell>
          <cell r="C1194" t="str">
            <v>FA1016</v>
          </cell>
          <cell r="D1194" t="str">
            <v>Source and Use of Funds</v>
          </cell>
        </row>
        <row r="1195">
          <cell r="A1195" t="str">
            <v>70U117</v>
          </cell>
          <cell r="B1195" t="str">
            <v>Net Concern Trading Indebtedness</v>
          </cell>
          <cell r="C1195" t="str">
            <v>FA1418</v>
          </cell>
          <cell r="D1195" t="str">
            <v>OCF Detail</v>
          </cell>
        </row>
        <row r="1196">
          <cell r="A1196" t="str">
            <v>70U117</v>
          </cell>
          <cell r="B1196" t="str">
            <v>Net Concern Trading Indebtedness</v>
          </cell>
          <cell r="C1196" t="str">
            <v>FD1016</v>
          </cell>
          <cell r="D1196" t="str">
            <v>Source and Use of Funds</v>
          </cell>
        </row>
        <row r="1197">
          <cell r="A1197" t="str">
            <v>70U118T</v>
          </cell>
          <cell r="B1197" t="str">
            <v>Trading working capital movement</v>
          </cell>
          <cell r="C1197" t="str">
            <v>FA1014</v>
          </cell>
          <cell r="D1197" t="str">
            <v>OCF</v>
          </cell>
        </row>
        <row r="1198">
          <cell r="A1198" t="str">
            <v>70U118T</v>
          </cell>
          <cell r="B1198" t="str">
            <v>Trading working capital movement</v>
          </cell>
          <cell r="C1198" t="str">
            <v>FA1016</v>
          </cell>
          <cell r="D1198" t="str">
            <v>Source and Use of Funds</v>
          </cell>
        </row>
        <row r="1199">
          <cell r="A1199" t="str">
            <v>70U118T</v>
          </cell>
          <cell r="B1199" t="str">
            <v>Trading working capital movement</v>
          </cell>
          <cell r="C1199" t="str">
            <v>FA1418</v>
          </cell>
          <cell r="D1199" t="str">
            <v>OCF Detail</v>
          </cell>
        </row>
        <row r="1200">
          <cell r="A1200" t="str">
            <v>70U118T</v>
          </cell>
          <cell r="B1200" t="str">
            <v>Trading working capital movement</v>
          </cell>
          <cell r="C1200" t="str">
            <v>FD1016</v>
          </cell>
          <cell r="D1200" t="str">
            <v>Source and Use of Funds</v>
          </cell>
        </row>
        <row r="1201">
          <cell r="A1201" t="str">
            <v>70U119</v>
          </cell>
          <cell r="B1201" t="str">
            <v>Capital Expenditure</v>
          </cell>
          <cell r="C1201" t="str">
            <v>FA1014</v>
          </cell>
          <cell r="D1201" t="str">
            <v>OCF</v>
          </cell>
        </row>
        <row r="1202">
          <cell r="A1202" t="str">
            <v>70U119</v>
          </cell>
          <cell r="B1202" t="str">
            <v>Capital Expenditure</v>
          </cell>
          <cell r="C1202" t="str">
            <v>FA1016</v>
          </cell>
          <cell r="D1202" t="str">
            <v>Source and Use of Funds</v>
          </cell>
        </row>
        <row r="1203">
          <cell r="A1203" t="str">
            <v>70U119</v>
          </cell>
          <cell r="B1203" t="str">
            <v>Capital Expenditure</v>
          </cell>
          <cell r="C1203" t="str">
            <v>FA1418</v>
          </cell>
          <cell r="D1203" t="str">
            <v>OCF Detail</v>
          </cell>
        </row>
        <row r="1204">
          <cell r="A1204" t="str">
            <v>70U119</v>
          </cell>
          <cell r="B1204" t="str">
            <v>Capital Expenditure</v>
          </cell>
          <cell r="C1204" t="str">
            <v>FD1016</v>
          </cell>
          <cell r="D1204" t="str">
            <v>Source and Use of Funds</v>
          </cell>
        </row>
        <row r="1205">
          <cell r="A1205" t="str">
            <v>70U120</v>
          </cell>
          <cell r="B1205" t="str">
            <v>Elim of P&amp;L on bus. Disp.</v>
          </cell>
          <cell r="C1205" t="str">
            <v>FA1014</v>
          </cell>
          <cell r="D1205" t="str">
            <v>OCF</v>
          </cell>
        </row>
        <row r="1206">
          <cell r="A1206" t="str">
            <v>70U120</v>
          </cell>
          <cell r="B1206" t="str">
            <v>Elim of P&amp;L on bus. Disp.</v>
          </cell>
          <cell r="C1206" t="str">
            <v>FA1016</v>
          </cell>
          <cell r="D1206" t="str">
            <v>Source and Use of Funds</v>
          </cell>
        </row>
        <row r="1207">
          <cell r="A1207" t="str">
            <v>70U120</v>
          </cell>
          <cell r="B1207" t="str">
            <v>Elim of P&amp;L on bus. Disp.</v>
          </cell>
          <cell r="C1207" t="str">
            <v>FA1418</v>
          </cell>
          <cell r="D1207" t="str">
            <v>OCF Detail</v>
          </cell>
        </row>
        <row r="1208">
          <cell r="A1208" t="str">
            <v>70U120</v>
          </cell>
          <cell r="B1208" t="str">
            <v>Elim of P&amp;L on bus. Disp.</v>
          </cell>
          <cell r="C1208" t="str">
            <v>FD1016</v>
          </cell>
          <cell r="D1208" t="str">
            <v>Source and Use of Funds</v>
          </cell>
        </row>
        <row r="1209">
          <cell r="A1209" t="str">
            <v>70U121T</v>
          </cell>
          <cell r="B1209" t="str">
            <v>OCF before Acquisitions and Disposals</v>
          </cell>
          <cell r="C1209" t="str">
            <v>FA1014</v>
          </cell>
          <cell r="D1209" t="str">
            <v>OCF</v>
          </cell>
        </row>
        <row r="1210">
          <cell r="A1210" t="str">
            <v>70U121T</v>
          </cell>
          <cell r="B1210" t="str">
            <v>OCF before Acquisitions and Disposals</v>
          </cell>
          <cell r="C1210" t="str">
            <v>FA1016</v>
          </cell>
          <cell r="D1210" t="str">
            <v>Source and Use of Funds</v>
          </cell>
        </row>
        <row r="1211">
          <cell r="A1211" t="str">
            <v>70U121T</v>
          </cell>
          <cell r="B1211" t="str">
            <v>OCF before Acquisitions and Disposals</v>
          </cell>
          <cell r="C1211" t="str">
            <v>FA1418</v>
          </cell>
          <cell r="D1211" t="str">
            <v>OCF Detail</v>
          </cell>
        </row>
        <row r="1212">
          <cell r="A1212" t="str">
            <v>70U121T</v>
          </cell>
          <cell r="B1212" t="str">
            <v>OCF before Acquisitions and Disposals</v>
          </cell>
          <cell r="C1212" t="str">
            <v>FD1016</v>
          </cell>
          <cell r="D1212" t="str">
            <v>Source and Use of Funds</v>
          </cell>
        </row>
        <row r="1213">
          <cell r="A1213" t="str">
            <v>70U123</v>
          </cell>
          <cell r="B1213" t="str">
            <v>Acquisition &amp; Disposal OCF</v>
          </cell>
          <cell r="C1213" t="str">
            <v>FA1014</v>
          </cell>
          <cell r="D1213" t="str">
            <v>OCF</v>
          </cell>
        </row>
        <row r="1214">
          <cell r="A1214" t="str">
            <v>70U123</v>
          </cell>
          <cell r="B1214" t="str">
            <v>Acquisition &amp; Disposal OCF</v>
          </cell>
          <cell r="C1214" t="str">
            <v>FA1016</v>
          </cell>
          <cell r="D1214" t="str">
            <v>Source and Use of Funds</v>
          </cell>
        </row>
        <row r="1215">
          <cell r="A1215" t="str">
            <v>70U123</v>
          </cell>
          <cell r="B1215" t="str">
            <v>Acquisition &amp; Disposal OCF</v>
          </cell>
          <cell r="C1215" t="str">
            <v>FA1418</v>
          </cell>
          <cell r="D1215" t="str">
            <v>OCF Detail</v>
          </cell>
        </row>
        <row r="1216">
          <cell r="A1216" t="str">
            <v>70U123</v>
          </cell>
          <cell r="B1216" t="str">
            <v>Acquisition &amp; Disposal OCF</v>
          </cell>
          <cell r="C1216" t="str">
            <v>FD1016</v>
          </cell>
          <cell r="D1216" t="str">
            <v>Source and Use of Funds</v>
          </cell>
        </row>
        <row r="1217">
          <cell r="A1217" t="str">
            <v>70U124T</v>
          </cell>
          <cell r="B1217" t="str">
            <v>Operational Cash Flow</v>
          </cell>
          <cell r="C1217" t="str">
            <v>FA1014</v>
          </cell>
          <cell r="D1217" t="str">
            <v>OCF</v>
          </cell>
        </row>
        <row r="1218">
          <cell r="A1218" t="str">
            <v>70U124T</v>
          </cell>
          <cell r="B1218" t="str">
            <v>Operational Cash Flow</v>
          </cell>
          <cell r="C1218" t="str">
            <v>FA1016</v>
          </cell>
          <cell r="D1218" t="str">
            <v>Source and Use of Funds</v>
          </cell>
        </row>
        <row r="1219">
          <cell r="A1219" t="str">
            <v>70U124T</v>
          </cell>
          <cell r="B1219" t="str">
            <v>Operational Cash Flow</v>
          </cell>
          <cell r="C1219" t="str">
            <v>FA1418</v>
          </cell>
          <cell r="D1219" t="str">
            <v>OCF Detail</v>
          </cell>
        </row>
        <row r="1220">
          <cell r="A1220" t="str">
            <v>70U124T</v>
          </cell>
          <cell r="B1220" t="str">
            <v>Operational Cash Flow</v>
          </cell>
          <cell r="C1220" t="str">
            <v>FD1016</v>
          </cell>
          <cell r="D1220" t="str">
            <v>Source and Use of Funds</v>
          </cell>
        </row>
        <row r="1221">
          <cell r="A1221" t="str">
            <v>70U125</v>
          </cell>
          <cell r="B1221" t="str">
            <v>Elim of Concern share of Assoc OCF</v>
          </cell>
          <cell r="C1221" t="str">
            <v>FA1016</v>
          </cell>
          <cell r="D1221" t="str">
            <v>Source and Use of Funds</v>
          </cell>
        </row>
        <row r="1222">
          <cell r="A1222" t="str">
            <v>70U125</v>
          </cell>
          <cell r="B1222" t="str">
            <v>Elim of Concern share of Assoc OCF</v>
          </cell>
          <cell r="C1222" t="str">
            <v>FD1016</v>
          </cell>
          <cell r="D1222" t="str">
            <v>Source and Use of Funds</v>
          </cell>
        </row>
        <row r="1223">
          <cell r="A1223" t="str">
            <v>70U126</v>
          </cell>
          <cell r="B1223" t="str">
            <v>Elim Pension charge (FRB/URB/PRHB) in TR</v>
          </cell>
          <cell r="C1223" t="str">
            <v>FA1016</v>
          </cell>
          <cell r="D1223" t="str">
            <v>Source and Use of Funds</v>
          </cell>
        </row>
        <row r="1224">
          <cell r="A1224" t="str">
            <v>70U126</v>
          </cell>
          <cell r="B1224" t="str">
            <v>Elim Pension charge (FRB/URB/PRHB) in TR</v>
          </cell>
          <cell r="C1224" t="str">
            <v>FD1016</v>
          </cell>
          <cell r="D1224" t="str">
            <v>Source and Use of Funds</v>
          </cell>
        </row>
        <row r="1225">
          <cell r="A1225" t="str">
            <v>70U127</v>
          </cell>
          <cell r="B1225" t="str">
            <v>Elim Stat Cost Recovery Items in OCF</v>
          </cell>
          <cell r="C1225" t="str">
            <v>FA1016</v>
          </cell>
          <cell r="D1225" t="str">
            <v>Source and Use of Funds</v>
          </cell>
        </row>
        <row r="1226">
          <cell r="A1226" t="str">
            <v>70U127</v>
          </cell>
          <cell r="B1226" t="str">
            <v>Elim Stat Cost Recovery Items in OCF</v>
          </cell>
          <cell r="C1226" t="str">
            <v>FD1016</v>
          </cell>
          <cell r="D1226" t="str">
            <v>Source and Use of Funds</v>
          </cell>
        </row>
        <row r="1227">
          <cell r="A1227" t="str">
            <v>70U128</v>
          </cell>
          <cell r="B1227" t="str">
            <v>Eliminate Statistical Cost for Local HO</v>
          </cell>
          <cell r="C1227" t="str">
            <v>FA1016</v>
          </cell>
          <cell r="D1227" t="str">
            <v>Source and Use of Funds</v>
          </cell>
        </row>
        <row r="1228">
          <cell r="A1228" t="str">
            <v>70U129T</v>
          </cell>
          <cell r="B1228" t="str">
            <v>Eliminate Other Statistical items in OCF</v>
          </cell>
          <cell r="C1228" t="str">
            <v>FA1016</v>
          </cell>
          <cell r="D1228" t="str">
            <v>Source and Use of Funds</v>
          </cell>
        </row>
        <row r="1229">
          <cell r="A1229" t="str">
            <v>70U129T</v>
          </cell>
          <cell r="B1229" t="str">
            <v>Eliminate Other Statistical items in OCF</v>
          </cell>
          <cell r="C1229" t="str">
            <v>FD1016</v>
          </cell>
          <cell r="D1229" t="str">
            <v>Source and Use of Funds</v>
          </cell>
        </row>
        <row r="1230">
          <cell r="A1230" t="str">
            <v>70U130</v>
          </cell>
          <cell r="B1230" t="str">
            <v>Eliminate Trading Tax as charged in OCF</v>
          </cell>
          <cell r="C1230" t="str">
            <v>FA1016</v>
          </cell>
          <cell r="D1230" t="str">
            <v>Source and Use of Funds</v>
          </cell>
        </row>
        <row r="1231">
          <cell r="A1231" t="str">
            <v>70U130</v>
          </cell>
          <cell r="B1231" t="str">
            <v>Eliminate Trading Tax as charged in OCF</v>
          </cell>
          <cell r="C1231" t="str">
            <v>FD1016</v>
          </cell>
          <cell r="D1231" t="str">
            <v>Source and Use of Funds</v>
          </cell>
        </row>
        <row r="1232">
          <cell r="A1232" t="str">
            <v>70U131</v>
          </cell>
          <cell r="B1232" t="str">
            <v>Actual Tax paid - disposals of grp coys</v>
          </cell>
          <cell r="C1232" t="str">
            <v>FA1016</v>
          </cell>
          <cell r="D1232" t="str">
            <v>Source and Use of Funds</v>
          </cell>
        </row>
        <row r="1233">
          <cell r="A1233" t="str">
            <v>70U131</v>
          </cell>
          <cell r="B1233" t="str">
            <v>Actual Tax paid - disposals of grp coys</v>
          </cell>
          <cell r="C1233" t="str">
            <v>FD1016</v>
          </cell>
          <cell r="D1233" t="str">
            <v>Source and Use of Funds</v>
          </cell>
        </row>
        <row r="1234">
          <cell r="A1234" t="str">
            <v>70U132</v>
          </cell>
          <cell r="B1234" t="str">
            <v>Actual tax paid - all other activities</v>
          </cell>
          <cell r="C1234" t="str">
            <v>FA1016</v>
          </cell>
          <cell r="D1234" t="str">
            <v>Source and Use of Funds</v>
          </cell>
        </row>
        <row r="1235">
          <cell r="A1235" t="str">
            <v>70U132</v>
          </cell>
          <cell r="B1235" t="str">
            <v>Actual tax paid - all other activities</v>
          </cell>
          <cell r="C1235" t="str">
            <v>FD1016</v>
          </cell>
          <cell r="D1235" t="str">
            <v>Source and Use of Funds</v>
          </cell>
        </row>
        <row r="1236">
          <cell r="A1236" t="str">
            <v>70U133T</v>
          </cell>
          <cell r="B1236" t="str">
            <v>Third Party Interest paid/received (net)</v>
          </cell>
          <cell r="C1236" t="str">
            <v>FA1016</v>
          </cell>
          <cell r="D1236" t="str">
            <v>Source and Use of Funds</v>
          </cell>
        </row>
        <row r="1237">
          <cell r="A1237" t="str">
            <v>70U133T</v>
          </cell>
          <cell r="B1237" t="str">
            <v>Third Party Interest paid/received (net)</v>
          </cell>
          <cell r="C1237" t="str">
            <v>FD1016</v>
          </cell>
          <cell r="D1237" t="str">
            <v>Source and Use of Funds</v>
          </cell>
        </row>
        <row r="1238">
          <cell r="A1238" t="str">
            <v>70U134T</v>
          </cell>
          <cell r="B1238" t="str">
            <v>Dividends of Parent Companies</v>
          </cell>
          <cell r="C1238" t="str">
            <v>FA1016</v>
          </cell>
          <cell r="D1238" t="str">
            <v>Source and Use of Funds</v>
          </cell>
        </row>
        <row r="1239">
          <cell r="A1239" t="str">
            <v>70U134T</v>
          </cell>
          <cell r="B1239" t="str">
            <v>Dividends of Parent Companies</v>
          </cell>
          <cell r="C1239" t="str">
            <v>FD1016</v>
          </cell>
          <cell r="D1239" t="str">
            <v>Source and Use of Funds</v>
          </cell>
        </row>
        <row r="1240">
          <cell r="A1240" t="str">
            <v>70U136T</v>
          </cell>
          <cell r="B1240" t="str">
            <v>Concern Financial Transfers</v>
          </cell>
          <cell r="C1240" t="str">
            <v>FA1016</v>
          </cell>
          <cell r="D1240" t="str">
            <v>Source and Use of Funds</v>
          </cell>
        </row>
        <row r="1241">
          <cell r="A1241" t="str">
            <v>70U136T</v>
          </cell>
          <cell r="B1241" t="str">
            <v>Concern Financial Transfers</v>
          </cell>
          <cell r="C1241" t="str">
            <v>FD1016</v>
          </cell>
          <cell r="D1241" t="str">
            <v>Source and Use of Funds</v>
          </cell>
        </row>
        <row r="1242">
          <cell r="A1242" t="str">
            <v>70U137T</v>
          </cell>
          <cell r="B1242" t="str">
            <v>Profit Retain-Conc Share (Contra Items)</v>
          </cell>
          <cell r="C1242" t="str">
            <v>FA1240</v>
          </cell>
          <cell r="D1242" t="str">
            <v>Source and Use of Funds - Details</v>
          </cell>
        </row>
        <row r="1243">
          <cell r="A1243" t="str">
            <v>70U137T</v>
          </cell>
          <cell r="B1243" t="str">
            <v>Profit Retain-Conc Share (Contra Items)</v>
          </cell>
          <cell r="C1243" t="str">
            <v>FD1240</v>
          </cell>
          <cell r="D1243" t="str">
            <v>Source and Use of Funds - Details</v>
          </cell>
        </row>
        <row r="1244">
          <cell r="A1244" t="str">
            <v>70U138T</v>
          </cell>
          <cell r="B1244" t="str">
            <v>Movement in Net Funds/Debt</v>
          </cell>
          <cell r="C1244" t="str">
            <v>FA1016</v>
          </cell>
          <cell r="D1244" t="str">
            <v>Source and Use of Funds</v>
          </cell>
        </row>
        <row r="1245">
          <cell r="A1245" t="str">
            <v>70U138T</v>
          </cell>
          <cell r="B1245" t="str">
            <v>Movement in Net Funds/Debt</v>
          </cell>
          <cell r="C1245" t="str">
            <v>FD1016</v>
          </cell>
          <cell r="D1245" t="str">
            <v>Source and Use of Funds</v>
          </cell>
        </row>
        <row r="1246">
          <cell r="A1246" t="str">
            <v>70U139T</v>
          </cell>
          <cell r="B1246" t="str">
            <v>Net Funds/Debt opening balance</v>
          </cell>
          <cell r="C1246" t="str">
            <v>FA1016</v>
          </cell>
          <cell r="D1246" t="str">
            <v>Source and Use of Funds</v>
          </cell>
        </row>
        <row r="1247">
          <cell r="A1247" t="str">
            <v>70U139T</v>
          </cell>
          <cell r="B1247" t="str">
            <v>Net Funds/Debt opening balance</v>
          </cell>
          <cell r="C1247" t="str">
            <v>FD1016</v>
          </cell>
          <cell r="D1247" t="str">
            <v>Source and Use of Funds</v>
          </cell>
        </row>
        <row r="1248">
          <cell r="A1248" t="str">
            <v>70U140T</v>
          </cell>
          <cell r="B1248" t="str">
            <v>Net Funds/Debt closing balance</v>
          </cell>
          <cell r="C1248" t="str">
            <v>FA1016</v>
          </cell>
          <cell r="D1248" t="str">
            <v>Source and Use of Funds</v>
          </cell>
        </row>
        <row r="1249">
          <cell r="A1249" t="str">
            <v>70U140T</v>
          </cell>
          <cell r="B1249" t="str">
            <v>Net Funds/Debt closing balance</v>
          </cell>
          <cell r="C1249" t="str">
            <v>FD1016</v>
          </cell>
          <cell r="D1249" t="str">
            <v>Source and Use of Funds</v>
          </cell>
        </row>
        <row r="1250">
          <cell r="A1250" t="str">
            <v>70U141T</v>
          </cell>
          <cell r="B1250" t="str">
            <v>Total Movement in Net Funds/Debt</v>
          </cell>
          <cell r="C1250" t="str">
            <v>FA1016</v>
          </cell>
          <cell r="D1250" t="str">
            <v>Source and Use of Funds</v>
          </cell>
        </row>
        <row r="1251">
          <cell r="A1251" t="str">
            <v>70U141T</v>
          </cell>
          <cell r="B1251" t="str">
            <v>Total Movement in Net Funds/Debt</v>
          </cell>
          <cell r="C1251" t="str">
            <v>FD1016</v>
          </cell>
          <cell r="D1251" t="str">
            <v>Source and Use of Funds</v>
          </cell>
        </row>
        <row r="1252">
          <cell r="A1252" t="str">
            <v>70U142</v>
          </cell>
          <cell r="B1252" t="str">
            <v>Pension payments</v>
          </cell>
          <cell r="C1252" t="str">
            <v>FA1240</v>
          </cell>
          <cell r="D1252" t="str">
            <v>Source and Use of Funds - Details</v>
          </cell>
        </row>
        <row r="1253">
          <cell r="A1253" t="str">
            <v>70U142</v>
          </cell>
          <cell r="B1253" t="str">
            <v>Pension payments</v>
          </cell>
          <cell r="C1253" t="str">
            <v>FD1240</v>
          </cell>
          <cell r="D1253" t="str">
            <v>Source and Use of Funds - Details</v>
          </cell>
        </row>
        <row r="1254">
          <cell r="A1254" t="str">
            <v>70U143</v>
          </cell>
          <cell r="B1254" t="str">
            <v>Dividends paid to outside shareholders</v>
          </cell>
          <cell r="C1254" t="str">
            <v>FA1240</v>
          </cell>
          <cell r="D1254" t="str">
            <v>Source and Use of Funds - Details</v>
          </cell>
        </row>
        <row r="1255">
          <cell r="A1255" t="str">
            <v>70U143</v>
          </cell>
          <cell r="B1255" t="str">
            <v>Dividends paid to outside shareholders</v>
          </cell>
          <cell r="C1255" t="str">
            <v>FD1240</v>
          </cell>
          <cell r="D1255" t="str">
            <v>Source and Use of Funds - Details</v>
          </cell>
        </row>
        <row r="1256">
          <cell r="A1256" t="str">
            <v>70U144</v>
          </cell>
          <cell r="B1256" t="str">
            <v>Income from fix inv assoc and oth fixed</v>
          </cell>
          <cell r="C1256" t="str">
            <v>FA1240</v>
          </cell>
          <cell r="D1256" t="str">
            <v>Source and Use of Funds - Details</v>
          </cell>
        </row>
        <row r="1257">
          <cell r="A1257" t="str">
            <v>70U144</v>
          </cell>
          <cell r="B1257" t="str">
            <v>Income from fix inv assoc and oth fixed</v>
          </cell>
          <cell r="C1257" t="str">
            <v>FD1240</v>
          </cell>
          <cell r="D1257" t="str">
            <v>Source and Use of Funds - Details</v>
          </cell>
        </row>
        <row r="1258">
          <cell r="A1258" t="str">
            <v>70U145</v>
          </cell>
          <cell r="B1258" t="str">
            <v>Non Op &amp; NT Except</v>
          </cell>
          <cell r="C1258" t="str">
            <v>FA1240</v>
          </cell>
          <cell r="D1258" t="str">
            <v>Source and Use of Funds - Details</v>
          </cell>
        </row>
        <row r="1259">
          <cell r="A1259" t="str">
            <v>70U145</v>
          </cell>
          <cell r="B1259" t="str">
            <v>Non Op &amp; NT Except, Special Income &amp; Exp</v>
          </cell>
          <cell r="C1259" t="str">
            <v>FD1240</v>
          </cell>
          <cell r="D1259" t="str">
            <v>Source and Use of Funds - Details</v>
          </cell>
        </row>
        <row r="1260">
          <cell r="A1260" t="str">
            <v>70U146</v>
          </cell>
          <cell r="B1260" t="str">
            <v>CMS and CR expenses (Parent &amp; Holding)</v>
          </cell>
          <cell r="C1260" t="str">
            <v>FA1240</v>
          </cell>
          <cell r="D1260" t="str">
            <v>Source and Use of Funds - Details</v>
          </cell>
        </row>
        <row r="1261">
          <cell r="A1261" t="str">
            <v>70U146</v>
          </cell>
          <cell r="B1261" t="str">
            <v>CMS and CR expenses (Parent &amp; Holding)</v>
          </cell>
          <cell r="C1261" t="str">
            <v>FD1240</v>
          </cell>
          <cell r="D1261" t="str">
            <v>Source and Use of Funds - Details</v>
          </cell>
        </row>
        <row r="1262">
          <cell r="A1262" t="str">
            <v>70U147</v>
          </cell>
          <cell r="B1262" t="str">
            <v>Act Costs assoc with stat recovery items</v>
          </cell>
          <cell r="C1262" t="str">
            <v>FA1240</v>
          </cell>
          <cell r="D1262" t="str">
            <v>Source and Use of Funds - Details</v>
          </cell>
        </row>
        <row r="1263">
          <cell r="A1263" t="str">
            <v>70U147</v>
          </cell>
          <cell r="B1263" t="str">
            <v>Act Costs assoc with stat recovery items</v>
          </cell>
          <cell r="C1263" t="str">
            <v>FD1240</v>
          </cell>
          <cell r="D1263" t="str">
            <v>Source and Use of Funds - Details</v>
          </cell>
        </row>
        <row r="1264">
          <cell r="A1264" t="str">
            <v>70U148</v>
          </cell>
          <cell r="B1264" t="str">
            <v>Actual Local HO Expenses</v>
          </cell>
          <cell r="C1264" t="str">
            <v>FA1240</v>
          </cell>
          <cell r="D1264" t="str">
            <v>Source and Use of Funds - Details</v>
          </cell>
        </row>
        <row r="1265">
          <cell r="A1265" t="str">
            <v>70U148</v>
          </cell>
          <cell r="B1265" t="str">
            <v>Actual Local HO Expenses</v>
          </cell>
          <cell r="C1265" t="str">
            <v>FD1240</v>
          </cell>
          <cell r="D1265" t="str">
            <v>Source and Use of Funds - Details</v>
          </cell>
        </row>
        <row r="1266">
          <cell r="A1266" t="str">
            <v>70U149</v>
          </cell>
          <cell r="B1266" t="str">
            <v>Mvmt in disc trade bills/Debt factor adj</v>
          </cell>
          <cell r="C1266" t="str">
            <v>FA1240</v>
          </cell>
          <cell r="D1266" t="str">
            <v>Source and Use of Funds - Details</v>
          </cell>
        </row>
        <row r="1267">
          <cell r="A1267" t="str">
            <v>70U149</v>
          </cell>
          <cell r="B1267" t="str">
            <v>Mvmt in disc trade bills/Debt factor adj</v>
          </cell>
          <cell r="C1267" t="str">
            <v>FD1240</v>
          </cell>
          <cell r="D1267" t="str">
            <v>Source and Use of Funds - Details</v>
          </cell>
        </row>
        <row r="1268">
          <cell r="A1268" t="str">
            <v>70U150</v>
          </cell>
          <cell r="B1268" t="str">
            <v>Working Capital movement financial</v>
          </cell>
          <cell r="C1268" t="str">
            <v>FA1240</v>
          </cell>
          <cell r="D1268" t="str">
            <v>Source and Use of Funds - Details</v>
          </cell>
        </row>
        <row r="1269">
          <cell r="A1269" t="str">
            <v>70U150</v>
          </cell>
          <cell r="B1269" t="str">
            <v>Working Capital movement financial</v>
          </cell>
          <cell r="C1269" t="str">
            <v>FD1240</v>
          </cell>
          <cell r="D1269" t="str">
            <v>Source and Use of Funds - Details</v>
          </cell>
        </row>
        <row r="1270">
          <cell r="A1270" t="str">
            <v>70U151</v>
          </cell>
          <cell r="B1270" t="str">
            <v>Third Party Share Capital movement</v>
          </cell>
          <cell r="C1270" t="str">
            <v>FA1240</v>
          </cell>
          <cell r="D1270" t="str">
            <v>Source and Use of Funds - Details</v>
          </cell>
        </row>
        <row r="1271">
          <cell r="A1271" t="str">
            <v>70U151</v>
          </cell>
          <cell r="B1271" t="str">
            <v>Third Party Share Capital movement</v>
          </cell>
          <cell r="C1271" t="str">
            <v>FD1240</v>
          </cell>
          <cell r="D1271" t="str">
            <v>Source and Use of Funds - Details</v>
          </cell>
        </row>
        <row r="1272">
          <cell r="A1272" t="str">
            <v>70U152</v>
          </cell>
          <cell r="B1272" t="str">
            <v>Monetary correction</v>
          </cell>
          <cell r="C1272" t="str">
            <v>FA1240</v>
          </cell>
          <cell r="D1272" t="str">
            <v>Source and Use of Funds - Details</v>
          </cell>
        </row>
        <row r="1273">
          <cell r="A1273" t="str">
            <v>70U152</v>
          </cell>
          <cell r="B1273" t="str">
            <v>Monetary correction</v>
          </cell>
          <cell r="C1273" t="str">
            <v>FD1240</v>
          </cell>
          <cell r="D1273" t="str">
            <v>Source and Use of Funds - Details</v>
          </cell>
        </row>
        <row r="1274">
          <cell r="A1274" t="str">
            <v>70U153</v>
          </cell>
          <cell r="B1274" t="str">
            <v>Third Party service fees and royalties</v>
          </cell>
          <cell r="C1274" t="str">
            <v>FA1240</v>
          </cell>
          <cell r="D1274" t="str">
            <v>Source and Use of Funds - Details</v>
          </cell>
        </row>
        <row r="1275">
          <cell r="A1275" t="str">
            <v>70U153</v>
          </cell>
          <cell r="B1275" t="str">
            <v>Third Party service fees and royalties</v>
          </cell>
          <cell r="C1275" t="str">
            <v>FD1240</v>
          </cell>
          <cell r="D1275" t="str">
            <v>Source and Use of Funds - Details</v>
          </cell>
        </row>
        <row r="1276">
          <cell r="A1276" t="str">
            <v>70U154</v>
          </cell>
          <cell r="B1276" t="str">
            <v>Exchange diff on concern fin tfrs</v>
          </cell>
          <cell r="C1276" t="str">
            <v>FA1240</v>
          </cell>
          <cell r="D1276" t="str">
            <v>Source and Use of Funds - Details</v>
          </cell>
        </row>
        <row r="1277">
          <cell r="A1277" t="str">
            <v>70U154</v>
          </cell>
          <cell r="B1277" t="str">
            <v>Exchange diff on concern fin tfrs</v>
          </cell>
          <cell r="C1277" t="str">
            <v>FD1240</v>
          </cell>
          <cell r="D1277" t="str">
            <v>Source and Use of Funds - Details</v>
          </cell>
        </row>
        <row r="1278">
          <cell r="A1278" t="str">
            <v>70U155</v>
          </cell>
          <cell r="B1278" t="str">
            <v>Other Financial items</v>
          </cell>
          <cell r="C1278" t="str">
            <v>FA1240</v>
          </cell>
          <cell r="D1278" t="str">
            <v>Source and Use of Funds - Details</v>
          </cell>
        </row>
        <row r="1279">
          <cell r="A1279" t="str">
            <v>70U155</v>
          </cell>
          <cell r="B1279" t="str">
            <v>Other Financial items</v>
          </cell>
          <cell r="C1279" t="str">
            <v>FD1240</v>
          </cell>
          <cell r="D1279" t="str">
            <v>Source and Use of Funds - Details</v>
          </cell>
        </row>
        <row r="1280">
          <cell r="A1280" t="str">
            <v>70U156T</v>
          </cell>
          <cell r="B1280" t="str">
            <v>Total Financial Items</v>
          </cell>
          <cell r="C1280" t="str">
            <v>FA1016</v>
          </cell>
          <cell r="D1280" t="str">
            <v>Source and Use of Funds</v>
          </cell>
        </row>
        <row r="1281">
          <cell r="A1281" t="str">
            <v>70U156T</v>
          </cell>
          <cell r="B1281" t="str">
            <v>Total Financial Items</v>
          </cell>
          <cell r="C1281" t="str">
            <v>FA1240</v>
          </cell>
          <cell r="D1281" t="str">
            <v>Source and Use of Funds - Details</v>
          </cell>
        </row>
        <row r="1282">
          <cell r="A1282" t="str">
            <v>70U156T</v>
          </cell>
          <cell r="B1282" t="str">
            <v>Total Financial Items</v>
          </cell>
          <cell r="C1282" t="str">
            <v>FD1016</v>
          </cell>
          <cell r="D1282" t="str">
            <v>Source and Use of Funds</v>
          </cell>
        </row>
        <row r="1283">
          <cell r="A1283" t="str">
            <v>70U156T</v>
          </cell>
          <cell r="B1283" t="str">
            <v>Total Financial Items</v>
          </cell>
          <cell r="C1283" t="str">
            <v>FD1240</v>
          </cell>
          <cell r="D1283" t="str">
            <v>Source and Use of Funds - Details</v>
          </cell>
        </row>
        <row r="1284">
          <cell r="A1284" t="str">
            <v>70U157</v>
          </cell>
          <cell r="B1284" t="str">
            <v>Dividends:  Concern Financial Transfers</v>
          </cell>
          <cell r="C1284" t="str">
            <v>FA1240</v>
          </cell>
          <cell r="D1284" t="str">
            <v>Source and Use of Funds - Details</v>
          </cell>
        </row>
        <row r="1285">
          <cell r="A1285" t="str">
            <v>70U157</v>
          </cell>
          <cell r="B1285" t="str">
            <v>Dividends:  Concern Financial Transfers</v>
          </cell>
          <cell r="C1285" t="str">
            <v>FD1240</v>
          </cell>
          <cell r="D1285" t="str">
            <v>Source and Use of Funds - Details</v>
          </cell>
        </row>
        <row r="1286">
          <cell r="A1286" t="str">
            <v>70U158</v>
          </cell>
          <cell r="B1286" t="str">
            <v>GSF/Royalty:Concern Financial Transfers</v>
          </cell>
          <cell r="C1286" t="str">
            <v>FA1240</v>
          </cell>
          <cell r="D1286" t="str">
            <v>Source and Use of Funds - Details</v>
          </cell>
        </row>
        <row r="1287">
          <cell r="A1287" t="str">
            <v>70U158</v>
          </cell>
          <cell r="B1287" t="str">
            <v>GSF/Royalty:Concern Financial Transfers</v>
          </cell>
          <cell r="C1287" t="str">
            <v>FD1240</v>
          </cell>
          <cell r="D1287" t="str">
            <v>Source and Use of Funds - Details</v>
          </cell>
        </row>
        <row r="1288">
          <cell r="A1288" t="str">
            <v>70U159T</v>
          </cell>
          <cell r="B1288" t="str">
            <v>Fin Cost Rcvry - GSF/Other</v>
          </cell>
          <cell r="C1288" t="str">
            <v>FA1240</v>
          </cell>
          <cell r="D1288" t="str">
            <v>Source and Use of Funds - Details</v>
          </cell>
        </row>
        <row r="1289">
          <cell r="A1289" t="str">
            <v>70U159T</v>
          </cell>
          <cell r="B1289" t="str">
            <v>Fin Cost Rcvry - GSF/Other</v>
          </cell>
          <cell r="C1289" t="str">
            <v>FD1240</v>
          </cell>
          <cell r="D1289" t="str">
            <v>Source and Use of Funds - Details</v>
          </cell>
        </row>
        <row r="1290">
          <cell r="A1290" t="str">
            <v>70U160</v>
          </cell>
          <cell r="B1290" t="str">
            <v>Equity injectn/Cap tfrs:Concern Fin Tfrs</v>
          </cell>
          <cell r="C1290" t="str">
            <v>FA1240</v>
          </cell>
          <cell r="D1290" t="str">
            <v>Source and Use of Funds - Details</v>
          </cell>
        </row>
        <row r="1291">
          <cell r="A1291" t="str">
            <v>70U160</v>
          </cell>
          <cell r="B1291" t="str">
            <v>Equity injectn/Cap tfrs:Concern Fin Tfrs</v>
          </cell>
          <cell r="C1291" t="str">
            <v>FD1240</v>
          </cell>
          <cell r="D1291" t="str">
            <v>Source and Use of Funds - Details</v>
          </cell>
        </row>
        <row r="1292">
          <cell r="A1292" t="str">
            <v>70U161</v>
          </cell>
          <cell r="B1292" t="str">
            <v>Interest: Concern Financial Transfers</v>
          </cell>
          <cell r="C1292" t="str">
            <v>FA1240</v>
          </cell>
          <cell r="D1292" t="str">
            <v>Source and Use of Funds - Details</v>
          </cell>
        </row>
        <row r="1293">
          <cell r="A1293" t="str">
            <v>70U161</v>
          </cell>
          <cell r="B1293" t="str">
            <v>Interest: Concern Financial Transfers</v>
          </cell>
          <cell r="C1293" t="str">
            <v>FD1240</v>
          </cell>
          <cell r="D1293" t="str">
            <v>Source and Use of Funds - Details</v>
          </cell>
        </row>
        <row r="1294">
          <cell r="A1294" t="str">
            <v>70U162</v>
          </cell>
          <cell r="B1294" t="str">
            <v>Other: Concern Financial Transfers</v>
          </cell>
          <cell r="C1294" t="str">
            <v>FA1240</v>
          </cell>
          <cell r="D1294" t="str">
            <v>Source and Use of Funds - Details</v>
          </cell>
        </row>
        <row r="1295">
          <cell r="A1295" t="str">
            <v>70U162</v>
          </cell>
          <cell r="B1295" t="str">
            <v>Other: Concern Financial Transfers</v>
          </cell>
          <cell r="C1295" t="str">
            <v>FD1240</v>
          </cell>
          <cell r="D1295" t="str">
            <v>Source and Use of Funds - Details</v>
          </cell>
        </row>
        <row r="1296">
          <cell r="A1296" t="str">
            <v>70U163</v>
          </cell>
          <cell r="B1296" t="str">
            <v>Dividends - Parent &amp; Holding PLC</v>
          </cell>
          <cell r="C1296" t="str">
            <v>FA1240</v>
          </cell>
          <cell r="D1296" t="str">
            <v>Source and Use of Funds - Details</v>
          </cell>
        </row>
        <row r="1297">
          <cell r="A1297" t="str">
            <v>70U163</v>
          </cell>
          <cell r="B1297" t="str">
            <v>Dividends - Parent &amp; Holding PLC</v>
          </cell>
          <cell r="C1297" t="str">
            <v>FD1240</v>
          </cell>
          <cell r="D1297" t="str">
            <v>Source and Use of Funds - Details</v>
          </cell>
        </row>
        <row r="1298">
          <cell r="A1298" t="str">
            <v>70U164</v>
          </cell>
          <cell r="B1298" t="str">
            <v>Dividends - Parent &amp; Holding NV</v>
          </cell>
          <cell r="C1298" t="str">
            <v>FA1240</v>
          </cell>
          <cell r="D1298" t="str">
            <v>Source and Use of Funds - Details</v>
          </cell>
        </row>
        <row r="1299">
          <cell r="A1299" t="str">
            <v>70U164</v>
          </cell>
          <cell r="B1299" t="str">
            <v>Dividends - Parent &amp; Holding NV</v>
          </cell>
          <cell r="C1299" t="str">
            <v>FD1240</v>
          </cell>
          <cell r="D1299" t="str">
            <v>Source and Use of Funds - Details</v>
          </cell>
        </row>
        <row r="1300">
          <cell r="A1300" t="str">
            <v>70U165</v>
          </cell>
          <cell r="B1300" t="str">
            <v>Dividends - FDZ</v>
          </cell>
          <cell r="C1300" t="str">
            <v>FA1240</v>
          </cell>
          <cell r="D1300" t="str">
            <v>Source and Use of Funds - Details</v>
          </cell>
        </row>
        <row r="1301">
          <cell r="A1301" t="str">
            <v>70U165</v>
          </cell>
          <cell r="B1301" t="str">
            <v>Dividends - FDZ</v>
          </cell>
          <cell r="C1301" t="str">
            <v>FD1240</v>
          </cell>
          <cell r="D1301" t="str">
            <v>Source and Use of Funds - Details</v>
          </cell>
        </row>
        <row r="1302">
          <cell r="A1302" t="str">
            <v>70U166</v>
          </cell>
          <cell r="B1302" t="str">
            <v>Dividends - Other</v>
          </cell>
          <cell r="C1302" t="str">
            <v>FA1240</v>
          </cell>
          <cell r="D1302" t="str">
            <v>Source and Use of Funds - Details</v>
          </cell>
        </row>
        <row r="1303">
          <cell r="A1303" t="str">
            <v>70U166</v>
          </cell>
          <cell r="B1303" t="str">
            <v>Dividends - Other</v>
          </cell>
          <cell r="C1303" t="str">
            <v>FD1240</v>
          </cell>
          <cell r="D1303" t="str">
            <v>Source and Use of Funds - Details</v>
          </cell>
        </row>
        <row r="1304">
          <cell r="A1304" t="str">
            <v>70U167T</v>
          </cell>
          <cell r="B1304" t="str">
            <v>Dividends Total</v>
          </cell>
          <cell r="C1304" t="str">
            <v>FA1240</v>
          </cell>
          <cell r="D1304" t="str">
            <v>Source and Use of Funds - Details</v>
          </cell>
        </row>
        <row r="1305">
          <cell r="A1305" t="str">
            <v>70U167T</v>
          </cell>
          <cell r="B1305" t="str">
            <v>Dividends Total</v>
          </cell>
          <cell r="C1305" t="str">
            <v>FD1240</v>
          </cell>
          <cell r="D1305" t="str">
            <v>Source and Use of Funds - Details</v>
          </cell>
        </row>
        <row r="1306">
          <cell r="A1306" t="str">
            <v>70U168</v>
          </cell>
          <cell r="B1306" t="str">
            <v>Group Service Fees/Royalties: P&amp;H PLC</v>
          </cell>
          <cell r="C1306" t="str">
            <v>FA1240</v>
          </cell>
          <cell r="D1306" t="str">
            <v>Source and Use of Funds - Details</v>
          </cell>
        </row>
        <row r="1307">
          <cell r="A1307" t="str">
            <v>70U168</v>
          </cell>
          <cell r="B1307" t="str">
            <v>Group Service Fees/Royalties: P&amp;H PLC</v>
          </cell>
          <cell r="C1307" t="str">
            <v>FD1240</v>
          </cell>
          <cell r="D1307" t="str">
            <v>Source and Use of Funds - Details</v>
          </cell>
        </row>
        <row r="1308">
          <cell r="A1308" t="str">
            <v>70U169</v>
          </cell>
          <cell r="B1308" t="str">
            <v>Group Service Fees/Royalties: P&amp;H NV</v>
          </cell>
          <cell r="C1308" t="str">
            <v>FA1240</v>
          </cell>
          <cell r="D1308" t="str">
            <v>Source and Use of Funds - Details</v>
          </cell>
        </row>
        <row r="1309">
          <cell r="A1309" t="str">
            <v>70U169</v>
          </cell>
          <cell r="B1309" t="str">
            <v>Group Service Fees/Royalties: P&amp;H NV</v>
          </cell>
          <cell r="C1309" t="str">
            <v>FD1240</v>
          </cell>
          <cell r="D1309" t="str">
            <v>Source and Use of Funds - Details</v>
          </cell>
        </row>
        <row r="1310">
          <cell r="A1310" t="str">
            <v>70U170</v>
          </cell>
          <cell r="B1310" t="str">
            <v>Group Service Fees/Royalties: FDZ</v>
          </cell>
          <cell r="C1310" t="str">
            <v>FA1240</v>
          </cell>
          <cell r="D1310" t="str">
            <v>Source and Use of Funds - Details</v>
          </cell>
        </row>
        <row r="1311">
          <cell r="A1311" t="str">
            <v>70U170</v>
          </cell>
          <cell r="B1311" t="str">
            <v>Group Service Fees/Royalties: FDZ</v>
          </cell>
          <cell r="C1311" t="str">
            <v>FD1240</v>
          </cell>
          <cell r="D1311" t="str">
            <v>Source and Use of Funds - Details</v>
          </cell>
        </row>
        <row r="1312">
          <cell r="A1312" t="str">
            <v>70U171</v>
          </cell>
          <cell r="B1312" t="str">
            <v>Group Service Fees/Royalties: Other</v>
          </cell>
          <cell r="C1312" t="str">
            <v>FA1240</v>
          </cell>
          <cell r="D1312" t="str">
            <v>Source and Use of Funds - Details</v>
          </cell>
        </row>
        <row r="1313">
          <cell r="A1313" t="str">
            <v>70U171</v>
          </cell>
          <cell r="B1313" t="str">
            <v>Group Service Fees/Royalties: Other</v>
          </cell>
          <cell r="C1313" t="str">
            <v>FD1240</v>
          </cell>
          <cell r="D1313" t="str">
            <v>Source and Use of Funds - Details</v>
          </cell>
        </row>
        <row r="1314">
          <cell r="A1314" t="str">
            <v>70U172T</v>
          </cell>
          <cell r="B1314" t="str">
            <v>Group Service Fees/Royalties Total</v>
          </cell>
          <cell r="C1314" t="str">
            <v>FA1240</v>
          </cell>
          <cell r="D1314" t="str">
            <v>Source and Use of Funds - Details</v>
          </cell>
        </row>
        <row r="1315">
          <cell r="A1315" t="str">
            <v>70U172T</v>
          </cell>
          <cell r="B1315" t="str">
            <v>Group Service Fees/Royalties Total</v>
          </cell>
          <cell r="C1315" t="str">
            <v>FD1240</v>
          </cell>
          <cell r="D1315" t="str">
            <v>Source and Use of Funds - Details</v>
          </cell>
        </row>
        <row r="1316">
          <cell r="A1316" t="str">
            <v>70U173</v>
          </cell>
          <cell r="B1316" t="str">
            <v>Other Financial Cost Recoveries: P&amp;H PLC</v>
          </cell>
          <cell r="C1316" t="str">
            <v>FA1240</v>
          </cell>
          <cell r="D1316" t="str">
            <v>Source and Use of Funds - Details</v>
          </cell>
        </row>
        <row r="1317">
          <cell r="A1317" t="str">
            <v>70U173</v>
          </cell>
          <cell r="B1317" t="str">
            <v>Other Financial Cost Recoveries: P&amp;H PLC</v>
          </cell>
          <cell r="C1317" t="str">
            <v>FD1240</v>
          </cell>
          <cell r="D1317" t="str">
            <v>Source and Use of Funds - Details</v>
          </cell>
        </row>
        <row r="1318">
          <cell r="A1318" t="str">
            <v>70U174</v>
          </cell>
          <cell r="B1318" t="str">
            <v>Other Financial Cost Recoveries: P&amp;H NV</v>
          </cell>
          <cell r="C1318" t="str">
            <v>FA1240</v>
          </cell>
          <cell r="D1318" t="str">
            <v>Source and Use of Funds - Details</v>
          </cell>
        </row>
        <row r="1319">
          <cell r="A1319" t="str">
            <v>70U174</v>
          </cell>
          <cell r="B1319" t="str">
            <v>Other Financial Cost Recoveries: P&amp;H NV</v>
          </cell>
          <cell r="C1319" t="str">
            <v>FD1240</v>
          </cell>
          <cell r="D1319" t="str">
            <v>Source and Use of Funds - Details</v>
          </cell>
        </row>
        <row r="1320">
          <cell r="A1320" t="str">
            <v>70U175</v>
          </cell>
          <cell r="B1320" t="str">
            <v>Other Financial Cost Recoveries: FDZ</v>
          </cell>
          <cell r="C1320" t="str">
            <v>FA1240</v>
          </cell>
          <cell r="D1320" t="str">
            <v>Source and Use of Funds - Details</v>
          </cell>
        </row>
        <row r="1321">
          <cell r="A1321" t="str">
            <v>70U175</v>
          </cell>
          <cell r="B1321" t="str">
            <v>Other Financial Cost Recoveries: FDZ</v>
          </cell>
          <cell r="C1321" t="str">
            <v>FD1240</v>
          </cell>
          <cell r="D1321" t="str">
            <v>Source and Use of Funds - Details</v>
          </cell>
        </row>
        <row r="1322">
          <cell r="A1322" t="str">
            <v>70U176</v>
          </cell>
          <cell r="B1322" t="str">
            <v>Other Financial Cost Recoveries: Other</v>
          </cell>
          <cell r="C1322" t="str">
            <v>FA1240</v>
          </cell>
          <cell r="D1322" t="str">
            <v>Source and Use of Funds - Details</v>
          </cell>
        </row>
        <row r="1323">
          <cell r="A1323" t="str">
            <v>70U176</v>
          </cell>
          <cell r="B1323" t="str">
            <v>Other Financial Cost Recoveries: Other</v>
          </cell>
          <cell r="C1323" t="str">
            <v>FD1240</v>
          </cell>
          <cell r="D1323" t="str">
            <v>Source and Use of Funds - Details</v>
          </cell>
        </row>
        <row r="1324">
          <cell r="A1324" t="str">
            <v>70U177T</v>
          </cell>
          <cell r="B1324" t="str">
            <v>Other Financial Cost Recoveries Total</v>
          </cell>
          <cell r="C1324" t="str">
            <v>FA1240</v>
          </cell>
          <cell r="D1324" t="str">
            <v>Source and Use of Funds - Details</v>
          </cell>
        </row>
        <row r="1325">
          <cell r="A1325" t="str">
            <v>70U177T</v>
          </cell>
          <cell r="B1325" t="str">
            <v>Other Financial Cost Recoveries Total</v>
          </cell>
          <cell r="C1325" t="str">
            <v>FD1240</v>
          </cell>
          <cell r="D1325" t="str">
            <v>Source and Use of Funds - Details</v>
          </cell>
        </row>
        <row r="1326">
          <cell r="A1326" t="str">
            <v>70U178</v>
          </cell>
          <cell r="B1326" t="str">
            <v>Equity inj/capital transfers - P&amp;H PLC</v>
          </cell>
          <cell r="C1326" t="str">
            <v>FA1240</v>
          </cell>
          <cell r="D1326" t="str">
            <v>Source and Use of Funds - Details</v>
          </cell>
        </row>
        <row r="1327">
          <cell r="A1327" t="str">
            <v>70U178</v>
          </cell>
          <cell r="B1327" t="str">
            <v>Equity inj/capital transfers - P&amp;H PLC</v>
          </cell>
          <cell r="C1327" t="str">
            <v>FD1240</v>
          </cell>
          <cell r="D1327" t="str">
            <v>Source and Use of Funds - Details</v>
          </cell>
        </row>
        <row r="1328">
          <cell r="A1328" t="str">
            <v>70U179</v>
          </cell>
          <cell r="B1328" t="str">
            <v>Equity inj/capital transfers - P&amp;H NV</v>
          </cell>
          <cell r="C1328" t="str">
            <v>FA1240</v>
          </cell>
          <cell r="D1328" t="str">
            <v>Source and Use of Funds - Details</v>
          </cell>
        </row>
        <row r="1329">
          <cell r="A1329" t="str">
            <v>70U179</v>
          </cell>
          <cell r="B1329" t="str">
            <v>Equity inj/capital transfers - P&amp;H NV</v>
          </cell>
          <cell r="C1329" t="str">
            <v>FD1240</v>
          </cell>
          <cell r="D1329" t="str">
            <v>Source and Use of Funds - Details</v>
          </cell>
        </row>
        <row r="1330">
          <cell r="A1330" t="str">
            <v>70U180</v>
          </cell>
          <cell r="B1330" t="str">
            <v>Equity inj/capital transfers - FDZ</v>
          </cell>
          <cell r="C1330" t="str">
            <v>FA1240</v>
          </cell>
          <cell r="D1330" t="str">
            <v>Source and Use of Funds - Details</v>
          </cell>
        </row>
        <row r="1331">
          <cell r="A1331" t="str">
            <v>70U180</v>
          </cell>
          <cell r="B1331" t="str">
            <v>Equity inj/capital transfers - FDZ</v>
          </cell>
          <cell r="C1331" t="str">
            <v>FD1240</v>
          </cell>
          <cell r="D1331" t="str">
            <v>Source and Use of Funds - Details</v>
          </cell>
        </row>
        <row r="1332">
          <cell r="A1332" t="str">
            <v>70U181</v>
          </cell>
          <cell r="B1332" t="str">
            <v>Equity inj/capital transfers - Other</v>
          </cell>
          <cell r="C1332" t="str">
            <v>FA1240</v>
          </cell>
          <cell r="D1332" t="str">
            <v>Source and Use of Funds - Details</v>
          </cell>
        </row>
        <row r="1333">
          <cell r="A1333" t="str">
            <v>70U181</v>
          </cell>
          <cell r="B1333" t="str">
            <v>Equity inj/capital transfers - Other</v>
          </cell>
          <cell r="C1333" t="str">
            <v>FD1240</v>
          </cell>
          <cell r="D1333" t="str">
            <v>Source and Use of Funds - Details</v>
          </cell>
        </row>
        <row r="1334">
          <cell r="A1334" t="str">
            <v>70U182T</v>
          </cell>
          <cell r="B1334" t="str">
            <v>Equity inj/capital transfers  Total</v>
          </cell>
          <cell r="C1334" t="str">
            <v>FA1240</v>
          </cell>
          <cell r="D1334" t="str">
            <v>Source and Use of Funds - Details</v>
          </cell>
        </row>
        <row r="1335">
          <cell r="A1335" t="str">
            <v>70U182T</v>
          </cell>
          <cell r="B1335" t="str">
            <v>Equity inj/capital transfers  Total</v>
          </cell>
          <cell r="C1335" t="str">
            <v>FD1240</v>
          </cell>
          <cell r="D1335" t="str">
            <v>Source and Use of Funds - Details</v>
          </cell>
        </row>
        <row r="1336">
          <cell r="A1336" t="str">
            <v>70U183</v>
          </cell>
          <cell r="B1336" t="str">
            <v>Interest - Parent &amp; Holding PLC</v>
          </cell>
          <cell r="C1336" t="str">
            <v>FA1240</v>
          </cell>
          <cell r="D1336" t="str">
            <v>Source and Use of Funds - Details</v>
          </cell>
        </row>
        <row r="1337">
          <cell r="A1337" t="str">
            <v>70U183</v>
          </cell>
          <cell r="B1337" t="str">
            <v>Interest - Parent &amp; Holding PLC</v>
          </cell>
          <cell r="C1337" t="str">
            <v>FD1240</v>
          </cell>
          <cell r="D1337" t="str">
            <v>Source and Use of Funds - Details</v>
          </cell>
        </row>
        <row r="1338">
          <cell r="A1338" t="str">
            <v>70U184</v>
          </cell>
          <cell r="B1338" t="str">
            <v>Interest - Parent &amp; Holding NV</v>
          </cell>
          <cell r="C1338" t="str">
            <v>FA1240</v>
          </cell>
          <cell r="D1338" t="str">
            <v>Source and Use of Funds - Details</v>
          </cell>
        </row>
        <row r="1339">
          <cell r="A1339" t="str">
            <v>70U184</v>
          </cell>
          <cell r="B1339" t="str">
            <v>Interest - Parent &amp; Holding NV</v>
          </cell>
          <cell r="C1339" t="str">
            <v>FD1240</v>
          </cell>
          <cell r="D1339" t="str">
            <v>Source and Use of Funds - Details</v>
          </cell>
        </row>
        <row r="1340">
          <cell r="A1340" t="str">
            <v>70U185</v>
          </cell>
          <cell r="B1340" t="str">
            <v>Interest - FDZ</v>
          </cell>
          <cell r="C1340" t="str">
            <v>FA1240</v>
          </cell>
          <cell r="D1340" t="str">
            <v>Source and Use of Funds - Details</v>
          </cell>
        </row>
        <row r="1341">
          <cell r="A1341" t="str">
            <v>70U185</v>
          </cell>
          <cell r="B1341" t="str">
            <v>Interest - FDZ</v>
          </cell>
          <cell r="C1341" t="str">
            <v>FD1240</v>
          </cell>
          <cell r="D1341" t="str">
            <v>Source and Use of Funds - Details</v>
          </cell>
        </row>
        <row r="1342">
          <cell r="A1342" t="str">
            <v>70U186</v>
          </cell>
          <cell r="B1342" t="str">
            <v>Interest - Other</v>
          </cell>
          <cell r="C1342" t="str">
            <v>FA1240</v>
          </cell>
          <cell r="D1342" t="str">
            <v>Source and Use of Funds - Details</v>
          </cell>
        </row>
        <row r="1343">
          <cell r="A1343" t="str">
            <v>70U186</v>
          </cell>
          <cell r="B1343" t="str">
            <v>Interest - Other</v>
          </cell>
          <cell r="C1343" t="str">
            <v>FD1240</v>
          </cell>
          <cell r="D1343" t="str">
            <v>Source and Use of Funds - Details</v>
          </cell>
        </row>
        <row r="1344">
          <cell r="A1344" t="str">
            <v>70U187T</v>
          </cell>
          <cell r="B1344" t="str">
            <v>Interest Total</v>
          </cell>
          <cell r="C1344" t="str">
            <v>FA1240</v>
          </cell>
          <cell r="D1344" t="str">
            <v>Source and Use of Funds - Details</v>
          </cell>
        </row>
        <row r="1345">
          <cell r="A1345" t="str">
            <v>70U187T</v>
          </cell>
          <cell r="B1345" t="str">
            <v>Interest Total</v>
          </cell>
          <cell r="C1345" t="str">
            <v>FD1240</v>
          </cell>
          <cell r="D1345" t="str">
            <v>Source and Use of Funds - Details</v>
          </cell>
        </row>
        <row r="1346">
          <cell r="A1346" t="str">
            <v>70U188</v>
          </cell>
          <cell r="B1346" t="str">
            <v>Other Transfers - Parent &amp; Holding PLC</v>
          </cell>
          <cell r="C1346" t="str">
            <v>FA1240</v>
          </cell>
          <cell r="D1346" t="str">
            <v>Source and Use of Funds - Details</v>
          </cell>
        </row>
        <row r="1347">
          <cell r="A1347" t="str">
            <v>70U188</v>
          </cell>
          <cell r="B1347" t="str">
            <v>Other Transfers - Parent &amp; Holding PLC</v>
          </cell>
          <cell r="C1347" t="str">
            <v>FD1240</v>
          </cell>
          <cell r="D1347" t="str">
            <v>Source and Use of Funds - Details</v>
          </cell>
        </row>
        <row r="1348">
          <cell r="A1348" t="str">
            <v>70U189</v>
          </cell>
          <cell r="B1348" t="str">
            <v>Other Transfers - Parent &amp; Holding NV</v>
          </cell>
          <cell r="C1348" t="str">
            <v>FA1240</v>
          </cell>
          <cell r="D1348" t="str">
            <v>Source and Use of Funds - Details</v>
          </cell>
        </row>
        <row r="1349">
          <cell r="A1349" t="str">
            <v>70U189</v>
          </cell>
          <cell r="B1349" t="str">
            <v>Other Transfers - Parent &amp; Holding NV</v>
          </cell>
          <cell r="C1349" t="str">
            <v>FD1240</v>
          </cell>
          <cell r="D1349" t="str">
            <v>Source and Use of Funds - Details</v>
          </cell>
        </row>
        <row r="1350">
          <cell r="A1350" t="str">
            <v>70U190</v>
          </cell>
          <cell r="B1350" t="str">
            <v>Other Transfers - FDZ</v>
          </cell>
          <cell r="C1350" t="str">
            <v>FA1240</v>
          </cell>
          <cell r="D1350" t="str">
            <v>Source and Use of Funds - Details</v>
          </cell>
        </row>
        <row r="1351">
          <cell r="A1351" t="str">
            <v>70U190</v>
          </cell>
          <cell r="B1351" t="str">
            <v>Other Transfers - FDZ</v>
          </cell>
          <cell r="C1351" t="str">
            <v>FD1240</v>
          </cell>
          <cell r="D1351" t="str">
            <v>Source and Use of Funds - Details</v>
          </cell>
        </row>
        <row r="1352">
          <cell r="A1352" t="str">
            <v>70U191</v>
          </cell>
          <cell r="B1352" t="str">
            <v>Other Transfers - Other</v>
          </cell>
          <cell r="C1352" t="str">
            <v>FA1240</v>
          </cell>
          <cell r="D1352" t="str">
            <v>Source and Use of Funds - Details</v>
          </cell>
        </row>
        <row r="1353">
          <cell r="A1353" t="str">
            <v>70U191</v>
          </cell>
          <cell r="B1353" t="str">
            <v>Other Transfers - Other</v>
          </cell>
          <cell r="C1353" t="str">
            <v>FD1240</v>
          </cell>
          <cell r="D1353" t="str">
            <v>Source and Use of Funds - Details</v>
          </cell>
        </row>
        <row r="1354">
          <cell r="A1354" t="str">
            <v>70U192T</v>
          </cell>
          <cell r="B1354" t="str">
            <v>Other Transfers total</v>
          </cell>
          <cell r="C1354" t="str">
            <v>FA1240</v>
          </cell>
          <cell r="D1354" t="str">
            <v>Source and Use of Funds - Details</v>
          </cell>
        </row>
        <row r="1355">
          <cell r="A1355" t="str">
            <v>70U192T</v>
          </cell>
          <cell r="B1355" t="str">
            <v>Other Transfers total</v>
          </cell>
          <cell r="C1355" t="str">
            <v>FD1240</v>
          </cell>
          <cell r="D1355" t="str">
            <v>Source and Use of Funds - Details</v>
          </cell>
        </row>
        <row r="1356">
          <cell r="A1356" t="str">
            <v>70U193</v>
          </cell>
          <cell r="B1356" t="str">
            <v>Concern Financial Transfers fr validate</v>
          </cell>
          <cell r="C1356" t="str">
            <v>FA1240</v>
          </cell>
          <cell r="D1356" t="str">
            <v>Source and Use of Funds - Details</v>
          </cell>
        </row>
        <row r="1357">
          <cell r="A1357" t="str">
            <v>70U193</v>
          </cell>
          <cell r="B1357" t="str">
            <v>Concern Financial Transfers fr validate</v>
          </cell>
          <cell r="C1357" t="str">
            <v>FD1240</v>
          </cell>
          <cell r="D1357" t="str">
            <v>Source and Use of Funds - Details</v>
          </cell>
        </row>
        <row r="1358">
          <cell r="A1358" t="str">
            <v>70U194</v>
          </cell>
          <cell r="B1358" t="str">
            <v>Contras Parent and Holding PLC</v>
          </cell>
          <cell r="C1358" t="str">
            <v>FA1240</v>
          </cell>
          <cell r="D1358" t="str">
            <v>Source and Use of Funds - Details</v>
          </cell>
        </row>
        <row r="1359">
          <cell r="A1359" t="str">
            <v>70U194</v>
          </cell>
          <cell r="B1359" t="str">
            <v>Contras Parent and Holding PLC</v>
          </cell>
          <cell r="C1359" t="str">
            <v>FD1240</v>
          </cell>
          <cell r="D1359" t="str">
            <v>Source and Use of Funds - Details</v>
          </cell>
        </row>
        <row r="1360">
          <cell r="A1360" t="str">
            <v>70U195</v>
          </cell>
          <cell r="B1360" t="str">
            <v>Contras Parent and Holding NV</v>
          </cell>
          <cell r="C1360" t="str">
            <v>FA1240</v>
          </cell>
          <cell r="D1360" t="str">
            <v>Source and Use of Funds - Details</v>
          </cell>
        </row>
        <row r="1361">
          <cell r="A1361" t="str">
            <v>70U195</v>
          </cell>
          <cell r="B1361" t="str">
            <v>Contras Parent and Holding NV</v>
          </cell>
          <cell r="C1361" t="str">
            <v>FD1240</v>
          </cell>
          <cell r="D1361" t="str">
            <v>Source and Use of Funds - Details</v>
          </cell>
        </row>
        <row r="1362">
          <cell r="A1362" t="str">
            <v>70U196</v>
          </cell>
          <cell r="B1362" t="str">
            <v>Contras Other</v>
          </cell>
          <cell r="C1362" t="str">
            <v>FA1240</v>
          </cell>
          <cell r="D1362" t="str">
            <v>Source and Use of Funds - Details</v>
          </cell>
        </row>
        <row r="1363">
          <cell r="A1363" t="str">
            <v>70U196</v>
          </cell>
          <cell r="B1363" t="str">
            <v>Contras Other</v>
          </cell>
          <cell r="C1363" t="str">
            <v>FD1240</v>
          </cell>
          <cell r="D1363" t="str">
            <v>Source and Use of Funds - Details</v>
          </cell>
        </row>
        <row r="1364">
          <cell r="A1364" t="str">
            <v>70U197T</v>
          </cell>
          <cell r="B1364" t="str">
            <v>Contras Total</v>
          </cell>
          <cell r="C1364" t="str">
            <v>FA1240</v>
          </cell>
          <cell r="D1364" t="str">
            <v>Source and Use of Funds - Details</v>
          </cell>
        </row>
        <row r="1365">
          <cell r="A1365" t="str">
            <v>70U197T</v>
          </cell>
          <cell r="B1365" t="str">
            <v>Contras Total</v>
          </cell>
          <cell r="C1365" t="str">
            <v>FD1240</v>
          </cell>
          <cell r="D1365" t="str">
            <v>Source and Use of Funds - Details</v>
          </cell>
        </row>
        <row r="1366">
          <cell r="A1366" t="str">
            <v>80C003T</v>
          </cell>
          <cell r="B1366" t="str">
            <v>Total Material Financial Commitments</v>
          </cell>
          <cell r="C1366" t="str">
            <v>FA2226</v>
          </cell>
          <cell r="D1366" t="str">
            <v>Commitments</v>
          </cell>
        </row>
        <row r="1367">
          <cell r="A1367" t="str">
            <v>80C004</v>
          </cell>
          <cell r="B1367" t="str">
            <v>Discounted trade bills</v>
          </cell>
          <cell r="C1367" t="str">
            <v>FA2226</v>
          </cell>
          <cell r="D1367" t="str">
            <v>Commitments</v>
          </cell>
        </row>
        <row r="1368">
          <cell r="A1368" t="str">
            <v>80C005</v>
          </cell>
          <cell r="B1368" t="str">
            <v>Guarantees</v>
          </cell>
          <cell r="C1368" t="str">
            <v>FA2226</v>
          </cell>
          <cell r="D1368" t="str">
            <v>Commitments</v>
          </cell>
        </row>
        <row r="1369">
          <cell r="A1369" t="str">
            <v>80C006</v>
          </cell>
          <cell r="B1369" t="str">
            <v>Other Contingent Liabilities</v>
          </cell>
          <cell r="C1369" t="str">
            <v>FA2226</v>
          </cell>
          <cell r="D1369" t="str">
            <v>Commitments</v>
          </cell>
        </row>
        <row r="1370">
          <cell r="A1370" t="str">
            <v>80C007T</v>
          </cell>
          <cell r="B1370" t="str">
            <v>Total Contingent Liabilities</v>
          </cell>
          <cell r="C1370" t="str">
            <v>FA2226</v>
          </cell>
          <cell r="D1370" t="str">
            <v>Commitments</v>
          </cell>
        </row>
        <row r="1371">
          <cell r="A1371" t="str">
            <v>80C008</v>
          </cell>
          <cell r="B1371" t="str">
            <v>Contracts to buy - at year end rate</v>
          </cell>
          <cell r="C1371" t="str">
            <v>FA1242</v>
          </cell>
          <cell r="D1371" t="str">
            <v>Commitments</v>
          </cell>
        </row>
        <row r="1372">
          <cell r="A1372" t="str">
            <v>80C009</v>
          </cell>
          <cell r="B1372" t="str">
            <v>Contracts to buy - at contract rate</v>
          </cell>
          <cell r="C1372" t="str">
            <v>FA1242</v>
          </cell>
          <cell r="D1372" t="str">
            <v>Commitments</v>
          </cell>
        </row>
        <row r="1373">
          <cell r="A1373" t="str">
            <v>80C010T</v>
          </cell>
          <cell r="B1373" t="str">
            <v>Contracts to buy - mkt value profit/loss</v>
          </cell>
          <cell r="C1373" t="str">
            <v>FA1242</v>
          </cell>
          <cell r="D1373" t="str">
            <v>Commitments</v>
          </cell>
        </row>
        <row r="1374">
          <cell r="A1374" t="str">
            <v>80C011</v>
          </cell>
          <cell r="B1374" t="str">
            <v>Contracts to sell - at year end rate</v>
          </cell>
          <cell r="C1374" t="str">
            <v>FA1242</v>
          </cell>
          <cell r="D1374" t="str">
            <v>Commitments</v>
          </cell>
        </row>
        <row r="1375">
          <cell r="A1375" t="str">
            <v>80C012</v>
          </cell>
          <cell r="B1375" t="str">
            <v>Contracts to sell - at contract rate</v>
          </cell>
          <cell r="C1375" t="str">
            <v>FA1242</v>
          </cell>
          <cell r="D1375" t="str">
            <v>Commitments</v>
          </cell>
        </row>
        <row r="1376">
          <cell r="A1376" t="str">
            <v>80C013T</v>
          </cell>
          <cell r="B1376" t="str">
            <v>Contracts to sell - mkt value prof/loss</v>
          </cell>
          <cell r="C1376" t="str">
            <v>FA1242</v>
          </cell>
          <cell r="D1376" t="str">
            <v>Commitments</v>
          </cell>
        </row>
        <row r="1377">
          <cell r="A1377" t="str">
            <v>80C014</v>
          </cell>
          <cell r="B1377" t="str">
            <v>Contracts to buy - at year end rate</v>
          </cell>
          <cell r="C1377" t="str">
            <v>FA1242</v>
          </cell>
          <cell r="D1377" t="str">
            <v>Commitments</v>
          </cell>
        </row>
        <row r="1378">
          <cell r="A1378" t="str">
            <v>80C015</v>
          </cell>
          <cell r="B1378" t="str">
            <v>Contracts to sell - at year end rate</v>
          </cell>
          <cell r="C1378" t="str">
            <v>FA1242</v>
          </cell>
          <cell r="D1378" t="str">
            <v>Commitments</v>
          </cell>
        </row>
        <row r="1379">
          <cell r="A1379" t="str">
            <v>80C016</v>
          </cell>
          <cell r="B1379" t="str">
            <v>Futures Contracts to buy - yr end rate</v>
          </cell>
          <cell r="C1379" t="str">
            <v>FA2226</v>
          </cell>
          <cell r="D1379" t="str">
            <v>Commitments</v>
          </cell>
        </row>
        <row r="1380">
          <cell r="A1380" t="str">
            <v>80C017</v>
          </cell>
          <cell r="B1380" t="str">
            <v>Futures Contracts to buy - contract rate</v>
          </cell>
          <cell r="C1380" t="str">
            <v>FA2226</v>
          </cell>
          <cell r="D1380" t="str">
            <v>Commitments</v>
          </cell>
        </row>
        <row r="1381">
          <cell r="A1381" t="str">
            <v>80C018T</v>
          </cell>
          <cell r="B1381" t="str">
            <v>Futures Contracts to buy - mkt val p/l</v>
          </cell>
          <cell r="C1381" t="str">
            <v>FA2226</v>
          </cell>
          <cell r="D1381" t="str">
            <v>Commitments</v>
          </cell>
        </row>
        <row r="1382">
          <cell r="A1382" t="str">
            <v>80C019</v>
          </cell>
          <cell r="B1382" t="str">
            <v>Futures Contracts to sell - yr end rate</v>
          </cell>
          <cell r="C1382" t="str">
            <v>FA2226</v>
          </cell>
          <cell r="D1382" t="str">
            <v>Commitments</v>
          </cell>
        </row>
        <row r="1383">
          <cell r="A1383" t="str">
            <v>80C020</v>
          </cell>
          <cell r="B1383" t="str">
            <v>Futures Contract to sell- contract rate</v>
          </cell>
          <cell r="C1383" t="str">
            <v>FA2226</v>
          </cell>
          <cell r="D1383" t="str">
            <v>Commitments</v>
          </cell>
        </row>
        <row r="1384">
          <cell r="A1384" t="str">
            <v>80C021T</v>
          </cell>
          <cell r="B1384" t="str">
            <v>Futures Contract to sell- mkt value p/l</v>
          </cell>
          <cell r="C1384" t="str">
            <v>FA2226</v>
          </cell>
          <cell r="D1384" t="str">
            <v>Commitments</v>
          </cell>
        </row>
        <row r="1385">
          <cell r="A1385" t="str">
            <v>80C022</v>
          </cell>
          <cell r="B1385" t="str">
            <v>Fut Contract &gt;1 yr to buy - yr end rate</v>
          </cell>
          <cell r="C1385" t="str">
            <v>FA2226</v>
          </cell>
          <cell r="D1385" t="str">
            <v>Commitments</v>
          </cell>
        </row>
        <row r="1386">
          <cell r="A1386" t="str">
            <v>80C023</v>
          </cell>
          <cell r="B1386" t="str">
            <v>Fut Contract &gt;1 yr to sell - yr end rate</v>
          </cell>
          <cell r="C1386" t="str">
            <v>FA2226</v>
          </cell>
          <cell r="D1386" t="str">
            <v>Commitments</v>
          </cell>
        </row>
        <row r="1387">
          <cell r="A1387" t="str">
            <v>80C024</v>
          </cell>
          <cell r="B1387" t="str">
            <v>Doubtful Debts Provision</v>
          </cell>
          <cell r="C1387" t="str">
            <v>FA2228</v>
          </cell>
          <cell r="D1387" t="str">
            <v>Miscellaneous</v>
          </cell>
        </row>
        <row r="1388">
          <cell r="A1388" t="str">
            <v>80C025</v>
          </cell>
          <cell r="B1388" t="str">
            <v>Capex authorised during year</v>
          </cell>
          <cell r="C1388" t="str">
            <v>FA2228</v>
          </cell>
          <cell r="D1388" t="str">
            <v>Miscellaneous</v>
          </cell>
        </row>
        <row r="1389">
          <cell r="A1389" t="str">
            <v>80C026</v>
          </cell>
          <cell r="B1389" t="str">
            <v>Capital commitments at Period End</v>
          </cell>
          <cell r="C1389" t="str">
            <v>FA2228</v>
          </cell>
          <cell r="D1389" t="str">
            <v>Miscellaneous</v>
          </cell>
        </row>
        <row r="1390">
          <cell r="A1390" t="str">
            <v>80C029</v>
          </cell>
          <cell r="B1390" t="str">
            <v>Tax losses brought forward at 1 January</v>
          </cell>
          <cell r="C1390" t="str">
            <v>FA2228</v>
          </cell>
          <cell r="D1390" t="str">
            <v>Miscellaneous</v>
          </cell>
        </row>
        <row r="1391">
          <cell r="A1391" t="str">
            <v>80C030</v>
          </cell>
          <cell r="B1391" t="str">
            <v>Tax losses carried forward at Period End</v>
          </cell>
          <cell r="C1391" t="str">
            <v>FA2228</v>
          </cell>
          <cell r="D1391" t="str">
            <v>Miscellaneous</v>
          </cell>
        </row>
        <row r="1392">
          <cell r="A1392" t="str">
            <v>80C031</v>
          </cell>
          <cell r="B1392" t="str">
            <v>PY 1 (for 2002 reporting = 2001, etc.)</v>
          </cell>
          <cell r="C1392" t="str">
            <v>FA2228</v>
          </cell>
          <cell r="D1392" t="str">
            <v>Miscellaneous</v>
          </cell>
        </row>
        <row r="1393">
          <cell r="A1393" t="str">
            <v>80C032</v>
          </cell>
          <cell r="B1393" t="str">
            <v>PY 2 (for 2002 reporting =2000, etc.)</v>
          </cell>
          <cell r="C1393" t="str">
            <v>FA2228</v>
          </cell>
          <cell r="D1393" t="str">
            <v>Miscellaneous</v>
          </cell>
        </row>
        <row r="1394">
          <cell r="A1394" t="str">
            <v>80C033</v>
          </cell>
          <cell r="B1394" t="str">
            <v>Prior Year 3</v>
          </cell>
          <cell r="C1394" t="str">
            <v>FA2228</v>
          </cell>
          <cell r="D1394" t="str">
            <v>Miscellaneous</v>
          </cell>
        </row>
        <row r="1395">
          <cell r="A1395" t="str">
            <v>80C034</v>
          </cell>
          <cell r="B1395" t="str">
            <v>Prior Year 4</v>
          </cell>
          <cell r="C1395" t="str">
            <v>FA2228</v>
          </cell>
          <cell r="D1395" t="str">
            <v>Miscellaneous</v>
          </cell>
        </row>
        <row r="1396">
          <cell r="A1396" t="str">
            <v>80C035</v>
          </cell>
          <cell r="B1396" t="str">
            <v>Prior Year 5 and earlier</v>
          </cell>
          <cell r="C1396" t="str">
            <v>FA2228</v>
          </cell>
          <cell r="D1396" t="str">
            <v>Miscellaneous</v>
          </cell>
        </row>
        <row r="1397">
          <cell r="A1397" t="str">
            <v>80C036</v>
          </cell>
          <cell r="B1397" t="str">
            <v>Loans pay to/from Pension Funds at P/End</v>
          </cell>
          <cell r="C1397" t="str">
            <v>FA2228</v>
          </cell>
          <cell r="D1397" t="str">
            <v>Miscellaneous</v>
          </cell>
        </row>
        <row r="1398">
          <cell r="A1398" t="str">
            <v>80C037</v>
          </cell>
          <cell r="B1398" t="str">
            <v>Tfrs of assets to/from Pension Funds</v>
          </cell>
          <cell r="C1398" t="str">
            <v>FA2228</v>
          </cell>
          <cell r="D1398" t="str">
            <v>Miscellaneous</v>
          </cell>
        </row>
        <row r="1399">
          <cell r="A1399" t="str">
            <v>80C038</v>
          </cell>
          <cell r="B1399" t="str">
            <v>Charities - cash payments</v>
          </cell>
          <cell r="C1399" t="str">
            <v>FA2228</v>
          </cell>
          <cell r="D1399" t="str">
            <v>Miscellaneous</v>
          </cell>
        </row>
        <row r="1400">
          <cell r="A1400" t="str">
            <v>80C039</v>
          </cell>
          <cell r="B1400" t="str">
            <v>Charities - support in other forms</v>
          </cell>
          <cell r="C1400" t="str">
            <v>FA2228</v>
          </cell>
          <cell r="D1400" t="str">
            <v>Miscellaneous</v>
          </cell>
        </row>
        <row r="1401">
          <cell r="A1401" t="str">
            <v>80C040</v>
          </cell>
          <cell r="B1401" t="str">
            <v>Social investment - cash payments</v>
          </cell>
          <cell r="C1401" t="str">
            <v>FA2228</v>
          </cell>
          <cell r="D1401" t="str">
            <v>Miscellaneous</v>
          </cell>
        </row>
        <row r="1402">
          <cell r="A1402" t="str">
            <v>80C041</v>
          </cell>
          <cell r="B1402" t="str">
            <v>Social inv - support in other forms</v>
          </cell>
          <cell r="C1402" t="str">
            <v>FA2228</v>
          </cell>
          <cell r="D1402" t="str">
            <v>Miscellaneous</v>
          </cell>
        </row>
        <row r="1403">
          <cell r="A1403" t="str">
            <v>80C042</v>
          </cell>
          <cell r="B1403" t="str">
            <v>Commercial initiatives - cash payments</v>
          </cell>
          <cell r="C1403" t="str">
            <v>FA2228</v>
          </cell>
          <cell r="D1403" t="str">
            <v>Miscellaneous</v>
          </cell>
        </row>
        <row r="1404">
          <cell r="A1404" t="str">
            <v>80C043</v>
          </cell>
          <cell r="B1404" t="str">
            <v>Comm initiative - support in other forms</v>
          </cell>
          <cell r="C1404" t="str">
            <v>FA2228</v>
          </cell>
          <cell r="D1404" t="str">
            <v>Miscellaneous</v>
          </cell>
        </row>
        <row r="1405">
          <cell r="A1405" t="str">
            <v>80C044T</v>
          </cell>
          <cell r="B1405" t="str">
            <v>Tot. charity don and comm. involvement</v>
          </cell>
          <cell r="C1405" t="str">
            <v>FA2228</v>
          </cell>
          <cell r="D1405" t="str">
            <v>Miscellaneous</v>
          </cell>
        </row>
        <row r="1406">
          <cell r="A1406" t="str">
            <v>80C045</v>
          </cell>
          <cell r="B1406" t="str">
            <v>Longterm Contracts raw / pack / FG &lt; 1yr</v>
          </cell>
          <cell r="C1406" t="str">
            <v>FA2226</v>
          </cell>
          <cell r="D1406" t="str">
            <v>Commitments</v>
          </cell>
        </row>
        <row r="1407">
          <cell r="A1407" t="str">
            <v>80C046</v>
          </cell>
          <cell r="B1407" t="str">
            <v>Longterm Contracts raw / pack / FG &gt; 1yr</v>
          </cell>
          <cell r="C1407" t="str">
            <v>FA2226</v>
          </cell>
          <cell r="D1407" t="str">
            <v>Commitments</v>
          </cell>
        </row>
        <row r="1408">
          <cell r="A1408" t="str">
            <v>80C047</v>
          </cell>
          <cell r="B1408" t="str">
            <v>Other significant Commitments &lt; 1yr</v>
          </cell>
          <cell r="C1408" t="str">
            <v>FA2226</v>
          </cell>
          <cell r="D1408" t="str">
            <v>Commitments</v>
          </cell>
        </row>
        <row r="1409">
          <cell r="A1409" t="str">
            <v>80C048</v>
          </cell>
          <cell r="B1409" t="str">
            <v>Other significant Commitments &gt; 1yr</v>
          </cell>
          <cell r="C1409" t="str">
            <v>FA2226</v>
          </cell>
          <cell r="D1409" t="str">
            <v>Commitments</v>
          </cell>
        </row>
        <row r="1410">
          <cell r="A1410" t="str">
            <v>80C049</v>
          </cell>
          <cell r="B1410" t="str">
            <v>Stock Provision</v>
          </cell>
          <cell r="C1410" t="str">
            <v>FA2228</v>
          </cell>
          <cell r="D1410" t="str">
            <v>Miscellaneous</v>
          </cell>
        </row>
        <row r="1411">
          <cell r="A1411" t="str">
            <v>80Q002</v>
          </cell>
          <cell r="B1411" t="str">
            <v>Other consideration for a bus acquired</v>
          </cell>
          <cell r="C1411" t="str">
            <v>FQ1212</v>
          </cell>
          <cell r="D1411" t="str">
            <v>Acquisition Analysis</v>
          </cell>
        </row>
        <row r="1412">
          <cell r="A1412" t="str">
            <v>80Q003T</v>
          </cell>
          <cell r="B1412" t="str">
            <v>Total consideration paid / to be paid</v>
          </cell>
          <cell r="C1412" t="str">
            <v>FQ1212</v>
          </cell>
          <cell r="D1412" t="str">
            <v>Acquisition Analysis</v>
          </cell>
        </row>
        <row r="1413">
          <cell r="A1413" t="str">
            <v>80Q004</v>
          </cell>
          <cell r="B1413" t="str">
            <v>Consideration and exp paid by qtr/yr end</v>
          </cell>
          <cell r="C1413" t="str">
            <v>FQ1212</v>
          </cell>
          <cell r="D1413" t="str">
            <v>Acquisition Analysis</v>
          </cell>
        </row>
        <row r="1414">
          <cell r="A1414" t="str">
            <v>80Q005</v>
          </cell>
          <cell r="B1414" t="str">
            <v>Considn and exp unpaid by qtr/yr end</v>
          </cell>
          <cell r="C1414" t="str">
            <v>FQ1212</v>
          </cell>
          <cell r="D1414" t="str">
            <v>Acquisition Analysis</v>
          </cell>
        </row>
        <row r="1415">
          <cell r="A1415" t="str">
            <v>80Q006</v>
          </cell>
          <cell r="B1415" t="str">
            <v>Pymnt def to oth acctg yr per acq agrmt</v>
          </cell>
          <cell r="C1415" t="str">
            <v>FQ1212</v>
          </cell>
          <cell r="D1415" t="str">
            <v>Acquisition Analysis</v>
          </cell>
        </row>
        <row r="1416">
          <cell r="A1416" t="str">
            <v>80Q007</v>
          </cell>
          <cell r="B1416" t="str">
            <v>Other non cash consideration</v>
          </cell>
          <cell r="C1416" t="str">
            <v>FQ1212</v>
          </cell>
          <cell r="D1416" t="str">
            <v>Acquisition Analysis</v>
          </cell>
        </row>
        <row r="1417">
          <cell r="A1417" t="str">
            <v>80Q008</v>
          </cell>
          <cell r="B1417" t="str">
            <v>Expenses paid by quarter/year end</v>
          </cell>
          <cell r="C1417" t="str">
            <v>FQ1216</v>
          </cell>
          <cell r="D1417" t="str">
            <v>Disposal Analysis</v>
          </cell>
        </row>
        <row r="1418">
          <cell r="A1418" t="str">
            <v>80Q009</v>
          </cell>
          <cell r="B1418" t="str">
            <v>Expenses unpaid by quarter/year end</v>
          </cell>
          <cell r="C1418" t="str">
            <v>FQ1216</v>
          </cell>
          <cell r="D1418" t="str">
            <v>Disposal Analysis</v>
          </cell>
        </row>
        <row r="1419">
          <cell r="A1419" t="str">
            <v>80Q010T</v>
          </cell>
          <cell r="B1419" t="str">
            <v>Tot considn net of exp rec / to be rec</v>
          </cell>
          <cell r="C1419" t="str">
            <v>FQ1216</v>
          </cell>
          <cell r="D1419" t="str">
            <v>Disposal Analysis</v>
          </cell>
        </row>
        <row r="1420">
          <cell r="A1420" t="str">
            <v>80Q011</v>
          </cell>
          <cell r="B1420" t="str">
            <v>Gwill writtn back frm Res (pre 98 gwill)</v>
          </cell>
          <cell r="C1420" t="str">
            <v>FQ1216</v>
          </cell>
          <cell r="D1420" t="str">
            <v>Disposal Analysis</v>
          </cell>
        </row>
        <row r="1421">
          <cell r="A1421" t="str">
            <v>80Q012</v>
          </cell>
          <cell r="B1421" t="str">
            <v>Oth consideration for a business sold</v>
          </cell>
          <cell r="C1421" t="str">
            <v>FQ1216</v>
          </cell>
          <cell r="D1421" t="str">
            <v>Disposal Analysis</v>
          </cell>
        </row>
        <row r="1422">
          <cell r="A1422" t="str">
            <v>80Q013T</v>
          </cell>
          <cell r="B1422" t="str">
            <v>Total consideration rec / to be rec</v>
          </cell>
          <cell r="C1422" t="str">
            <v>FQ1216</v>
          </cell>
          <cell r="D1422" t="str">
            <v>Disposal Analysis</v>
          </cell>
        </row>
        <row r="1423">
          <cell r="A1423" t="str">
            <v>80Q014</v>
          </cell>
          <cell r="B1423" t="str">
            <v>Consideration received by qtr/yr end</v>
          </cell>
          <cell r="C1423" t="str">
            <v>FQ1216</v>
          </cell>
          <cell r="D1423" t="str">
            <v>Disposal Analysis</v>
          </cell>
        </row>
        <row r="1424">
          <cell r="A1424" t="str">
            <v>80Q015</v>
          </cell>
          <cell r="B1424" t="str">
            <v>Consideration not received by qtr/yr end</v>
          </cell>
          <cell r="C1424" t="str">
            <v>FQ1216</v>
          </cell>
          <cell r="D1424" t="str">
            <v>Disposal Analysis</v>
          </cell>
        </row>
        <row r="1425">
          <cell r="A1425" t="str">
            <v>80Q016</v>
          </cell>
          <cell r="B1425" t="str">
            <v>Consid def to oth actg yr per disp agrmt</v>
          </cell>
          <cell r="C1425" t="str">
            <v>FQ1216</v>
          </cell>
          <cell r="D1425" t="str">
            <v>Disposal Analysis</v>
          </cell>
        </row>
        <row r="1426">
          <cell r="A1426" t="str">
            <v>80Q017T</v>
          </cell>
          <cell r="B1426" t="str">
            <v>Tot consid paid/to be paid (Analysis)</v>
          </cell>
          <cell r="C1426" t="str">
            <v>FQ1212</v>
          </cell>
          <cell r="D1426" t="str">
            <v>Acquisition Analysis</v>
          </cell>
        </row>
        <row r="1427">
          <cell r="A1427" t="str">
            <v>P4100</v>
          </cell>
          <cell r="B1427" t="str">
            <v>Exceptional Items</v>
          </cell>
          <cell r="C1427" t="str">
            <v>FA1090</v>
          </cell>
          <cell r="D1427" t="str">
            <v>Matrix</v>
          </cell>
        </row>
        <row r="1428">
          <cell r="A1428" t="str">
            <v>R0300</v>
          </cell>
          <cell r="B1428" t="str">
            <v>Trading Results</v>
          </cell>
          <cell r="C1428" t="str">
            <v>FA1090</v>
          </cell>
          <cell r="D1428" t="str">
            <v>Matrix</v>
          </cell>
        </row>
        <row r="1429">
          <cell r="A1429" t="str">
            <v>S0999</v>
          </cell>
          <cell r="B1429" t="str">
            <v>Total T/over</v>
          </cell>
          <cell r="C1429" t="str">
            <v>FA1090</v>
          </cell>
          <cell r="D1429" t="str">
            <v>Matrix</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 val="FD&amp;FI_M"/>
      <sheetName val="Destino Fletes"/>
      <sheetName val="Change_Control"/>
      <sheetName val="FA2410_calc"/>
      <sheetName val="measures_for_Q4"/>
      <sheetName val="GP311202"/>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contents"/>
      <sheetName val="NOTAS"/>
      <sheetName val="Interface Hub"/>
      <sheetName val="FD&amp;FI_M"/>
      <sheetName val="ESP_311201"/>
      <sheetName val="EPN_1201"/>
      <sheetName val="Anexo_E"/>
      <sheetName val="Anexo_A"/>
      <sheetName val="Cred_y_Pas__Operat"/>
      <sheetName val="Res_Fin_y_REI"/>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Analítico BG"/>
      <sheetName val="Analitico EERR"/>
      <sheetName val="Comparativo BG"/>
      <sheetName val="Armado 2005"/>
      <sheetName val="Razones"/>
      <sheetName val="Compradores"/>
      <sheetName val="Tickmarks"/>
      <sheetName val="N1 19 2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 val="VARIACIONES"/>
      <sheetName val="Custos"/>
      <sheetName val="listado_para_prorrateos"/>
      <sheetName val="retiro_completo"/>
      <sheetName val="listado_para_prorrateos1"/>
      <sheetName val="100107065_asiento_fichas_enero"/>
    </sheetNames>
    <sheetDataSet>
      <sheetData sheetId="0"/>
      <sheetData sheetId="1"/>
      <sheetData sheetId="2"/>
      <sheetData sheetId="3" refreshError="1"/>
      <sheetData sheetId="4" refreshError="1"/>
      <sheetData sheetId="5"/>
      <sheetData sheetId="6"/>
      <sheetData sheetId="7"/>
      <sheetData sheetId="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 val="listado_para_prorrateos"/>
      <sheetName val="listado_completo"/>
      <sheetName val="listado_para_prorrateos1"/>
      <sheetName val="GP310503"/>
      <sheetName val="Posición Neta del IVA"/>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BALANCE SHEET"/>
      <sheetName val="ENTRIES OF ADJUSTMENTS"/>
      <sheetName val="INDEX"/>
      <sheetName val="0"/>
      <sheetName val="1"/>
      <sheetName val="2"/>
      <sheetName val="3"/>
      <sheetName val="4"/>
      <sheetName val="4A(1)"/>
      <sheetName val="4B(1)"/>
      <sheetName val="5(1)"/>
      <sheetName val="5A"/>
      <sheetName val="5B"/>
      <sheetName val="5C "/>
      <sheetName val="5 D"/>
      <sheetName val="6(1)"/>
      <sheetName val="7"/>
      <sheetName val="8"/>
      <sheetName val="8A(1)"/>
      <sheetName val="8A"/>
      <sheetName val="8B "/>
      <sheetName val="9"/>
      <sheetName val="10"/>
      <sheetName val="10(1)"/>
      <sheetName val="11"/>
      <sheetName val="11A"/>
      <sheetName val="12"/>
      <sheetName val="13"/>
      <sheetName val="14"/>
      <sheetName val="15"/>
      <sheetName val="BALANCE SHEET-KC"/>
      <sheetName val="BALANCE SHEET-ECUADOR"/>
      <sheetName val="2-KC"/>
      <sheetName val="2-ECUADOR"/>
      <sheetName val="5C"/>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 val="Datos"/>
      <sheetName val="Sheet1"/>
      <sheetName val="CVsku"/>
      <sheetName val="GP310503"/>
      <sheetName val="listado para prorrateos"/>
      <sheetName val="BLP"/>
      <sheetName val="contable"/>
      <sheetName val="contents"/>
      <sheetName val="Celula2"/>
      <sheetName val="Assumptions"/>
      <sheetName val="FD&amp;FI_M"/>
      <sheetName val="Astos Rev Fiscal"/>
      <sheetName val="Ajuste para RP"/>
      <sheetName val="Ref."/>
      <sheetName val="TRM"/>
    </sheetNames>
    <sheetDataSet>
      <sheetData sheetId="0" refreshError="1">
        <row r="1">
          <cell r="A1" t="str">
            <v>DISTRIBUIDORA DE BEBIDAS MAR CARIBE, C.A</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modificar"/>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ad Planeada"/>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 val="Comparativo BG"/>
      <sheetName val="Datos"/>
      <sheetName val="analisis"/>
    </sheetNames>
    <sheetDataSet>
      <sheetData sheetId="0">
        <row r="5">
          <cell r="AR5" t="b">
            <v>0</v>
          </cell>
        </row>
      </sheetData>
      <sheetData sheetId="1">
        <row r="1">
          <cell r="B1" t="str">
            <v>?</v>
          </cell>
        </row>
      </sheetData>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00"/>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DOS"/>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 Set 06 vs Set 05"/>
      <sheetName val="Ventas vs Costo EERR"/>
      <sheetName val="Picos Mensuales"/>
      <sheetName val="Vtas.en volum.Mensual"/>
      <sheetName val="Comparat.Real vs Budget"/>
      <sheetName val="Vtas U$S línea de prod."/>
      <sheetName val="Vtas. en volúm.Set 06 vs 05"/>
      <sheetName val="XREF"/>
      <sheetName val="Tickmarks"/>
      <sheetName val="Anal. Part. Conc."/>
    </sheetNames>
    <sheetDataSet>
      <sheetData sheetId="0" refreshError="1"/>
      <sheetData sheetId="1" refreshError="1"/>
      <sheetData sheetId="2" refreshError="1">
        <row r="19">
          <cell r="C19">
            <v>-52132826845</v>
          </cell>
        </row>
        <row r="28">
          <cell r="C28">
            <v>37090900038</v>
          </cell>
        </row>
      </sheetData>
      <sheetData sheetId="3" refreshError="1"/>
      <sheetData sheetId="4" refreshError="1"/>
      <sheetData sheetId="5" refreshError="1"/>
      <sheetData sheetId="6" refreshError="1"/>
      <sheetData sheetId="7" refreshError="1"/>
      <sheetData sheetId="8" refreshError="1">
        <row r="2">
          <cell r="A2">
            <v>-52132826845</v>
          </cell>
          <cell r="B2">
            <v>-52132826845</v>
          </cell>
          <cell r="D2" t="str">
            <v>Ingresos por Ventas Combined Leadsheet</v>
          </cell>
          <cell r="E2" t="str">
            <v>!</v>
          </cell>
        </row>
        <row r="3">
          <cell r="A3">
            <v>37090900038</v>
          </cell>
          <cell r="B3">
            <v>37090900038</v>
          </cell>
          <cell r="D3" t="str">
            <v>Costos de Ventas Leadsheet</v>
          </cell>
          <cell r="E3" t="str">
            <v>!</v>
          </cell>
        </row>
      </sheetData>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 val="PUC"/>
      <sheetName val="Non-Statistical Sampling"/>
      <sheetName val="DropDown"/>
      <sheetName val="contents"/>
      <sheetName val="analisis"/>
      <sheetName val="Planilha resultados"/>
      <sheetName val="Cus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latividad de FC"/>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Flujo de Efectivo"/>
      <sheetName val="BALCON"/>
      <sheetName val="Det"/>
      <sheetName val="PASIVO"/>
      <sheetName val="INGRESOS"/>
      <sheetName val="EGRESOS"/>
      <sheetName val="ENCAB"/>
      <sheetName val="RESULT"/>
      <sheetName val="EVOLUC"/>
      <sheetName val="Hoja1"/>
      <sheetName val="ACTIVO"/>
      <sheetName val="BIENUSO"/>
      <sheetName val="ACTINTA"/>
      <sheetName val="INVACDE"/>
      <sheetName val="OTRAINV"/>
      <sheetName val="PREVIS"/>
      <sheetName val="COSTOMAC"/>
      <sheetName val="ACTEXT"/>
      <sheetName val="Costos y Gastos"/>
      <sheetName val="DATOSES"/>
      <sheetName val="INDIC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 val="BALANCE"/>
      <sheetName val="Flujo de Efectivo"/>
      <sheetName val="sept-03_final"/>
      <sheetName val="Datos"/>
      <sheetName val="Non-Statistical Sampling"/>
      <sheetName val="DropDown"/>
      <sheetName val="Mayor"/>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 Junio.xlsx]__benitez_2"/>
      <sheetName val="Mapping%20Junio.xlsx"/>
      <sheetName val="[Mapping Junio.xlsx]__benitez_4"/>
      <sheetName val="[Mapping Junio.xlsx]__benitez_3"/>
      <sheetName val="[Mapping Junio.xlsx]__benitez_5"/>
      <sheetName val="[Mapping Junio.xlsx]__benitez_7"/>
      <sheetName val="[Mapping Junio.xlsx]__benitez_6"/>
      <sheetName val="jun-03"/>
      <sheetName val="[Mapping Junio.xlsx]__benitez_9"/>
      <sheetName val="[Mapping Junio.xlsx]__benitez_8"/>
      <sheetName val="[Mapping Junio.xlsx]__benite_22"/>
      <sheetName val="[Mapping Junio.xlsx]__benite_14"/>
      <sheetName val="[Mapping Junio.xlsx]__benite_11"/>
      <sheetName val="[Mapping Junio.xlsx]__benite_10"/>
      <sheetName val="[Mapping Junio.xlsx]__benite_12"/>
      <sheetName val="[Mapping Junio.xlsx]__benite_13"/>
      <sheetName val="[Mapping Junio.xlsx]__benite_19"/>
      <sheetName val="[Mapping Junio.xlsx]__benite_18"/>
      <sheetName val="[Mapping Junio.xlsx]__benite_15"/>
      <sheetName val="[Mapping Junio.xlsx]__benite_16"/>
      <sheetName val="[Mapping Junio.xlsx]__benite_17"/>
      <sheetName val="[Mapping Junio.xlsx]__benite_20"/>
      <sheetName val="[Mapping Junio.xlsx]__benite_21"/>
      <sheetName val="[Mapping Junio.xlsx]__benite_23"/>
      <sheetName val="/Users/m00280033/Desktop/Analis"/>
      <sheetName val="[Mapping Junio.xlsx]__benite_57"/>
      <sheetName val="[Mapping Junio.xlsx]__benite_39"/>
      <sheetName val="[Mapping Junio.xlsx]__benite_27"/>
      <sheetName val="[Mapping Junio.xlsx]__benite_24"/>
      <sheetName val="[Mapping Junio.xlsx]__benite_25"/>
      <sheetName val="[Mapping Junio.xlsx]__benite_26"/>
      <sheetName val="[Mapping Junio.xlsx]__benite_29"/>
      <sheetName val="[Mapping Junio.xlsx]__benite_28"/>
      <sheetName val="[Mapping Junio.xlsx]__benite_37"/>
      <sheetName val="[Mapping Junio.xlsx]__benite_30"/>
      <sheetName val="[Mapping Junio.xlsx]__benite_31"/>
      <sheetName val="[Mapping Junio.xlsx]__benite_32"/>
      <sheetName val="[Mapping Junio.xlsx]__benite_33"/>
      <sheetName val="[Mapping Junio.xlsx]__benite_34"/>
      <sheetName val="[Mapping Junio.xlsx]__benite_35"/>
      <sheetName val="[Mapping Junio.xlsx]__benite_36"/>
      <sheetName val="[Mapping Junio.xlsx]__benite_38"/>
      <sheetName val="[Mapping Junio.xlsx]__benite_45"/>
      <sheetName val="[Mapping Junio.xlsx]__benite_41"/>
      <sheetName val="[Mapping Junio.xlsx]__benite_40"/>
      <sheetName val="[Mapping Junio.xlsx]__benite_42"/>
      <sheetName val="[Mapping Junio.xlsx]__benite_43"/>
      <sheetName val="[Mapping Junio.xlsx]__benite_44"/>
      <sheetName val="[Mapping Junio.xlsx]__benite_46"/>
      <sheetName val="[Mapping Junio.xlsx]__benite_48"/>
      <sheetName val="[Mapping Junio.xlsx]__benite_47"/>
      <sheetName val="[Mapping Junio.xlsx]__benite_49"/>
      <sheetName val="[Mapping Junio.xlsx]__benite_51"/>
      <sheetName val="[Mapping Junio.xlsx]__benite_50"/>
      <sheetName val="[Mapping Junio.xlsx]__benite_52"/>
      <sheetName val="[Mapping Junio.xlsx]__benite_55"/>
      <sheetName val="[Mapping Junio.xlsx]__benite_54"/>
      <sheetName val="[Mapping Junio.xlsx]__benite_53"/>
      <sheetName val="[Mapping Junio.xlsx]__benite_56"/>
      <sheetName val="[Mapping Junio.xlsx]__benite_58"/>
      <sheetName val="[Mapping Junio.xlsx]__benite_60"/>
      <sheetName val="[Mapping Junio.xlsx]__benite_59"/>
      <sheetName val="[Mapping Junio.xlsx]__benite_63"/>
      <sheetName val="[Mapping Junio.xlsx]__benite_61"/>
      <sheetName val="[Mapping Junio.xlsx]__benite_62"/>
      <sheetName val="[Mapping Junio.xlsx]__benite_66"/>
      <sheetName val="[Mapping Junio.xlsx]__benite_64"/>
      <sheetName val="[Mapping Junio.xlsx]__benite_65"/>
      <sheetName val="Notas"/>
      <sheetName val="[Mapping Junio.xlsx]__benite_68"/>
      <sheetName val="[Mapping Junio.xlsx]__benite_67"/>
      <sheetName val="[Mapping Junio.xlsx]__benite_72"/>
      <sheetName val="[Mapping Junio.xlsx]__benite_69"/>
      <sheetName val="[Mapping Junio.xlsx]__benite_70"/>
      <sheetName val="[Mapping Junio.xlsx]__benite_71"/>
      <sheetName val="[Mapping Junio.xlsx]__benite_73"/>
      <sheetName val="[Mapping Junio.xlsx]__benite_78"/>
      <sheetName val="[Mapping Junio.xlsx]__benite_74"/>
      <sheetName val="[Mapping Junio.xlsx]__benite_75"/>
      <sheetName val="[Mapping Junio.xlsx]__benite_76"/>
      <sheetName val="[Mapping Junio.xlsx]__benite_77"/>
      <sheetName val="[Mapping Junio.xlsx]__benite_79"/>
      <sheetName val="[Mapping Junio.xlsx]__benite_80"/>
      <sheetName val="[Mapping Junio.xlsx]__benite_83"/>
      <sheetName val="[Mapping Junio.xlsx]__benite_84"/>
      <sheetName val="[Mapping Junio.xlsx]__benite_81"/>
      <sheetName val="[Mapping Junio.xlsx]__benite_82"/>
      <sheetName val="[Mapping Junio.xlsx]__benite_86"/>
      <sheetName val="[Mapping Junio.xlsx]__benite_85"/>
      <sheetName val="[Mapping Junio.xlsx]__benite_88"/>
      <sheetName val="[Mapping Junio.xlsx]__benite_87"/>
      <sheetName val="[Mapping Junio.xlsx]__benite_89"/>
      <sheetName val="[Mapping Junio.xlsx]__benite_93"/>
      <sheetName val="[Mapping Junio.xlsx]__benite_90"/>
      <sheetName val="[Mapping Junio.xlsx]__benite_91"/>
      <sheetName val="[Mapping Junio.xlsx]__benite_92"/>
      <sheetName val="[Mapping Junio.xlsx]__benite_95"/>
      <sheetName val="[Mapping Junio.xlsx]__benite_94"/>
      <sheetName val="[Mapping Junio.xlsx]__benite_96"/>
      <sheetName val="[Mapping Junio.xlsx]__benite_97"/>
      <sheetName val="Mapping_Junio"/>
      <sheetName val="Mapping_Junio1"/>
      <sheetName val="Mapping_Junio_xlsx"/>
      <sheetName val="[Mapping Junio.xlsx]__benite_98"/>
      <sheetName val="[Mapping Junio.xlsx]__benit_100"/>
      <sheetName val="[Mapping Junio.xlsx]__benite_99"/>
      <sheetName val="[Mapping Junio.xlsx]//benitezco"/>
      <sheetName val="TIPO DE CAMBIO"/>
      <sheetName val="[Mapping Junio.xlsx]__benit_101"/>
      <sheetName val="[Mapping Junio.xlsx]__benit_102"/>
      <sheetName val="[Mapping Junio.xlsx]__benit_103"/>
      <sheetName val="[Mapping Junio.xlsx]__benit_105"/>
      <sheetName val="[Mapping Junio.xlsx]__benit_104"/>
    </sheetNames>
    <definedNames>
      <definedName name="Exit_Graphs"/>
      <definedName name="pass"/>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
      <sheetName val="BALLF"/>
      <sheetName val="ESTG"/>
      <sheetName val="GASTOS"/>
      <sheetName val="INGRESOS"/>
      <sheetName val="RATIOS"/>
      <sheetName val="DJ99"/>
      <sheetName val="Hoja1"/>
      <sheetName val="Hoja2"/>
      <sheetName val="NOTAS"/>
      <sheetName val="COMPARATIVO"/>
      <sheetName val="H-COSTO"/>
      <sheetName val="CVsku"/>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ón Neta del IVA"/>
    </sheet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Fijo Nov 2002"/>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
      <sheetName val="ER"/>
      <sheetName val="CBU"/>
      <sheetName val="EEP"/>
      <sheetName val="EOAF"/>
      <sheetName val="Datos"/>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 val="Mayor 110138"/>
      <sheetName val="Papel de trabajo"/>
      <sheetName val="Planilha resultados"/>
      <sheetName val="CVsku"/>
      <sheetName val="Database"/>
      <sheetName val="ESTIMADOS"/>
      <sheetName val="Correlatividad de FC"/>
      <sheetName val="dados"/>
      <sheetName val="NOTA-16_2"/>
      <sheetName val="NOTA-16_3"/>
      <sheetName val="A-_ESP"/>
      <sheetName val="A2-_ESP_reclas"/>
      <sheetName val="A3-_BALANCE"/>
      <sheetName val="A4-_ESP"/>
      <sheetName val="Mayor_110138"/>
      <sheetName val="Papel_de_trabajo"/>
      <sheetName val="Planilha_resultados"/>
      <sheetName val="CDI"/>
      <sheetName val="Feriados"/>
      <sheetName val="Bloomberg"/>
      <sheetName val="contents"/>
      <sheetName val="NOTA-16_21"/>
      <sheetName val="NOTA-16_31"/>
      <sheetName val="A-_ESP1"/>
      <sheetName val="A2-_ESP_reclas1"/>
      <sheetName val="A3-_BALANCE1"/>
      <sheetName val="A4-_ESP1"/>
      <sheetName val="Mayor_1101381"/>
      <sheetName val="Papel_de_trabajo1"/>
      <sheetName val="Planilha_resultados1"/>
      <sheetName val="Assumptions"/>
      <sheetName val="BALANCE"/>
      <sheetName val="Flujo de Efectivo"/>
      <sheetName val="jun-03"/>
      <sheetName val="Base de Datos"/>
      <sheetName val="DIARIOS P#4"/>
      <sheetName val="Calendario 2020"/>
      <sheetName val="Hoja2"/>
      <sheetName val="Hoja1"/>
      <sheetName val="Software"/>
      <sheetName val="CADASTRO"/>
    </sheetNames>
    <sheetDataSet>
      <sheetData sheetId="0">
        <row r="13">
          <cell r="E13" t="str">
            <v>30 de junio de 2002</v>
          </cell>
        </row>
      </sheetData>
      <sheetData sheetId="1">
        <row r="13">
          <cell r="E13" t="str">
            <v>30 de junio de 2002</v>
          </cell>
        </row>
      </sheetData>
      <sheetData sheetId="2">
        <row r="13">
          <cell r="E13" t="str">
            <v>30 de junio de 2002</v>
          </cell>
        </row>
      </sheetData>
      <sheetData sheetId="3">
        <row r="13">
          <cell r="E13" t="str">
            <v>30 de junio de 2002</v>
          </cell>
        </row>
      </sheetData>
      <sheetData sheetId="4">
        <row r="13">
          <cell r="E13" t="str">
            <v>30 de junio de 2002</v>
          </cell>
        </row>
      </sheetData>
      <sheetData sheetId="5" refreshError="1">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refreshError="1"/>
      <sheetData sheetId="7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 val="Database"/>
      <sheetName val="DBK ESPAÑA"/>
      <sheetName val="datos P_L"/>
      <sheetName val="CRESUD CONSO 06-11"/>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 val="Datos"/>
      <sheetName val="Database"/>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 val="Datos del Balance"/>
      <sheetName val="CVsku"/>
      <sheetName val="planilla de carga"/>
      <sheetName val="DBK ESPAÑA"/>
      <sheetName val="datos P_L"/>
      <sheetName val="Opções_C-Bond"/>
      <sheetName val="Opções_Aluminio"/>
      <sheetName val="Opções_Aluminio_0603"/>
      <sheetName val="Opções_Aluminio_0503"/>
      <sheetName val="NDF_0603"/>
      <sheetName val="Opções_Aluminio_0403"/>
      <sheetName val="NDF_0503"/>
      <sheetName val="NDF_0403"/>
      <sheetName val="NDF_0103"/>
      <sheetName val="NDF_1202"/>
      <sheetName val="Arb__FINIMP"/>
      <sheetName val="Swap_Cambial_0603_(2)"/>
      <sheetName val="Swap_Cambial_0603"/>
      <sheetName val="Swap_Cambial_0503"/>
      <sheetName val="Swap_Cambial_0403"/>
      <sheetName val="Swap_Cambial_0303"/>
      <sheetName val="Swap_Cambial_0203"/>
      <sheetName val="Swap_Cambial_0103"/>
      <sheetName val="Swap_Cambial_1202"/>
      <sheetName val="Swap_Libor_FloatxFix_Off_0603"/>
      <sheetName val="Swap_Libor_FloatxFix_Off_0503"/>
      <sheetName val="Swap_Libor_FloatxFix_Off_0403"/>
      <sheetName val="Swap_Libor_FloatxFix_Off_0303"/>
      <sheetName val="Swap_Libor_FloatxFix_Off_0203"/>
      <sheetName val="Swap_Libor_FloatxFix_Off_0103"/>
      <sheetName val="Swap_Libor_FloatxFix_Off_1202"/>
      <sheetName val="Swap_do_Sindicato_na_CBB_0503"/>
      <sheetName val="Swap_do_Sindicato_na_CBB_0403"/>
      <sheetName val="Swap_do_Sindicato_na_CBB_0303"/>
      <sheetName val="Swap_do_Sindicato_na_CBB_0203"/>
      <sheetName val="Swap_Eurobond_Unibanco_0603"/>
      <sheetName val="Swap_do_Sindicato_na_CBB_0103"/>
      <sheetName val="Swap_Eurobond_Unibanco_0503"/>
      <sheetName val="Swap_do_Sindicato_na_CBB_1202"/>
      <sheetName val="Swap_Eurobond_Unibanco_0303"/>
      <sheetName val="Swap_Eurobond_Unibanco_0203"/>
      <sheetName val="Swap_Eurobond_Unibanco_0103"/>
      <sheetName val="Swap_Eurobond_Unibanco_1202"/>
      <sheetName val="Swap_Cambial_0703"/>
      <sheetName val="Swap_Cambial_0603_MtM_x_Acc_"/>
      <sheetName val="Swap_Libor_FloatxFix_Off_0703"/>
      <sheetName val="Swap_do_Sindicato_na_CBB_0803"/>
      <sheetName val="Datos_del_Balance"/>
      <sheetName val="Setup"/>
      <sheetName val="A"/>
      <sheetName val="analisis"/>
      <sheetName val="Database"/>
      <sheetName val="FD&amp;FI_M"/>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comisiones"/>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0. HYP"/>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a2003"/>
      <sheetName val="A2002"/>
      <sheetName val="A2001"/>
      <sheetName val="A2001Ant"/>
      <sheetName val="A2002Ant"/>
      <sheetName val="tipos"/>
      <sheetName val="Resumen "/>
      <sheetName val="Ajuste Por Inflación"/>
      <sheetName val="Datos de fisterra"/>
      <sheetName val="porcentajes"/>
      <sheetName val="tiendas"/>
      <sheetName val="Configuration"/>
      <sheetName val="MOBILIARIO"/>
      <sheetName val="Motorola"/>
      <sheetName val="Menu"/>
      <sheetName val="Carátula"/>
      <sheetName val="amortizacion database-VENEZUELA"/>
      <sheetName val="Schedule 1.0. HYP"/>
    </sheetNames>
    <sheetDataSet>
      <sheetData sheetId="0" refreshError="1">
        <row r="23">
          <cell r="F23">
            <v>38383</v>
          </cell>
        </row>
      </sheetData>
      <sheetData sheetId="1" refreshError="1"/>
      <sheetData sheetId="2">
        <row r="23">
          <cell r="F23">
            <v>38383</v>
          </cell>
        </row>
      </sheetData>
      <sheetData sheetId="3"/>
      <sheetData sheetId="4"/>
      <sheetData sheetId="5">
        <row r="23">
          <cell r="F23">
            <v>38383</v>
          </cell>
        </row>
      </sheetData>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 val="Inicio"/>
      <sheetName val="Datos"/>
      <sheetName val="emp_mzo04"/>
      <sheetName val="listado_completo"/>
      <sheetName val="emp_mzo041"/>
      <sheetName val="Dados Org"/>
    </sheetNames>
    <sheetDataSet>
      <sheetData sheetId="0"/>
      <sheetData sheetId="1"/>
      <sheetData sheetId="2"/>
      <sheetData sheetId="3" refreshError="1"/>
      <sheetData sheetId="4" refreshError="1"/>
      <sheetData sheetId="5"/>
      <sheetData sheetId="6"/>
      <sheetData sheetId="7"/>
      <sheetData sheetId="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Fijo"/>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BI Input"/>
    </sheetNames>
    <sheetDataSet>
      <sheetData sheetId="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RING"/>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 val="Contribuciones Soc.  (I-4-1)"/>
      <sheetName val="REVAIDA"/>
      <sheetName val="FX"/>
      <sheetName val="apertura de gastos"/>
      <sheetName val="Mayor 23420001 percIVA"/>
      <sheetName val="UTES_ARG"/>
      <sheetName val="2001_03_Sur_SS"/>
      <sheetName val="Period__Sur"/>
      <sheetName val="Rtado_12-00"/>
      <sheetName val="Trieco,_Ext_"/>
      <sheetName val="Ajustes_presupuesto"/>
      <sheetName val="AGBAR_11-01"/>
      <sheetName val="REC__EXP_"/>
      <sheetName val="PPTO_12-01"/>
      <sheetName val="AGBAR_12-01"/>
      <sheetName val="Control"/>
      <sheetName val="Tables"/>
      <sheetName val="Software"/>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B2">
            <v>2</v>
          </cell>
        </row>
      </sheetData>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sheetName val="SR"/>
      <sheetName val="EFEC"/>
      <sheetName val="1"/>
      <sheetName val="SR1"/>
      <sheetName val="ENE"/>
      <sheetName val="FEB"/>
      <sheetName val="MAR"/>
      <sheetName val="ABR"/>
      <sheetName val="MAY"/>
      <sheetName val="JUN"/>
      <sheetName val="JUl"/>
      <sheetName val="Rosario"/>
      <sheetName val="UTES ARG"/>
      <sheetName val="Dados Org"/>
      <sheetName val="CATERING"/>
      <sheetName val="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Module1"/>
      <sheetName val="VB Macros"/>
    </sheetNames>
    <sheetDataSet>
      <sheetData sheetId="0" refreshError="1"/>
      <sheetData sheetId="1"/>
      <sheetData sheetId="2" refreshError="1"/>
      <sheetData sheetId="3"/>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1)"/>
      <sheetName val="8A(2)"/>
      <sheetName val="8A(3)"/>
      <sheetName val="8B"/>
      <sheetName val="9"/>
      <sheetName val="10"/>
      <sheetName val="10A"/>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1"/>
      <sheetName val="Balance Melon"/>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astos No deduc."/>
      <sheetName val="Otros Gravamenes"/>
      <sheetName val="Correos,Tele.Encom."/>
      <sheetName val="Rep. Man.eq. ofi"/>
      <sheetName val="Regis. de Prod."/>
      <sheetName val="Art. de limp"/>
      <sheetName val="Rep. y mant. varios"/>
      <sheetName val="Alquiler Edificio"/>
      <sheetName val="Rep. y Mant. Rodados"/>
      <sheetName val="Seguros"/>
      <sheetName val="Otros Serv Prof"/>
      <sheetName val="Sist Seguridad"/>
      <sheetName val="Telefonos"/>
      <sheetName val="Gastos de Gira"/>
      <sheetName val="Combustibles"/>
      <sheetName val="Otros Serv Ext"/>
      <sheetName val="Fletes x Vta"/>
      <sheetName val="Suscrip Public"/>
      <sheetName val="Audit Externa"/>
      <sheetName val="Publicidad"/>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ID"/>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 Totales"/>
    </sheetNames>
    <sheetDataSet>
      <sheetData sheetId="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 val="Ventas Totale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 val="MOBILIARIO"/>
      <sheetName val="US3 Deferred Taxes"/>
      <sheetName val="6505"/>
      <sheetName val="Ax A-B"/>
      <sheetName val="INTELSAT"/>
      <sheetName val="Menu y datos"/>
      <sheetName val="Pruebas Globales"/>
      <sheetName val="Selección"/>
      <sheetName val="CTF-1 altas"/>
      <sheetName val="Diciembre"/>
      <sheetName val="Bienes de Uso "/>
      <sheetName val="XREF"/>
      <sheetName val="SAD"/>
      <sheetName val="emp mzo04"/>
      <sheetName val="CTABCE"/>
      <sheetName val="TOP SHEET"/>
      <sheetName val="ORIG Y APLIC"/>
      <sheetName val="Schroder Small Caps"/>
      <sheetName val="RESUMEN_EJECUTIVO"/>
      <sheetName val="RESUMEN_OPERATIVO"/>
      <sheetName val="ACTIVO_FIJO_PPC"/>
      <sheetName val="Ax_A-B"/>
      <sheetName val="Menu_y_datos"/>
      <sheetName val="Pruebas_Globales"/>
      <sheetName val="Bienes_de_Uso_"/>
      <sheetName val="CTF-1_altas"/>
      <sheetName val="emp_mzo04"/>
      <sheetName val="ESPC"/>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p;P Globa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Unibanco"/>
      <sheetName val="HSBC"/>
      <sheetName val="Itau"/>
      <sheetName val="JP_Morgan"/>
      <sheetName val="Opportunity"/>
      <sheetName val="CSFB"/>
      <sheetName val="GP_Tecnologia"/>
      <sheetName val="AMBEV"/>
      <sheetName val="AMBEV_DATA"/>
      <sheetName val="IBOVESPA"/>
      <sheetName val="IBX"/>
      <sheetName val="CDI"/>
      <sheetName val="Feriados"/>
      <sheetName val="Schroder Small Caps"/>
      <sheetName val="BLP"/>
      <sheetName val="PARAMETROS"/>
      <sheetName val="Aplic. Finac. - 30.09.02"/>
      <sheetName val="Summary Information"/>
      <sheetName val="Extraor"/>
      <sheetName val="analisis"/>
      <sheetName val="Planilha resultados"/>
      <sheetName val="Control"/>
      <sheetName val="Tables"/>
      <sheetName val="Datos"/>
      <sheetName val="Aux_vs_liq_"/>
      <sheetName val="Hoja1"/>
      <sheetName val="ESP"/>
      <sheetName val="ER"/>
      <sheetName val="EOAF_(1)"/>
      <sheetName val="EEP"/>
      <sheetName val="BU"/>
      <sheetName val="PPC_BCE"/>
      <sheetName val="bal1"/>
      <sheetName val="3"/>
      <sheetName val="4"/>
      <sheetName val="5"/>
      <sheetName val="6"/>
      <sheetName val="7"/>
      <sheetName val="8"/>
      <sheetName val="9"/>
      <sheetName val="10_3"/>
      <sheetName val="11"/>
      <sheetName val="MAYOR_CIAS_VINCULDAS__GS__US$_("/>
      <sheetName val="Mayor_cia_vinculadas_2007"/>
      <sheetName val="211102_(11)"/>
      <sheetName val="211102"/>
      <sheetName val="211102_(8)"/>
      <sheetName val="EOAF_2008"/>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0103"/>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0100"/>
      <sheetName val="275101"/>
      <sheetName val="key parameter final"/>
      <sheetName val="key parameter1st"/>
      <sheetName val="economic indicators"/>
      <sheetName val="prices-major materials"/>
      <sheetName val="new products"/>
      <sheetName val="forex"/>
      <sheetName val="int"/>
      <sheetName val="Dados Org"/>
      <sheetName val="Dados"/>
      <sheetName val="Tabela"/>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 val="TC Resumen"/>
      <sheetName val="2) FIXIT S.A."/>
      <sheetName val="SAP"/>
      <sheetName val="FINANCIERO"/>
      <sheetName val="BG"/>
      <sheetName val="Lead"/>
      <sheetName val="Movimiento"/>
      <sheetName val="Notas"/>
      <sheetName val="ganancias"/>
      <sheetName val="IGMP"/>
      <sheetName val="sys axi 10_09 para dj ganancias"/>
      <sheetName val="Ajustes"/>
      <sheetName val="Prov. Gastos"/>
      <sheetName val="Incobrables"/>
      <sheetName val="intereses"/>
      <sheetName val="b_uso"/>
      <sheetName val="bsinmuebles"/>
      <sheetName val="Amort llave, Marcas y Gs Org"/>
      <sheetName val="quebrantos"/>
      <sheetName val="presuntos"/>
      <sheetName val="Tasas Int."/>
      <sheetName val="Saldofavor"/>
      <sheetName val="Retencion"/>
      <sheetName val="Vinculadas"/>
      <sheetName val="APOYO"/>
      <sheetName val="ITF"/>
      <sheetName val="Interface"/>
      <sheetName val="Transf"/>
      <sheetName val="11320079"/>
      <sheetName val="Farol por Valor"/>
      <sheetName val="Farol Qtdade Contas"/>
      <sheetName val="BCE 049 M10 Junio05"/>
      <sheetName val="BCE 049 M40 Junio05"/>
      <sheetName val="MPSA"/>
      <sheetName val="Base"/>
      <sheetName val="21260035-049"/>
      <sheetName val="11359001-049"/>
      <sheetName val="12090001"/>
      <sheetName val="Prestamos"/>
      <sheetName val="Prestamos2"/>
      <sheetName val="CP Bladex y Itau"/>
      <sheetName val="11330100"/>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11430099"/>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Lista"/>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RegNYBOT_RES"/>
      <sheetName val="Estratégia"/>
      <sheetName val="Medios"/>
      <sheetName val="Sheet1"/>
      <sheetName val="PROP"/>
      <sheetName val="tabla"/>
      <sheetName val="Summary"/>
      <sheetName val="Saldos_al_20-03-02_Prov_Locale1"/>
      <sheetName val="Exterior"/>
      <sheetName val="Maestro"/>
      <sheetName val="Volumes"/>
      <sheetName val="Dados_do_Packaging1"/>
      <sheetName val="Tabelas_Antarctica1"/>
      <sheetName val="Tabelas_Brahma1"/>
      <sheetName val="Consolidado_Escore1"/>
      <sheetName val="SetUp"/>
      <sheetName val="Visão_Item1"/>
      <sheetName val="Tabelas_Escore1"/>
      <sheetName val="Tabelas_Skol1"/>
      <sheetName val="Visão_Unidade1"/>
      <sheetName val="Saldos_al_20-03-02_Prov_Locales"/>
      <sheetName val="Dados_do_Packaging"/>
      <sheetName val="Tabelas_Antarctica"/>
      <sheetName val="Tabelas_Brahma"/>
      <sheetName val="Consolidado_Escore"/>
      <sheetName val="Visão_Item"/>
      <sheetName val="Tabelas_Escore"/>
      <sheetName val="Tabelas_Skol"/>
      <sheetName val="Visão_Unidade"/>
      <sheetName val="Cálculo_ID1"/>
      <sheetName val="Calculo_IR_1"/>
      <sheetName val="Cálculo_de_ID_Ago_20101"/>
      <sheetName val="Calculo_IR__(2)1"/>
      <sheetName val="Calculo_RNI1"/>
      <sheetName val="Cálculo_de_ID_1"/>
      <sheetName val="Estado_de_Resultados_Nov101"/>
      <sheetName val="BALANCE_(2)1"/>
      <sheetName val="Balance"/>
      <sheetName val="Valuacion_cuentas_ME1"/>
      <sheetName val="Tickmarks"/>
      <sheetName val="Calculo_IR_Bebidas1"/>
      <sheetName val="Calculo_IR_Alimentos1"/>
      <sheetName val="Estado_de_Resultados_Octubre_11"/>
      <sheetName val="BG_Multisoft1"/>
      <sheetName val="A_5_1"/>
      <sheetName val="Cálculo_ID"/>
      <sheetName val="Calculo_IR_"/>
      <sheetName val="Cálculo_de_ID_Ago_2010"/>
      <sheetName val="Calculo_IR__(2)"/>
      <sheetName val="Calculo_RNI"/>
      <sheetName val="Cálculo_de_ID_"/>
      <sheetName val="Estado_de_Resultados_Nov10"/>
      <sheetName val="BALANCE_(2)"/>
      <sheetName val="Valuacion_cuentas_ME"/>
      <sheetName val="Calculo_IR_Bebidas"/>
      <sheetName val="Calculo_IR_Alimentos"/>
      <sheetName val="Estado_de_Resultados_Octubre_10"/>
      <sheetName val="BG_Multisoft"/>
      <sheetName val="A_5_"/>
      <sheetName val="Schroder_Small_Caps"/>
      <sheetName val="Aplic__Finac__-_30_09_02"/>
      <sheetName val="Summary_Information"/>
      <sheetName val="Planilha_resultados"/>
      <sheetName val="Operativa"/>
      <sheetName val="Basic_Chart"/>
      <sheetName val="Cifras_Clave"/>
      <sheetName val="Cap_Trab_"/>
      <sheetName val="Activo_Fijo"/>
      <sheetName val="Fondos"/>
      <sheetName val="G&amp;P_Global"/>
      <sheetName val="G&amp;P_PLP_1"/>
      <sheetName val="G&amp;P_PLP_2"/>
      <sheetName val="G&amp;P_PLP_3"/>
      <sheetName val="Cálculo ID"/>
      <sheetName val="Calculo IR "/>
      <sheetName val="Cálculo de ID Ago_2010"/>
      <sheetName val="Calculo IR  (2)"/>
      <sheetName val="Calculo RNI"/>
      <sheetName val="Cálculo de ID "/>
      <sheetName val="Estado de Resultados Nov10"/>
      <sheetName val="BALANCE (2)"/>
      <sheetName val="Valuacion cuentas ME"/>
      <sheetName val="Calculo IR Bebidas"/>
      <sheetName val="Calculo IR Alimentos"/>
      <sheetName val="Estado de Resultados Octubre 10"/>
      <sheetName val="BG Multisoft"/>
      <sheetName val="A 5 "/>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99(0+12)"/>
      <sheetName val="TABLAIPC"/>
      <sheetName val="anexo_1"/>
      <sheetName val="Muebles y Enseres"/>
      <sheetName val="tgs-Aluar"/>
      <sheetName val="Impuestos"/>
      <sheetName val="Imobilizado"/>
      <sheetName val="Importação"/>
      <sheetName val="contas a receber"/>
      <sheetName val="Fornecedor 426"/>
      <sheetName val="MKT"/>
      <sheetName val="desps exer seg"/>
      <sheetName val="Modelo"/>
      <sheetName val="#REF"/>
      <sheetName val="Estado de Resultados"/>
      <sheetName val="Borrowing"/>
      <sheetName val="financial statement input"/>
      <sheetName val="IPC (2)"/>
      <sheetName val="From Tax Ret '04"/>
      <sheetName val="From_Tax_Ret_'04"/>
      <sheetName val="Menu"/>
      <sheetName val="Inicio"/>
      <sheetName val="IPC 1984"/>
      <sheetName val="Ancillary"/>
      <sheetName val="Keys"/>
      <sheetName val="Compressors"/>
      <sheetName val="Links"/>
      <sheetName val="Gen_Sets"/>
      <sheetName val="Installation"/>
      <sheetName val="Piping"/>
      <sheetName val="Horizontal_2-3_PH"/>
      <sheetName val="Horizontal_2PH"/>
      <sheetName val="Vertical_Scrubbers"/>
      <sheetName val="Transportation"/>
      <sheetName val="Control de asistencias año 2000"/>
      <sheetName val="Sueldos y Jornales"/>
      <sheetName val="Control_de_asistencias_año_2000"/>
      <sheetName val="Estado_de_Resultados"/>
      <sheetName val="Sueldos_y_Jornales"/>
      <sheetName val="Listas"/>
      <sheetName val="Bco_Dados"/>
      <sheetName val="Instruções"/>
      <sheetName val="Programação Inbound"/>
      <sheetName val="Entrada de Dados - Inbound"/>
      <sheetName val="SCHV"/>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Diario"/>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Base DIC 2007 100"/>
      <sheetName val="Macro1"/>
      <sheetName val="Projection "/>
      <sheetName val="Detalle"/>
      <sheetName val="ABN"/>
      <sheetName val="Outras CP E CR"/>
      <sheetName val="Fornecedor "/>
      <sheetName val="desps exerc seg"/>
      <sheetName val="COUPOM"/>
      <sheetName val="FRA"/>
      <sheetName val="Tela Inicial"/>
      <sheetName val="TMEF - TMR 131"/>
      <sheetName val="TMEF - TMR 151"/>
      <sheetName val="#¡REF"/>
      <sheetName val="Cálculo TMEF-TMR"/>
      <sheetName val="RESULTADOS"/>
      <sheetName val="Notas PS"/>
      <sheetName val="PPCSEP2015"/>
      <sheetName val="PPCnov2015"/>
      <sheetName val="PPCdic2015"/>
      <sheetName val="Base 2015 - 2014"/>
      <sheetName val="EFE"/>
      <sheetName val="EEPN"/>
      <sheetName val="Bienes de Uso"/>
      <sheetName val="1"/>
      <sheetName val="2"/>
      <sheetName val="10"/>
      <sheetName val="12"/>
      <sheetName val="13"/>
      <sheetName val="14"/>
      <sheetName val="15"/>
      <sheetName val="__REF"/>
      <sheetName val="Resumo"/>
      <sheetName val="IUSA"/>
      <sheetName val="Responsables"/>
      <sheetName val="PREMISAS"/>
      <sheetName val="Entrada de Dados"/>
      <sheetName val="4. NWABC"/>
      <sheetName val="Fábricas"/>
      <sheetName val="Projects list"/>
      <sheetName val="Riscos-Oport."/>
      <sheetName val="PEF_Mes"/>
      <sheetName val="DePara"/>
      <sheetName val="Management"/>
      <sheetName val="PRESUP_AJUSTADO"/>
      <sheetName val="Macros"/>
      <sheetName val="XREF"/>
      <sheetName val="PPISR2000"/>
      <sheetName val="PPIMPAC2000"/>
      <sheetName val="CLEMENTEJ"/>
      <sheetName val="RESUMEN PAGOS"/>
      <sheetName val="Datos PF por Ton"/>
      <sheetName val="FD&amp;FI_M"/>
      <sheetName val="list"/>
      <sheetName val="Date Update"/>
      <sheetName val="FEBMZO"/>
      <sheetName val="Conciliacion"/>
      <sheetName val="Estoques PT"/>
      <sheetName val="Saldos al 20-03-02 Prov_Locales"/>
      <sheetName val="Dados do Packaging"/>
      <sheetName val="Tabelas Antarctica"/>
      <sheetName val="Tabelas Brahma"/>
      <sheetName val="Consolidado Escore"/>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Resumen 2008"/>
      <sheetName val="E2.1_Brapelco"/>
      <sheetName val="Auxi"/>
      <sheetName val="Vorlagen"/>
      <sheetName val="GERREAL"/>
      <sheetName val="BCODAD"/>
      <sheetName val="5 years"/>
      <sheetName val="Expense by month"/>
      <sheetName val="assumptions"/>
      <sheetName val="DL &amp;IDL"/>
      <sheetName val="381290021_ap2"/>
      <sheetName val="Depositos judiciais"/>
      <sheetName val="Correção"/>
      <sheetName val="Options"/>
      <sheetName val="RUC"/>
      <sheetName val="RESUMEN"/>
      <sheetName val="Copia"/>
      <sheetName val="C RETENCION FISICOS 6%"/>
      <sheetName val="MARZO 2008"/>
      <sheetName val="FEBR 2008"/>
      <sheetName val="ENE 2008"/>
      <sheetName val="AP"/>
      <sheetName val="1 Listas de validación"/>
      <sheetName val="TD Exp. vs nac. 2"/>
      <sheetName val="TD por prod."/>
      <sheetName val="Marcos Battisitini"/>
      <sheetName val="10-Lista"/>
      <sheetName val="Plan1"/>
      <sheetName val="IARyPD"/>
      <sheetName val="Datos del Balance"/>
      <sheetName val="Enfoque DTT"/>
      <sheetName val="Enfoque BCP"/>
      <sheetName val="Res 313"/>
      <sheetName val="BG al 30.06.08"/>
      <sheetName val="Input &amp; Summary"/>
      <sheetName val="Instructions"/>
      <sheetName val="Input &amp; Summary (2)"/>
      <sheetName val="Module1"/>
      <sheetName val="PPC 31.12.08"/>
      <sheetName val="BG al 30.09.08 PPC Arreglado"/>
      <sheetName val="BG al 30.09.08 PPC"/>
      <sheetName val="BG al 31.12.08 PPC Arreglado"/>
      <sheetName val="BG al 31.12.08 PPC"/>
      <sheetName val="Comparativo BG"/>
      <sheetName val="Comparativo ER"/>
      <sheetName val="Fondos propios"/>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80500"/>
      <sheetName val="11400004"/>
      <sheetName val="11420001"/>
      <sheetName val="11430003"/>
      <sheetName val="11430005"/>
      <sheetName val="1143002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MOBILIARIO"/>
      <sheetName val="EQUIPOS"/>
      <sheetName val="TABLW9812"/>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Back_up"/>
      <sheetName val="Zone view -&gt;"/>
      <sheetName val="Parámetros"/>
      <sheetName val="KPI与VIC"/>
      <sheetName val="E 法规NC"/>
      <sheetName val="VOLUME"/>
      <sheetName val="Graficas  CND Br YTD'13 "/>
      <sheetName val="Precio REFRI x CDD x Canal "/>
      <sheetName val="TRADE (actualizado)"/>
      <sheetName val="1211600001"/>
      <sheetName val="Bs.Uso Trim."/>
      <sheetName val="Asset Explanations"/>
      <sheetName val="Hoja4"/>
      <sheetName val="Reference Data"/>
      <sheetName val="Monthly"/>
      <sheetName val="Product Collection"/>
      <sheetName val="Customer Mnt"/>
      <sheetName val="Quarterly"/>
      <sheetName val="Customer Qtr"/>
      <sheetName val="Quarterly OCF"/>
      <sheetName val="Quarterly GMVA"/>
      <sheetName val="april 08"/>
      <sheetName val="Settings"/>
      <sheetName val="Contract Analysis"/>
      <sheetName val="Resource Comparison"/>
      <sheetName val="Budget vs. actual"/>
      <sheetName val="Estimate to complete"/>
      <sheetName val="Estimate to complete Backup"/>
      <sheetName val="Resource_Scope_BackupForCancel"/>
      <sheetName val="Resource Scope"/>
      <sheetName val="Activity Master"/>
      <sheetName val="TimeInput Template"/>
      <sheetName val="Resource A"/>
      <sheetName val="Resource B"/>
      <sheetName val="Timesheet Template"/>
      <sheetName val="Helpold"/>
      <sheetName val="Help"/>
      <sheetName val="Posición Neta del IVA"/>
      <sheetName val="SALDOS"/>
      <sheetName val="CATERING"/>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DIVIDIR"/>
      <sheetName val="Cadastro"/>
      <sheetName val="Value lists"/>
      <sheetName val="Input Sheet"/>
      <sheetName val="Cash Flow"/>
      <sheetName val="Income &amp; EVA"/>
      <sheetName val="FU-Metrics Report"/>
      <sheetName val="Engine"/>
      <sheetName val="Validate"/>
      <sheetName val="Financials"/>
      <sheetName val="EI Calc"/>
      <sheetName val="AboutMe!"/>
      <sheetName val="CTWHT ZAFRA '13"/>
      <sheetName val="Sin Flete"/>
      <sheetName val="conciliación"/>
      <sheetName val="P&amp;L"/>
      <sheetName val="open sales"/>
      <sheetName val="sales mes atenrior"/>
      <sheetName val="rd flat"/>
      <sheetName val="Comple"/>
      <sheetName val="P&amp;L NewTrade"/>
      <sheetName val="stock anterior"/>
      <sheetName val="Ending position"/>
      <sheetName val="Open caks"/>
      <sheetName val="Base de datos"/>
      <sheetName val="Base de datos anterior"/>
      <sheetName val="Compra_Detallado"/>
      <sheetName val="Venta_Detallado"/>
      <sheetName val="imputaciones"/>
      <sheetName val="Vta.Domestic."/>
      <sheetName val="conci_cak"/>
      <sheetName val="base-conci-12.13"/>
      <sheetName val="Sheet2"/>
      <sheetName val="Sheet3"/>
      <sheetName val="Calculo del Exceso"/>
      <sheetName val="Aguin. Sueldos "/>
      <sheetName val="Expectativa sueldos"/>
      <sheetName val="PPC Altas y Bajas a Dic. 06"/>
      <sheetName val="Calculo del Limite"/>
      <sheetName val="IPS"/>
      <sheetName val="J-R"/>
      <sheetName val="J-R-1"/>
      <sheetName val="J-R-2"/>
      <sheetName val="J-R-3"/>
      <sheetName val="J-R-4"/>
      <sheetName val="Activos Dep. Totalmente"/>
      <sheetName val="Hoja1 (2)"/>
      <sheetName val="Fobing"/>
      <sheetName val="Gráfico1"/>
      <sheetName val="Compilado Libro Ventas V2"/>
      <sheetName val="Compilado LV VF"/>
      <sheetName val="FACTURAS -cargado al KSP"/>
      <sheetName val="Notas de credito"/>
      <sheetName val="MUESTRA"/>
      <sheetName val="LINEA"/>
      <sheetName val="G&amp;P Global"/>
      <sheetName val="BANDA A"/>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BANDA B"/>
      <sheetName val="atc e dtc"/>
      <sheetName val="RESUMO ATC-DTC"/>
      <sheetName val="resumo dcch e acc"/>
      <sheetName val="resumo color code"/>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LIBRO COMPRAS PPC"/>
      <sheetName val="VENTAS PwC"/>
      <sheetName val="Mayor Cpra"/>
      <sheetName val="Mayor Ventas"/>
      <sheetName val="Conciliaciones"/>
      <sheetName val="accrual"/>
      <sheetName val="asiento"/>
      <sheetName val="total"/>
      <sheetName val="Analisis 4182"/>
      <sheetName val="Planilla de Carga"/>
      <sheetName val="Planilla Calculo Impuesto"/>
      <sheetName val="Codes"/>
      <sheetName val="Mayo 2004"/>
      <sheetName val="Restantes 19-3-04"/>
      <sheetName val="clasif"/>
      <sheetName val="Celula2"/>
      <sheetName val="TipoBienes"/>
      <sheetName val="Cifras Clave"/>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TablaCoeficientes"/>
      <sheetName val="Brazil Sovereign"/>
      <sheetName val="Yield Curve"/>
      <sheetName val="Yield Curve (2)"/>
      <sheetName val="Brazil Swap"/>
      <sheetName val="Treasuries"/>
      <sheetName val="Industrials"/>
      <sheetName val="Price"/>
      <sheetName val="Price (2)"/>
      <sheetName val="Dados Cash"/>
      <sheetName val="Check List- Gerrot"/>
      <sheetName val="Plan2"/>
      <sheetName val="AbertoBD"/>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Comparativo 99X00"/>
      <sheetName val="validaciones"/>
      <sheetName val="Tabela de Parâmetros"/>
      <sheetName val="CRITERIOS"/>
      <sheetName val="BANCO"/>
      <sheetName val="Versao 1b ($=R$2,13)"/>
      <sheetName val="ACA"/>
      <sheetName val="PackAppear. (2)"/>
      <sheetName val="ASA"/>
      <sheetName val="BH"/>
      <sheetName val="Resu.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bud99"/>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Reference"/>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Curve Comp"/>
      <sheetName val="2.주요계수총괄"/>
      <sheetName val="VLC_Packages"/>
      <sheetName val="Pg 1"/>
      <sheetName val="STARTSHEET"/>
      <sheetName val="Vol-Mix x Seg AN"/>
      <sheetName val="5.1"/>
      <sheetName val="INVESTMENTS EUR"/>
      <sheetName val="DIVESTMENTS EUR"/>
      <sheetName val="Empresas"/>
      <sheetName val="Price DB"/>
      <sheetName val="CostComponent"/>
      <sheetName val="sour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otal CDD"/>
      <sheetName val="Bce Pa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ow r="1">
          <cell r="B1">
            <v>11.78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D3" t="str">
            <v>HCV Hedge Açúcar Cristal Set03</v>
          </cell>
        </row>
      </sheetData>
      <sheetData sheetId="56"/>
      <sheetData sheetId="57"/>
      <sheetData sheetId="58"/>
      <sheetData sheetId="59">
        <row r="3">
          <cell r="D3" t="str">
            <v>HCV Hedge Açúcar Cristal Set03</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ow r="1">
          <cell r="A1" t="str">
            <v>Cuenta</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sheetData sheetId="211"/>
      <sheetData sheetId="212"/>
      <sheetData sheetId="213">
        <row r="3">
          <cell r="D3" t="str">
            <v>HCV Hedge Açúcar Cristal Set03</v>
          </cell>
        </row>
      </sheetData>
      <sheetData sheetId="214" refreshError="1"/>
      <sheetData sheetId="215"/>
      <sheetData sheetId="216" refreshError="1"/>
      <sheetData sheetId="217">
        <row r="3">
          <cell r="D3" t="str">
            <v>HCV Hedge Açúcar Cristal Set03</v>
          </cell>
        </row>
      </sheetData>
      <sheetData sheetId="218">
        <row r="1">
          <cell r="A1" t="str">
            <v>Cuenta</v>
          </cell>
        </row>
      </sheetData>
      <sheetData sheetId="219"/>
      <sheetData sheetId="220"/>
      <sheetData sheetId="221" refreshError="1"/>
      <sheetData sheetId="222" refreshError="1"/>
      <sheetData sheetId="223" refreshError="1"/>
      <sheetData sheetId="224" refreshError="1"/>
      <sheetData sheetId="225"/>
      <sheetData sheetId="226"/>
      <sheetData sheetId="227"/>
      <sheetData sheetId="228">
        <row r="3">
          <cell r="B3">
            <v>5</v>
          </cell>
        </row>
      </sheetData>
      <sheetData sheetId="229"/>
      <sheetData sheetId="230"/>
      <sheetData sheetId="231"/>
      <sheetData sheetId="232"/>
      <sheetData sheetId="233"/>
      <sheetData sheetId="234"/>
      <sheetData sheetId="235"/>
      <sheetData sheetId="236">
        <row r="1">
          <cell r="A1" t="str">
            <v>Cuenta</v>
          </cell>
        </row>
      </sheetData>
      <sheetData sheetId="237">
        <row r="1">
          <cell r="A1" t="str">
            <v>Cuenta</v>
          </cell>
        </row>
      </sheetData>
      <sheetData sheetId="238"/>
      <sheetData sheetId="239">
        <row r="16">
          <cell r="B16" t="str">
            <v>MESES</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27">
          <cell r="D227" t="str">
            <v>Deloitte &amp; Touche</v>
          </cell>
        </row>
      </sheetData>
      <sheetData sheetId="256" refreshError="1"/>
      <sheetData sheetId="257"/>
      <sheetData sheetId="258">
        <row r="16">
          <cell r="B16" t="str">
            <v>MESES</v>
          </cell>
        </row>
      </sheetData>
      <sheetData sheetId="259">
        <row r="16">
          <cell r="B16" t="str">
            <v>MESES</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3">
          <cell r="D3" t="str">
            <v>HCV Hedge Açúcar Cristal Set03</v>
          </cell>
        </row>
      </sheetData>
      <sheetData sheetId="280"/>
      <sheetData sheetId="281"/>
      <sheetData sheetId="282"/>
      <sheetData sheetId="283">
        <row r="3">
          <cell r="D3" t="str">
            <v>HCV Hedge Açúcar Cristal Set03</v>
          </cell>
        </row>
      </sheetData>
      <sheetData sheetId="284"/>
      <sheetData sheetId="285"/>
      <sheetData sheetId="286"/>
      <sheetData sheetId="287"/>
      <sheetData sheetId="288">
        <row r="59">
          <cell r="A59">
            <v>0.3</v>
          </cell>
        </row>
      </sheetData>
      <sheetData sheetId="289"/>
      <sheetData sheetId="290"/>
      <sheetData sheetId="291"/>
      <sheetData sheetId="292"/>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7">
          <cell r="D227" t="str">
            <v>Deloitte &amp; Touche</v>
          </cell>
        </row>
      </sheetData>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ow r="4">
          <cell r="A4" t="str">
            <v>Cod_Prod</v>
          </cell>
        </row>
      </sheetData>
      <sheetData sheetId="379">
        <row r="4">
          <cell r="A4" t="str">
            <v>Cod_Prod</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ow r="16">
          <cell r="B16" t="str">
            <v>MESES</v>
          </cell>
        </row>
      </sheetData>
      <sheetData sheetId="407">
        <row r="16">
          <cell r="B16" t="str">
            <v>MESES</v>
          </cell>
        </row>
      </sheetData>
      <sheetData sheetId="408"/>
      <sheetData sheetId="409"/>
      <sheetData sheetId="410"/>
      <sheetData sheetId="411"/>
      <sheetData sheetId="412" refreshError="1"/>
      <sheetData sheetId="413"/>
      <sheetData sheetId="414"/>
      <sheetData sheetId="415"/>
      <sheetData sheetId="416" refreshError="1"/>
      <sheetData sheetId="417"/>
      <sheetData sheetId="418" refreshError="1"/>
      <sheetData sheetId="419" refreshError="1"/>
      <sheetData sheetId="420" refreshError="1"/>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row r="2">
          <cell r="A2">
            <v>20493387597</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2">
          <cell r="B2">
            <v>2</v>
          </cell>
        </row>
      </sheetData>
      <sheetData sheetId="768"/>
      <sheetData sheetId="769" refreshError="1"/>
      <sheetData sheetId="770"/>
      <sheetData sheetId="771" refreshError="1"/>
      <sheetData sheetId="772"/>
      <sheetData sheetId="773"/>
      <sheetData sheetId="774"/>
      <sheetData sheetId="775"/>
      <sheetData sheetId="776"/>
      <sheetData sheetId="777" refreshError="1"/>
      <sheetData sheetId="778">
        <row r="636">
          <cell r="B636">
            <v>303.46946000000003</v>
          </cell>
        </row>
      </sheetData>
      <sheetData sheetId="779">
        <row r="1">
          <cell r="B1">
            <v>11.78</v>
          </cell>
        </row>
      </sheetData>
      <sheetData sheetId="780" refreshError="1"/>
      <sheetData sheetId="781" refreshError="1"/>
      <sheetData sheetId="782">
        <row r="1">
          <cell r="B1" t="str">
            <v xml:space="preserve">RUC </v>
          </cell>
        </row>
      </sheetData>
      <sheetData sheetId="783">
        <row r="1">
          <cell r="B1">
            <v>11.78</v>
          </cell>
        </row>
      </sheetData>
      <sheetData sheetId="784"/>
      <sheetData sheetId="785">
        <row r="1">
          <cell r="B1">
            <v>11.78</v>
          </cell>
        </row>
      </sheetData>
      <sheetData sheetId="786"/>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refreshError="1"/>
      <sheetData sheetId="848">
        <row r="11">
          <cell r="E11">
            <v>-2151104013</v>
          </cell>
        </row>
      </sheetData>
      <sheetData sheetId="849"/>
      <sheetData sheetId="850" refreshError="1"/>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s>
    <definedNames>
      <definedName name="IGíndices"/>
      <definedName name="IGParadas"/>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sheetName val="Income SAP PCS"/>
      <sheetName val="Income SAP LD"/>
      <sheetName val="Income SAP N S H"/>
    </sheetNames>
    <sheetDataSet>
      <sheetData sheetId="0" refreshError="1"/>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 val="Worksheet in 1611"/>
    </sheetNames>
    <sheetDataSet>
      <sheetData sheetId="0" refreshError="1"/>
      <sheetData sheetId="1">
        <row r="8">
          <cell r="M8">
            <v>812935300696</v>
          </cell>
        </row>
      </sheetData>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row r="2990">
          <cell r="N2990">
            <v>1817271151</v>
          </cell>
        </row>
      </sheetData>
      <sheetData sheetId="15">
        <row r="8">
          <cell r="M8">
            <v>812935300696</v>
          </cell>
        </row>
        <row r="2990">
          <cell r="N2990">
            <v>1817271151</v>
          </cell>
        </row>
      </sheetData>
      <sheetData sheetId="16" refreshError="1"/>
      <sheetData sheetId="1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ky mantequilla"/>
      <sheetName val="maria"/>
      <sheetName val="UTILZA MELANO"/>
      <sheetName val="capri westal 48uu"/>
      <sheetName val="OTROS"/>
      <sheetName val="S-NUSS FRUITS &amp; NUTS"/>
      <sheetName val="BB S-NUSS PASAS"/>
      <sheetName val="S-NUSS GRAGEADOS"/>
      <sheetName val="negrita jirafa"/>
      <sheetName val="bb s-nusspolvo"/>
      <sheetName val="BB FINOS"/>
      <sheetName val="MINI PRESTIGIO"/>
      <sheetName val="chocole"/>
      <sheetName val="Klabin S.A. "/>
      <sheetName val="CPV_ABR"/>
      <sheetName val="Schroder Small Caps"/>
      <sheetName val="CPV_ABR.XLS"/>
      <sheetName val="Kuky_mantequilla"/>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Kuky mantequilla"/>
      <sheetName val="maria"/>
      <sheetName val="1 - Banco ITAU"/>
      <sheetName val="ICP"/>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MZO.2000"/>
      <sheetName val="INVFIN_PMC.1999"/>
      <sheetName val="INV_NO_UTIL"/>
      <sheetName val="Indices"/>
    </sheetNames>
    <sheetDataSet>
      <sheetData sheetId="0" refreshError="1"/>
      <sheetData sheetId="1" refreshError="1"/>
      <sheetData sheetId="2" refreshError="1"/>
      <sheetData sheetId="3" refreshError="1">
        <row r="4">
          <cell r="B4">
            <v>33239</v>
          </cell>
          <cell r="C4" t="str">
            <v>-</v>
          </cell>
          <cell r="D4" t="str">
            <v>-</v>
          </cell>
          <cell r="E4" t="str">
            <v>-</v>
          </cell>
          <cell r="F4">
            <v>0.32811800000000002</v>
          </cell>
          <cell r="G4">
            <v>-3.5965400000000002E-2</v>
          </cell>
        </row>
        <row r="5">
          <cell r="B5">
            <v>33270</v>
          </cell>
          <cell r="C5" t="str">
            <v>-</v>
          </cell>
          <cell r="D5" t="str">
            <v>-</v>
          </cell>
          <cell r="E5" t="str">
            <v>-</v>
          </cell>
          <cell r="F5">
            <v>0.32811800000000002</v>
          </cell>
          <cell r="G5">
            <v>-3.5965400000000002E-2</v>
          </cell>
        </row>
        <row r="6">
          <cell r="B6">
            <v>33298</v>
          </cell>
          <cell r="C6" t="str">
            <v>-</v>
          </cell>
          <cell r="D6" t="str">
            <v>-</v>
          </cell>
          <cell r="E6" t="str">
            <v>-</v>
          </cell>
          <cell r="F6">
            <v>0.32811800000000002</v>
          </cell>
          <cell r="G6">
            <v>-3.5965400000000002E-2</v>
          </cell>
        </row>
        <row r="7">
          <cell r="B7">
            <v>33329</v>
          </cell>
          <cell r="C7" t="str">
            <v>-</v>
          </cell>
          <cell r="D7" t="str">
            <v>-</v>
          </cell>
          <cell r="E7" t="str">
            <v>-</v>
          </cell>
          <cell r="F7">
            <v>0.32811800000000002</v>
          </cell>
          <cell r="G7">
            <v>-3.5965400000000002E-2</v>
          </cell>
        </row>
        <row r="8">
          <cell r="B8">
            <v>33359</v>
          </cell>
          <cell r="C8" t="str">
            <v>-</v>
          </cell>
          <cell r="D8" t="str">
            <v>-</v>
          </cell>
          <cell r="E8" t="str">
            <v>-</v>
          </cell>
          <cell r="F8">
            <v>0.32811800000000002</v>
          </cell>
          <cell r="G8">
            <v>-3.5965400000000002E-2</v>
          </cell>
        </row>
        <row r="9">
          <cell r="B9">
            <v>33390</v>
          </cell>
          <cell r="C9" t="str">
            <v>-</v>
          </cell>
          <cell r="D9" t="str">
            <v>-</v>
          </cell>
          <cell r="E9" t="str">
            <v>-</v>
          </cell>
          <cell r="F9">
            <v>0.32811800000000002</v>
          </cell>
          <cell r="G9">
            <v>-3.5965400000000002E-2</v>
          </cell>
        </row>
        <row r="10">
          <cell r="B10">
            <v>33420</v>
          </cell>
          <cell r="C10" t="str">
            <v>-</v>
          </cell>
          <cell r="D10" t="str">
            <v>-</v>
          </cell>
          <cell r="E10" t="str">
            <v>-</v>
          </cell>
          <cell r="F10">
            <v>0.32811800000000002</v>
          </cell>
          <cell r="G10">
            <v>-3.5965400000000002E-2</v>
          </cell>
        </row>
        <row r="11">
          <cell r="B11">
            <v>33451</v>
          </cell>
          <cell r="C11" t="str">
            <v>-</v>
          </cell>
          <cell r="D11" t="str">
            <v>-</v>
          </cell>
          <cell r="E11" t="str">
            <v>-</v>
          </cell>
          <cell r="F11">
            <v>0.32811800000000002</v>
          </cell>
          <cell r="G11">
            <v>-3.5965400000000002E-2</v>
          </cell>
        </row>
        <row r="12">
          <cell r="B12">
            <v>33482</v>
          </cell>
          <cell r="C12" t="str">
            <v>-</v>
          </cell>
          <cell r="D12" t="str">
            <v>-</v>
          </cell>
          <cell r="E12" t="str">
            <v>-</v>
          </cell>
          <cell r="F12">
            <v>0.32811800000000002</v>
          </cell>
          <cell r="G12">
            <v>-3.5965400000000002E-2</v>
          </cell>
        </row>
        <row r="13">
          <cell r="B13">
            <v>33512</v>
          </cell>
          <cell r="C13" t="str">
            <v>-</v>
          </cell>
          <cell r="D13" t="str">
            <v>-</v>
          </cell>
          <cell r="E13" t="str">
            <v>-</v>
          </cell>
          <cell r="F13">
            <v>0.32811800000000002</v>
          </cell>
          <cell r="G13">
            <v>-3.5965400000000002E-2</v>
          </cell>
        </row>
        <row r="14">
          <cell r="B14">
            <v>33543</v>
          </cell>
          <cell r="C14">
            <v>35.299999999999997</v>
          </cell>
          <cell r="D14">
            <v>1182.5</v>
          </cell>
          <cell r="E14">
            <v>0.29905999999999999</v>
          </cell>
          <cell r="F14">
            <v>0.32811800000000002</v>
          </cell>
          <cell r="G14">
            <v>-3.5965400000000002E-2</v>
          </cell>
        </row>
        <row r="15">
          <cell r="B15">
            <v>33573</v>
          </cell>
          <cell r="C15">
            <v>37.18</v>
          </cell>
          <cell r="D15">
            <v>11275.13</v>
          </cell>
          <cell r="E15">
            <v>0.26884999999999998</v>
          </cell>
          <cell r="F15">
            <v>0.32811800000000002</v>
          </cell>
          <cell r="G15">
            <v>-3.5965400000000002E-2</v>
          </cell>
        </row>
        <row r="16">
          <cell r="B16">
            <v>33604</v>
          </cell>
          <cell r="C16">
            <v>39.17</v>
          </cell>
          <cell r="D16">
            <v>1320.5</v>
          </cell>
          <cell r="E16">
            <v>0.29082999999999998</v>
          </cell>
          <cell r="F16">
            <v>0.32811800000000002</v>
          </cell>
          <cell r="G16">
            <v>-3.5965400000000002E-2</v>
          </cell>
        </row>
        <row r="17">
          <cell r="B17">
            <v>33635</v>
          </cell>
          <cell r="C17">
            <v>41.26</v>
          </cell>
          <cell r="D17">
            <v>1340</v>
          </cell>
          <cell r="E17">
            <v>0.33992</v>
          </cell>
          <cell r="F17">
            <v>0.32811800000000002</v>
          </cell>
          <cell r="G17">
            <v>-3.5965400000000002E-2</v>
          </cell>
        </row>
        <row r="18">
          <cell r="B18">
            <v>33664</v>
          </cell>
          <cell r="C18">
            <v>43.46</v>
          </cell>
          <cell r="D18">
            <v>1334.25</v>
          </cell>
          <cell r="E18">
            <v>0.41744999999999999</v>
          </cell>
          <cell r="F18">
            <v>0.32811800000000002</v>
          </cell>
          <cell r="G18">
            <v>-3.5965400000000002E-2</v>
          </cell>
        </row>
        <row r="19">
          <cell r="B19">
            <v>33695</v>
          </cell>
          <cell r="C19">
            <v>45.78</v>
          </cell>
          <cell r="D19">
            <v>1429.5</v>
          </cell>
          <cell r="E19">
            <v>0.39362999999999998</v>
          </cell>
          <cell r="F19">
            <v>0.32811800000000002</v>
          </cell>
          <cell r="G19">
            <v>-3.5965400000000002E-2</v>
          </cell>
        </row>
        <row r="20">
          <cell r="B20">
            <v>33725</v>
          </cell>
          <cell r="C20">
            <v>48.22</v>
          </cell>
          <cell r="D20">
            <v>1467.5</v>
          </cell>
          <cell r="E20">
            <v>0.42988999999999999</v>
          </cell>
          <cell r="F20">
            <v>0.32811800000000002</v>
          </cell>
          <cell r="G20">
            <v>-3.5965400000000002E-2</v>
          </cell>
        </row>
        <row r="21">
          <cell r="B21">
            <v>33756</v>
          </cell>
          <cell r="C21">
            <v>50.79</v>
          </cell>
          <cell r="D21">
            <v>1497.5</v>
          </cell>
          <cell r="E21">
            <v>0.47593000000000002</v>
          </cell>
          <cell r="F21">
            <v>0.32811800000000002</v>
          </cell>
          <cell r="G21">
            <v>-3.5965400000000002E-2</v>
          </cell>
        </row>
        <row r="22">
          <cell r="B22">
            <v>33786</v>
          </cell>
          <cell r="C22">
            <v>53.5</v>
          </cell>
          <cell r="D22">
            <v>1543</v>
          </cell>
          <cell r="E22">
            <v>0.50883999999999996</v>
          </cell>
          <cell r="F22">
            <v>0.32811800000000002</v>
          </cell>
          <cell r="G22">
            <v>-3.5965400000000002E-2</v>
          </cell>
        </row>
        <row r="23">
          <cell r="B23">
            <v>33817</v>
          </cell>
          <cell r="C23">
            <v>56.36</v>
          </cell>
          <cell r="D23">
            <v>1741.46</v>
          </cell>
          <cell r="E23">
            <v>0.40836</v>
          </cell>
          <cell r="F23">
            <v>0.32811800000000002</v>
          </cell>
          <cell r="G23">
            <v>-3.5965400000000002E-2</v>
          </cell>
        </row>
        <row r="24">
          <cell r="B24">
            <v>33848</v>
          </cell>
          <cell r="C24">
            <v>59.36</v>
          </cell>
          <cell r="D24">
            <v>1820.54</v>
          </cell>
          <cell r="E24">
            <v>0.41888999999999998</v>
          </cell>
          <cell r="F24">
            <v>0.32811800000000002</v>
          </cell>
          <cell r="G24">
            <v>-3.5965400000000002E-2</v>
          </cell>
        </row>
        <row r="25">
          <cell r="B25">
            <v>33878</v>
          </cell>
          <cell r="C25">
            <v>62.53</v>
          </cell>
          <cell r="D25">
            <v>1925.96</v>
          </cell>
          <cell r="E25">
            <v>0.41284999999999999</v>
          </cell>
          <cell r="F25">
            <v>0.32811800000000002</v>
          </cell>
          <cell r="G25">
            <v>-3.5965400000000002E-2</v>
          </cell>
        </row>
        <row r="26">
          <cell r="B26">
            <v>33909</v>
          </cell>
          <cell r="C26">
            <v>57.9</v>
          </cell>
          <cell r="D26">
            <v>1918.29</v>
          </cell>
          <cell r="E26">
            <v>0.31347000000000003</v>
          </cell>
          <cell r="F26">
            <v>0.32811800000000002</v>
          </cell>
          <cell r="G26">
            <v>-3.5965400000000002E-2</v>
          </cell>
        </row>
        <row r="27">
          <cell r="B27">
            <v>33939</v>
          </cell>
          <cell r="C27">
            <v>59.46</v>
          </cell>
          <cell r="D27">
            <v>1843.5</v>
          </cell>
          <cell r="E27">
            <v>0.40357999999999999</v>
          </cell>
          <cell r="F27">
            <v>0.32811800000000002</v>
          </cell>
          <cell r="G27">
            <v>-3.5965400000000002E-2</v>
          </cell>
        </row>
        <row r="28">
          <cell r="B28">
            <v>33970</v>
          </cell>
          <cell r="C28">
            <v>61.06</v>
          </cell>
          <cell r="D28">
            <v>1841.69</v>
          </cell>
          <cell r="E28">
            <v>0.44275999999999999</v>
          </cell>
          <cell r="F28">
            <v>0.32811800000000002</v>
          </cell>
          <cell r="G28">
            <v>-3.5965400000000002E-2</v>
          </cell>
        </row>
        <row r="29">
          <cell r="B29">
            <v>34001</v>
          </cell>
          <cell r="C29">
            <v>62.7</v>
          </cell>
          <cell r="D29">
            <v>1844.19</v>
          </cell>
          <cell r="E29">
            <v>0.47950999999999999</v>
          </cell>
          <cell r="F29">
            <v>0.32811800000000002</v>
          </cell>
          <cell r="G29">
            <v>-3.5965400000000002E-2</v>
          </cell>
        </row>
        <row r="30">
          <cell r="B30">
            <v>34029</v>
          </cell>
          <cell r="C30">
            <v>64.39</v>
          </cell>
          <cell r="D30">
            <v>1865.69</v>
          </cell>
          <cell r="E30">
            <v>0.50187000000000004</v>
          </cell>
          <cell r="F30">
            <v>0.32811800000000002</v>
          </cell>
          <cell r="G30">
            <v>-3.5965400000000002E-2</v>
          </cell>
        </row>
        <row r="31">
          <cell r="B31">
            <v>34060</v>
          </cell>
          <cell r="C31">
            <v>66.12</v>
          </cell>
          <cell r="D31">
            <v>1890.03</v>
          </cell>
          <cell r="E31">
            <v>0.52237</v>
          </cell>
          <cell r="F31">
            <v>0.32811800000000002</v>
          </cell>
          <cell r="G31">
            <v>-3.5965400000000002E-2</v>
          </cell>
        </row>
        <row r="32">
          <cell r="B32">
            <v>34090</v>
          </cell>
          <cell r="C32">
            <v>67.900000000000006</v>
          </cell>
          <cell r="D32">
            <v>1916.8</v>
          </cell>
          <cell r="E32">
            <v>0.54151000000000005</v>
          </cell>
          <cell r="F32">
            <v>0.32811800000000002</v>
          </cell>
          <cell r="G32">
            <v>-3.5965400000000002E-2</v>
          </cell>
        </row>
        <row r="33">
          <cell r="B33">
            <v>34121</v>
          </cell>
          <cell r="C33">
            <v>69.73</v>
          </cell>
          <cell r="D33">
            <v>1905.14</v>
          </cell>
          <cell r="E33">
            <v>0.59275</v>
          </cell>
          <cell r="F33">
            <v>0.32811800000000002</v>
          </cell>
          <cell r="G33">
            <v>-3.5965400000000002E-2</v>
          </cell>
        </row>
        <row r="34">
          <cell r="B34">
            <v>34151</v>
          </cell>
          <cell r="C34">
            <v>71.61</v>
          </cell>
          <cell r="D34">
            <v>1936.19</v>
          </cell>
          <cell r="E34">
            <v>0.60945000000000005</v>
          </cell>
          <cell r="F34">
            <v>0.32811800000000002</v>
          </cell>
          <cell r="G34">
            <v>-3.5965400000000002E-2</v>
          </cell>
        </row>
        <row r="35">
          <cell r="B35">
            <v>34182</v>
          </cell>
          <cell r="C35">
            <v>73.53</v>
          </cell>
          <cell r="D35">
            <v>1946.56</v>
          </cell>
          <cell r="E35">
            <v>0.64380999999999999</v>
          </cell>
          <cell r="F35">
            <v>0.32811800000000002</v>
          </cell>
          <cell r="G35">
            <v>-3.5965400000000002E-2</v>
          </cell>
        </row>
        <row r="36">
          <cell r="B36">
            <v>34213</v>
          </cell>
          <cell r="C36">
            <v>75.510000000000005</v>
          </cell>
          <cell r="D36">
            <v>1946.15</v>
          </cell>
          <cell r="E36">
            <v>0.68842999999999999</v>
          </cell>
          <cell r="F36">
            <v>0.32811800000000002</v>
          </cell>
          <cell r="G36">
            <v>-3.5965400000000002E-2</v>
          </cell>
        </row>
        <row r="37">
          <cell r="B37">
            <v>34243</v>
          </cell>
          <cell r="C37">
            <v>77.55</v>
          </cell>
          <cell r="D37">
            <v>1964.48</v>
          </cell>
          <cell r="E37">
            <v>0.71786000000000005</v>
          </cell>
          <cell r="F37">
            <v>0.32811800000000002</v>
          </cell>
          <cell r="G37">
            <v>-3.5965400000000002E-2</v>
          </cell>
        </row>
        <row r="38">
          <cell r="B38">
            <v>34274</v>
          </cell>
          <cell r="C38">
            <v>76.599999999999994</v>
          </cell>
          <cell r="D38">
            <v>1981.44</v>
          </cell>
          <cell r="E38">
            <v>0.68230000000000002</v>
          </cell>
          <cell r="F38">
            <v>0.32811800000000002</v>
          </cell>
          <cell r="G38">
            <v>-3.5965400000000002E-2</v>
          </cell>
        </row>
        <row r="39">
          <cell r="B39">
            <v>34304</v>
          </cell>
          <cell r="C39">
            <v>78.17</v>
          </cell>
          <cell r="D39">
            <v>2040.84</v>
          </cell>
          <cell r="E39">
            <v>0.66681000000000001</v>
          </cell>
          <cell r="F39">
            <v>0.32811800000000002</v>
          </cell>
          <cell r="G39">
            <v>-3.5965400000000002E-2</v>
          </cell>
        </row>
        <row r="40">
          <cell r="B40">
            <v>34335</v>
          </cell>
          <cell r="C40">
            <v>79.77</v>
          </cell>
          <cell r="D40">
            <v>2082.83</v>
          </cell>
          <cell r="E40">
            <v>0.66654000000000002</v>
          </cell>
          <cell r="F40">
            <v>0.32811800000000002</v>
          </cell>
          <cell r="G40">
            <v>-3.5965400000000002E-2</v>
          </cell>
        </row>
        <row r="41">
          <cell r="B41">
            <v>34366</v>
          </cell>
          <cell r="C41">
            <v>81.400000000000006</v>
          </cell>
          <cell r="D41">
            <v>2084.3000000000002</v>
          </cell>
          <cell r="E41">
            <v>0.69948999999999995</v>
          </cell>
          <cell r="F41">
            <v>0.32811800000000002</v>
          </cell>
          <cell r="G41">
            <v>-3.5965400000000002E-2</v>
          </cell>
        </row>
        <row r="42">
          <cell r="B42">
            <v>34394</v>
          </cell>
          <cell r="C42">
            <v>83.06</v>
          </cell>
          <cell r="D42">
            <v>2145.8000000000002</v>
          </cell>
          <cell r="E42">
            <v>0.68445</v>
          </cell>
          <cell r="F42">
            <v>0.32811800000000002</v>
          </cell>
          <cell r="G42">
            <v>-3.5965400000000002E-2</v>
          </cell>
        </row>
        <row r="43">
          <cell r="B43">
            <v>34425</v>
          </cell>
          <cell r="C43">
            <v>84.76</v>
          </cell>
          <cell r="D43">
            <v>2164.4899999999998</v>
          </cell>
          <cell r="E43">
            <v>0.70408000000000004</v>
          </cell>
          <cell r="F43">
            <v>0.32811800000000002</v>
          </cell>
          <cell r="G43">
            <v>-3.5965400000000002E-2</v>
          </cell>
        </row>
        <row r="44">
          <cell r="B44">
            <v>34455</v>
          </cell>
          <cell r="C44">
            <v>86.49</v>
          </cell>
          <cell r="D44">
            <v>2170.4299999999998</v>
          </cell>
          <cell r="E44">
            <v>0.73409999999999997</v>
          </cell>
          <cell r="F44">
            <v>0.32811800000000002</v>
          </cell>
          <cell r="G44">
            <v>-3.5965400000000002E-2</v>
          </cell>
        </row>
        <row r="45">
          <cell r="B45">
            <v>34486</v>
          </cell>
          <cell r="C45">
            <v>88.26</v>
          </cell>
          <cell r="D45">
            <v>2179.4499999999998</v>
          </cell>
          <cell r="E45">
            <v>0.76227</v>
          </cell>
          <cell r="F45">
            <v>0.32811800000000002</v>
          </cell>
          <cell r="G45">
            <v>-3.5965400000000002E-2</v>
          </cell>
        </row>
        <row r="46">
          <cell r="B46">
            <v>34516</v>
          </cell>
          <cell r="C46">
            <v>90.07</v>
          </cell>
          <cell r="D46">
            <v>2214.23</v>
          </cell>
          <cell r="E46">
            <v>0.77015999999999996</v>
          </cell>
          <cell r="F46">
            <v>0.32811800000000002</v>
          </cell>
          <cell r="G46">
            <v>-3.5965400000000002E-2</v>
          </cell>
        </row>
        <row r="47">
          <cell r="B47">
            <v>34547</v>
          </cell>
          <cell r="C47">
            <v>91.91</v>
          </cell>
          <cell r="D47">
            <v>2263.1</v>
          </cell>
          <cell r="E47">
            <v>0.76731000000000005</v>
          </cell>
          <cell r="F47">
            <v>0.32811800000000002</v>
          </cell>
          <cell r="G47">
            <v>-3.5965400000000002E-2</v>
          </cell>
        </row>
        <row r="48">
          <cell r="B48">
            <v>34578</v>
          </cell>
          <cell r="C48">
            <v>93.79</v>
          </cell>
          <cell r="D48">
            <v>2260.39</v>
          </cell>
          <cell r="E48">
            <v>0.80562999999999996</v>
          </cell>
          <cell r="F48">
            <v>0.32811800000000002</v>
          </cell>
          <cell r="G48">
            <v>-3.5965400000000002E-2</v>
          </cell>
        </row>
        <row r="49">
          <cell r="B49">
            <v>34608</v>
          </cell>
          <cell r="C49">
            <v>95.71</v>
          </cell>
          <cell r="D49">
            <v>2291.33</v>
          </cell>
          <cell r="E49">
            <v>0.81771000000000005</v>
          </cell>
          <cell r="F49">
            <v>0.32811800000000002</v>
          </cell>
          <cell r="G49">
            <v>-3.5965400000000002E-2</v>
          </cell>
        </row>
        <row r="50">
          <cell r="B50">
            <v>34639</v>
          </cell>
          <cell r="C50">
            <v>95.4</v>
          </cell>
          <cell r="D50">
            <v>2305.4499999999998</v>
          </cell>
          <cell r="E50">
            <v>0.80073000000000005</v>
          </cell>
          <cell r="F50">
            <v>0.32811800000000002</v>
          </cell>
          <cell r="G50">
            <v>-3.5965400000000002E-2</v>
          </cell>
        </row>
        <row r="51">
          <cell r="B51">
            <v>34669</v>
          </cell>
          <cell r="C51">
            <v>97.16</v>
          </cell>
          <cell r="D51">
            <v>2277.17</v>
          </cell>
          <cell r="E51">
            <v>0.85672000000000004</v>
          </cell>
          <cell r="F51">
            <v>0.32811800000000002</v>
          </cell>
          <cell r="G51">
            <v>-3.5965400000000002E-2</v>
          </cell>
        </row>
        <row r="52">
          <cell r="B52">
            <v>34700</v>
          </cell>
          <cell r="C52">
            <v>98.95</v>
          </cell>
          <cell r="D52">
            <v>2373.34</v>
          </cell>
          <cell r="E52">
            <v>0.81430999999999998</v>
          </cell>
          <cell r="F52">
            <v>0.32811800000000002</v>
          </cell>
          <cell r="G52">
            <v>-3.5965400000000002E-2</v>
          </cell>
        </row>
        <row r="53">
          <cell r="B53">
            <v>34731</v>
          </cell>
          <cell r="C53">
            <v>100.77</v>
          </cell>
          <cell r="D53">
            <v>2410.8200000000002</v>
          </cell>
          <cell r="E53">
            <v>0.81894999999999996</v>
          </cell>
          <cell r="F53">
            <v>0.32811800000000002</v>
          </cell>
          <cell r="G53">
            <v>-3.5965400000000002E-2</v>
          </cell>
        </row>
        <row r="54">
          <cell r="B54">
            <v>34759</v>
          </cell>
          <cell r="C54">
            <v>102.63</v>
          </cell>
          <cell r="D54">
            <v>2415.77</v>
          </cell>
          <cell r="E54">
            <v>0.84872999999999998</v>
          </cell>
          <cell r="F54">
            <v>0.32811800000000002</v>
          </cell>
          <cell r="G54">
            <v>-3.5965400000000002E-2</v>
          </cell>
        </row>
        <row r="55">
          <cell r="B55">
            <v>34790</v>
          </cell>
          <cell r="C55">
            <v>104.52</v>
          </cell>
          <cell r="D55">
            <v>2453.61</v>
          </cell>
          <cell r="E55">
            <v>0.85374000000000005</v>
          </cell>
          <cell r="F55">
            <v>0.32811800000000002</v>
          </cell>
          <cell r="G55">
            <v>-3.5965400000000002E-2</v>
          </cell>
        </row>
        <row r="56">
          <cell r="B56">
            <v>34820</v>
          </cell>
          <cell r="C56">
            <v>106.45</v>
          </cell>
          <cell r="D56">
            <v>2471.75</v>
          </cell>
          <cell r="E56">
            <v>0.87411000000000005</v>
          </cell>
          <cell r="F56">
            <v>0.32811800000000002</v>
          </cell>
          <cell r="G56">
            <v>-3.5965400000000002E-2</v>
          </cell>
        </row>
        <row r="57">
          <cell r="B57">
            <v>34851</v>
          </cell>
          <cell r="C57">
            <v>108.41</v>
          </cell>
          <cell r="D57">
            <v>2582.44</v>
          </cell>
          <cell r="E57">
            <v>0.82681000000000004</v>
          </cell>
          <cell r="F57">
            <v>0.32811800000000002</v>
          </cell>
          <cell r="G57">
            <v>-3.5965400000000002E-2</v>
          </cell>
        </row>
        <row r="58">
          <cell r="B58">
            <v>34881</v>
          </cell>
          <cell r="C58">
            <v>110.41</v>
          </cell>
          <cell r="D58">
            <v>2575.64</v>
          </cell>
          <cell r="E58">
            <v>0.86543000000000003</v>
          </cell>
          <cell r="F58">
            <v>0.32811800000000002</v>
          </cell>
          <cell r="G58">
            <v>-3.5965400000000002E-2</v>
          </cell>
        </row>
        <row r="59">
          <cell r="B59">
            <v>34912</v>
          </cell>
          <cell r="C59">
            <v>112.44</v>
          </cell>
          <cell r="D59">
            <v>2613.89</v>
          </cell>
          <cell r="E59">
            <v>0.87192000000000003</v>
          </cell>
          <cell r="F59">
            <v>0.32811800000000002</v>
          </cell>
          <cell r="G59">
            <v>-3.5965400000000002E-2</v>
          </cell>
        </row>
        <row r="60">
          <cell r="B60">
            <v>34943</v>
          </cell>
          <cell r="C60">
            <v>114.52</v>
          </cell>
          <cell r="D60">
            <v>2654.98</v>
          </cell>
          <cell r="E60">
            <v>0.87705</v>
          </cell>
          <cell r="F60">
            <v>0.32811800000000002</v>
          </cell>
          <cell r="G60">
            <v>-3.5965400000000002E-2</v>
          </cell>
        </row>
        <row r="61">
          <cell r="B61">
            <v>34973</v>
          </cell>
          <cell r="C61">
            <v>116.63</v>
          </cell>
          <cell r="D61">
            <v>2729.18</v>
          </cell>
          <cell r="E61">
            <v>0.85965999999999998</v>
          </cell>
          <cell r="F61">
            <v>0.32811800000000002</v>
          </cell>
          <cell r="G61">
            <v>-3.5965400000000002E-2</v>
          </cell>
        </row>
        <row r="62">
          <cell r="B62">
            <v>35004</v>
          </cell>
          <cell r="C62">
            <v>116.6</v>
          </cell>
          <cell r="D62">
            <v>2894.02</v>
          </cell>
          <cell r="E62">
            <v>0.75178</v>
          </cell>
          <cell r="F62">
            <v>0.32811800000000002</v>
          </cell>
          <cell r="G62">
            <v>-3.5965400000000002E-2</v>
          </cell>
        </row>
        <row r="63">
          <cell r="B63">
            <v>35034</v>
          </cell>
          <cell r="C63">
            <v>119.05</v>
          </cell>
          <cell r="D63">
            <v>2924.5</v>
          </cell>
          <cell r="E63">
            <v>0.77146000000000003</v>
          </cell>
          <cell r="F63">
            <v>0.32811800000000002</v>
          </cell>
          <cell r="G63">
            <v>-3.5965400000000002E-2</v>
          </cell>
        </row>
        <row r="64">
          <cell r="B64">
            <v>35065</v>
          </cell>
          <cell r="C64">
            <v>121.66</v>
          </cell>
          <cell r="D64">
            <v>2957.82</v>
          </cell>
          <cell r="E64">
            <v>0.78991</v>
          </cell>
          <cell r="F64">
            <v>0.32811800000000002</v>
          </cell>
          <cell r="G64">
            <v>-3.5965400000000002E-2</v>
          </cell>
        </row>
        <row r="65">
          <cell r="B65">
            <v>35096</v>
          </cell>
          <cell r="C65">
            <v>124.32</v>
          </cell>
          <cell r="D65">
            <v>2976.89</v>
          </cell>
          <cell r="E65">
            <v>0.81733</v>
          </cell>
          <cell r="F65">
            <v>0.32811800000000002</v>
          </cell>
          <cell r="G65">
            <v>-3.5965400000000002E-2</v>
          </cell>
        </row>
        <row r="66">
          <cell r="B66">
            <v>35125</v>
          </cell>
          <cell r="C66">
            <v>127.04</v>
          </cell>
          <cell r="D66" t="str">
            <v>3.058.67</v>
          </cell>
          <cell r="E66">
            <v>0.80742999999999998</v>
          </cell>
          <cell r="F66">
            <v>0.32811800000000002</v>
          </cell>
          <cell r="G66">
            <v>-3.5965400000000002E-2</v>
          </cell>
        </row>
        <row r="67">
          <cell r="B67">
            <v>35156</v>
          </cell>
          <cell r="C67">
            <v>129.82</v>
          </cell>
          <cell r="D67">
            <v>3086.91</v>
          </cell>
          <cell r="E67">
            <v>0.83008999999999999</v>
          </cell>
          <cell r="F67">
            <v>0.32811800000000002</v>
          </cell>
          <cell r="G67">
            <v>-3.5965400000000002E-2</v>
          </cell>
        </row>
        <row r="68">
          <cell r="B68">
            <v>35186</v>
          </cell>
          <cell r="C68">
            <v>132.66</v>
          </cell>
          <cell r="D68">
            <v>3124.99</v>
          </cell>
          <cell r="E68">
            <v>0.84733999999999998</v>
          </cell>
          <cell r="F68">
            <v>0.32811800000000002</v>
          </cell>
          <cell r="G68">
            <v>-3.5965400000000002E-2</v>
          </cell>
        </row>
        <row r="69">
          <cell r="B69">
            <v>35217</v>
          </cell>
          <cell r="C69">
            <v>135.57</v>
          </cell>
          <cell r="D69">
            <v>3174.95</v>
          </cell>
          <cell r="E69">
            <v>0.85814999999999997</v>
          </cell>
          <cell r="F69">
            <v>0.32811800000000002</v>
          </cell>
          <cell r="G69">
            <v>-3.5965400000000002E-2</v>
          </cell>
        </row>
        <row r="70">
          <cell r="B70">
            <v>35247</v>
          </cell>
          <cell r="C70">
            <v>138.53</v>
          </cell>
          <cell r="D70">
            <v>3216.49</v>
          </cell>
          <cell r="E70">
            <v>0.87419999999999998</v>
          </cell>
          <cell r="F70">
            <v>0.32811800000000002</v>
          </cell>
          <cell r="G70">
            <v>-3.5965400000000002E-2</v>
          </cell>
        </row>
        <row r="71">
          <cell r="B71">
            <v>35278</v>
          </cell>
          <cell r="C71">
            <v>141.57</v>
          </cell>
          <cell r="D71">
            <v>3276.29</v>
          </cell>
          <cell r="E71">
            <v>0.88036999999999999</v>
          </cell>
          <cell r="F71">
            <v>0.32811800000000002</v>
          </cell>
          <cell r="G71">
            <v>-3.5965400000000002E-2</v>
          </cell>
        </row>
        <row r="72">
          <cell r="B72">
            <v>35309</v>
          </cell>
          <cell r="C72">
            <v>144.66</v>
          </cell>
          <cell r="D72">
            <v>3305.15</v>
          </cell>
          <cell r="E72">
            <v>0.90471000000000001</v>
          </cell>
          <cell r="F72">
            <v>0.32811800000000002</v>
          </cell>
          <cell r="G72">
            <v>-3.5965400000000002E-2</v>
          </cell>
        </row>
        <row r="73">
          <cell r="B73">
            <v>35339</v>
          </cell>
          <cell r="C73">
            <v>147.83000000000001</v>
          </cell>
          <cell r="D73">
            <v>3328.02</v>
          </cell>
          <cell r="E73">
            <v>0.93300000000000005</v>
          </cell>
          <cell r="F73">
            <v>0.32811800000000002</v>
          </cell>
          <cell r="G73">
            <v>-3.5965400000000002E-2</v>
          </cell>
        </row>
        <row r="74">
          <cell r="B74">
            <v>35370</v>
          </cell>
          <cell r="C74">
            <v>147.1</v>
          </cell>
          <cell r="D74">
            <v>3517.42</v>
          </cell>
          <cell r="E74">
            <v>0.81988000000000005</v>
          </cell>
          <cell r="F74">
            <v>0.32811800000000002</v>
          </cell>
          <cell r="G74">
            <v>-3.5965400000000002E-2</v>
          </cell>
        </row>
        <row r="75">
          <cell r="B75">
            <v>35400</v>
          </cell>
          <cell r="C75">
            <v>150.77000000000001</v>
          </cell>
          <cell r="D75">
            <v>3631.74</v>
          </cell>
          <cell r="E75">
            <v>0.80657000000000001</v>
          </cell>
          <cell r="F75">
            <v>0.32811800000000002</v>
          </cell>
          <cell r="G75">
            <v>-3.5965400000000002E-2</v>
          </cell>
        </row>
        <row r="76">
          <cell r="B76">
            <v>35431</v>
          </cell>
          <cell r="C76">
            <v>154.52000000000001</v>
          </cell>
          <cell r="D76">
            <v>3702.06</v>
          </cell>
          <cell r="E76">
            <v>0.81633999999999995</v>
          </cell>
          <cell r="F76">
            <v>0.32811800000000002</v>
          </cell>
          <cell r="G76">
            <v>-3.5965400000000002E-2</v>
          </cell>
        </row>
        <row r="77">
          <cell r="B77">
            <v>35432</v>
          </cell>
          <cell r="C77">
            <v>154.52000000000001</v>
          </cell>
          <cell r="D77">
            <v>3702.06</v>
          </cell>
          <cell r="E77">
            <v>0.81633999999999995</v>
          </cell>
          <cell r="F77">
            <v>0.32811800000000002</v>
          </cell>
          <cell r="G77">
            <v>-3.5965400000000002E-2</v>
          </cell>
        </row>
        <row r="78">
          <cell r="B78">
            <v>35433</v>
          </cell>
          <cell r="C78">
            <v>154.52000000000001</v>
          </cell>
          <cell r="D78">
            <v>3702.06</v>
          </cell>
          <cell r="E78">
            <v>0.81633999999999995</v>
          </cell>
          <cell r="F78">
            <v>0.32811800000000002</v>
          </cell>
          <cell r="G78">
            <v>-3.5965400000000002E-2</v>
          </cell>
        </row>
        <row r="79">
          <cell r="B79">
            <v>35434</v>
          </cell>
          <cell r="C79">
            <v>154.52000000000001</v>
          </cell>
          <cell r="D79">
            <v>3702.06</v>
          </cell>
          <cell r="E79">
            <v>0.81633999999999995</v>
          </cell>
          <cell r="F79">
            <v>0.32811800000000002</v>
          </cell>
          <cell r="G79">
            <v>-3.5965400000000002E-2</v>
          </cell>
        </row>
        <row r="80">
          <cell r="B80">
            <v>35435</v>
          </cell>
          <cell r="C80">
            <v>154.52000000000001</v>
          </cell>
          <cell r="D80">
            <v>3702.06</v>
          </cell>
          <cell r="E80">
            <v>0.81633999999999995</v>
          </cell>
          <cell r="F80">
            <v>0.32811800000000002</v>
          </cell>
          <cell r="G80">
            <v>-3.5965400000000002E-2</v>
          </cell>
        </row>
        <row r="81">
          <cell r="B81">
            <v>35436</v>
          </cell>
          <cell r="C81">
            <v>154.52000000000001</v>
          </cell>
          <cell r="D81">
            <v>3702.06</v>
          </cell>
          <cell r="E81">
            <v>0.81633999999999995</v>
          </cell>
          <cell r="F81">
            <v>0.32811800000000002</v>
          </cell>
          <cell r="G81">
            <v>-3.5965400000000002E-2</v>
          </cell>
        </row>
        <row r="82">
          <cell r="B82">
            <v>35437</v>
          </cell>
          <cell r="C82">
            <v>154.52000000000001</v>
          </cell>
          <cell r="D82">
            <v>3702.06</v>
          </cell>
          <cell r="E82">
            <v>0.81633999999999995</v>
          </cell>
          <cell r="F82">
            <v>0.32811800000000002</v>
          </cell>
          <cell r="G82">
            <v>-3.5965400000000002E-2</v>
          </cell>
        </row>
        <row r="83">
          <cell r="B83">
            <v>35438</v>
          </cell>
          <cell r="C83">
            <v>154.52000000000001</v>
          </cell>
          <cell r="D83">
            <v>3702.06</v>
          </cell>
          <cell r="E83">
            <v>0.81633999999999995</v>
          </cell>
          <cell r="F83">
            <v>0.32811800000000002</v>
          </cell>
          <cell r="G83">
            <v>-3.5965400000000002E-2</v>
          </cell>
        </row>
        <row r="84">
          <cell r="B84">
            <v>35439</v>
          </cell>
          <cell r="C84">
            <v>154.52000000000001</v>
          </cell>
          <cell r="D84">
            <v>3702.06</v>
          </cell>
          <cell r="E84">
            <v>0.81633999999999995</v>
          </cell>
          <cell r="F84">
            <v>0.32811800000000002</v>
          </cell>
          <cell r="G84">
            <v>-3.5965400000000002E-2</v>
          </cell>
        </row>
        <row r="85">
          <cell r="B85">
            <v>35440</v>
          </cell>
          <cell r="C85">
            <v>154.52000000000001</v>
          </cell>
          <cell r="D85">
            <v>3702.06</v>
          </cell>
          <cell r="E85">
            <v>0.81633999999999995</v>
          </cell>
          <cell r="F85">
            <v>0.32811800000000002</v>
          </cell>
          <cell r="G85">
            <v>-3.5965400000000002E-2</v>
          </cell>
        </row>
        <row r="86">
          <cell r="B86">
            <v>35441</v>
          </cell>
          <cell r="C86">
            <v>154.52000000000001</v>
          </cell>
          <cell r="D86">
            <v>3702.06</v>
          </cell>
          <cell r="E86">
            <v>0.81633999999999995</v>
          </cell>
          <cell r="F86">
            <v>0.32811800000000002</v>
          </cell>
          <cell r="G86">
            <v>-3.5965400000000002E-2</v>
          </cell>
        </row>
        <row r="87">
          <cell r="B87">
            <v>35442</v>
          </cell>
          <cell r="C87">
            <v>154.52000000000001</v>
          </cell>
          <cell r="D87">
            <v>3702.06</v>
          </cell>
          <cell r="E87">
            <v>0.81633999999999995</v>
          </cell>
          <cell r="F87">
            <v>0.32811800000000002</v>
          </cell>
          <cell r="G87">
            <v>-3.5965400000000002E-2</v>
          </cell>
        </row>
        <row r="88">
          <cell r="B88">
            <v>35443</v>
          </cell>
          <cell r="C88">
            <v>154.52000000000001</v>
          </cell>
          <cell r="D88">
            <v>3702.06</v>
          </cell>
          <cell r="E88">
            <v>0.81633999999999995</v>
          </cell>
          <cell r="F88">
            <v>0.32811800000000002</v>
          </cell>
          <cell r="G88">
            <v>-3.5965400000000002E-2</v>
          </cell>
        </row>
        <row r="89">
          <cell r="B89">
            <v>35444</v>
          </cell>
          <cell r="C89">
            <v>154.52000000000001</v>
          </cell>
          <cell r="D89">
            <v>3702.06</v>
          </cell>
          <cell r="E89">
            <v>0.81633999999999995</v>
          </cell>
          <cell r="F89">
            <v>0.32811800000000002</v>
          </cell>
          <cell r="G89">
            <v>-3.5965400000000002E-2</v>
          </cell>
        </row>
        <row r="90">
          <cell r="B90">
            <v>35445</v>
          </cell>
          <cell r="C90">
            <v>154.52000000000001</v>
          </cell>
          <cell r="D90">
            <v>3702.06</v>
          </cell>
          <cell r="E90">
            <v>0.81633999999999995</v>
          </cell>
          <cell r="F90">
            <v>0.32811800000000002</v>
          </cell>
          <cell r="G90">
            <v>-3.5965400000000002E-2</v>
          </cell>
        </row>
        <row r="91">
          <cell r="B91">
            <v>35446</v>
          </cell>
          <cell r="C91">
            <v>154.52000000000001</v>
          </cell>
          <cell r="D91">
            <v>3702.06</v>
          </cell>
          <cell r="E91">
            <v>0.81633999999999995</v>
          </cell>
          <cell r="F91">
            <v>0.32811800000000002</v>
          </cell>
          <cell r="G91">
            <v>-3.5965400000000002E-2</v>
          </cell>
        </row>
        <row r="92">
          <cell r="B92">
            <v>35447</v>
          </cell>
          <cell r="C92">
            <v>154.52000000000001</v>
          </cell>
          <cell r="D92">
            <v>3702.06</v>
          </cell>
          <cell r="E92">
            <v>0.81633999999999995</v>
          </cell>
          <cell r="F92">
            <v>0.32811800000000002</v>
          </cell>
          <cell r="G92">
            <v>-3.5965400000000002E-2</v>
          </cell>
        </row>
        <row r="93">
          <cell r="B93">
            <v>35448</v>
          </cell>
          <cell r="C93">
            <v>154.52000000000001</v>
          </cell>
          <cell r="D93">
            <v>3702.06</v>
          </cell>
          <cell r="E93">
            <v>0.81633999999999995</v>
          </cell>
          <cell r="F93">
            <v>0.32811800000000002</v>
          </cell>
          <cell r="G93">
            <v>-3.5965400000000002E-2</v>
          </cell>
        </row>
        <row r="94">
          <cell r="B94">
            <v>35449</v>
          </cell>
          <cell r="C94">
            <v>154.52000000000001</v>
          </cell>
          <cell r="D94">
            <v>3702.06</v>
          </cell>
          <cell r="E94">
            <v>0.81633999999999995</v>
          </cell>
          <cell r="F94">
            <v>0.32811800000000002</v>
          </cell>
          <cell r="G94">
            <v>-3.5965400000000002E-2</v>
          </cell>
        </row>
        <row r="95">
          <cell r="B95">
            <v>35450</v>
          </cell>
          <cell r="C95">
            <v>154.52000000000001</v>
          </cell>
          <cell r="D95">
            <v>3702.06</v>
          </cell>
          <cell r="E95">
            <v>0.81633999999999995</v>
          </cell>
          <cell r="F95">
            <v>0.32811800000000002</v>
          </cell>
          <cell r="G95">
            <v>-3.5965400000000002E-2</v>
          </cell>
        </row>
        <row r="96">
          <cell r="B96">
            <v>35451</v>
          </cell>
          <cell r="C96">
            <v>154.52000000000001</v>
          </cell>
          <cell r="D96">
            <v>3702.06</v>
          </cell>
          <cell r="E96">
            <v>0.81633999999999995</v>
          </cell>
          <cell r="F96">
            <v>0.32811800000000002</v>
          </cell>
          <cell r="G96">
            <v>-3.5965400000000002E-2</v>
          </cell>
        </row>
        <row r="97">
          <cell r="B97">
            <v>35452</v>
          </cell>
          <cell r="C97">
            <v>154.52000000000001</v>
          </cell>
          <cell r="D97">
            <v>3702.06</v>
          </cell>
          <cell r="E97">
            <v>0.81633999999999995</v>
          </cell>
          <cell r="F97">
            <v>0.32811800000000002</v>
          </cell>
          <cell r="G97">
            <v>-3.5965400000000002E-2</v>
          </cell>
        </row>
        <row r="98">
          <cell r="B98">
            <v>35453</v>
          </cell>
          <cell r="C98">
            <v>154.52000000000001</v>
          </cell>
          <cell r="D98">
            <v>3702.06</v>
          </cell>
          <cell r="E98">
            <v>0.81633999999999995</v>
          </cell>
          <cell r="F98">
            <v>0.32811800000000002</v>
          </cell>
          <cell r="G98">
            <v>-3.5965400000000002E-2</v>
          </cell>
        </row>
        <row r="99">
          <cell r="B99">
            <v>35454</v>
          </cell>
          <cell r="C99">
            <v>154.52000000000001</v>
          </cell>
          <cell r="D99">
            <v>3702.06</v>
          </cell>
          <cell r="E99">
            <v>0.81633999999999995</v>
          </cell>
          <cell r="F99">
            <v>0.32811800000000002</v>
          </cell>
          <cell r="G99">
            <v>-3.5965400000000002E-2</v>
          </cell>
        </row>
        <row r="100">
          <cell r="B100">
            <v>35455</v>
          </cell>
          <cell r="C100">
            <v>154.52000000000001</v>
          </cell>
          <cell r="D100">
            <v>3702.06</v>
          </cell>
          <cell r="E100">
            <v>0.81633999999999995</v>
          </cell>
          <cell r="F100">
            <v>0.32811800000000002</v>
          </cell>
          <cell r="G100">
            <v>-3.5965400000000002E-2</v>
          </cell>
        </row>
        <row r="101">
          <cell r="B101">
            <v>35456</v>
          </cell>
          <cell r="C101">
            <v>154.52000000000001</v>
          </cell>
          <cell r="D101">
            <v>3702.06</v>
          </cell>
          <cell r="E101">
            <v>0.81633999999999995</v>
          </cell>
          <cell r="F101">
            <v>0.32811800000000002</v>
          </cell>
          <cell r="G101">
            <v>-3.5965400000000002E-2</v>
          </cell>
        </row>
        <row r="102">
          <cell r="B102">
            <v>35457</v>
          </cell>
          <cell r="C102">
            <v>154.52000000000001</v>
          </cell>
          <cell r="D102">
            <v>3702.06</v>
          </cell>
          <cell r="E102">
            <v>0.81633999999999995</v>
          </cell>
          <cell r="F102">
            <v>0.32811800000000002</v>
          </cell>
          <cell r="G102">
            <v>-3.5965400000000002E-2</v>
          </cell>
        </row>
        <row r="103">
          <cell r="B103">
            <v>35458</v>
          </cell>
          <cell r="C103">
            <v>154.52000000000001</v>
          </cell>
          <cell r="D103">
            <v>3702.06</v>
          </cell>
          <cell r="E103">
            <v>0.81633999999999995</v>
          </cell>
          <cell r="F103">
            <v>0.32811800000000002</v>
          </cell>
          <cell r="G103">
            <v>-3.5965400000000002E-2</v>
          </cell>
        </row>
        <row r="104">
          <cell r="B104">
            <v>35459</v>
          </cell>
          <cell r="C104">
            <v>154.52000000000001</v>
          </cell>
          <cell r="D104">
            <v>3702.06</v>
          </cell>
          <cell r="E104">
            <v>0.81633999999999995</v>
          </cell>
          <cell r="F104">
            <v>0.32811800000000002</v>
          </cell>
          <cell r="G104">
            <v>-3.5965400000000002E-2</v>
          </cell>
        </row>
        <row r="105">
          <cell r="B105">
            <v>35460</v>
          </cell>
          <cell r="C105">
            <v>154.52000000000001</v>
          </cell>
          <cell r="D105">
            <v>3702.06</v>
          </cell>
          <cell r="E105">
            <v>0.81633999999999995</v>
          </cell>
          <cell r="F105">
            <v>0.32811800000000002</v>
          </cell>
          <cell r="G105">
            <v>-3.5965400000000002E-2</v>
          </cell>
        </row>
        <row r="106">
          <cell r="B106">
            <v>35461</v>
          </cell>
          <cell r="C106">
            <v>154.52000000000001</v>
          </cell>
          <cell r="D106">
            <v>3702.06</v>
          </cell>
          <cell r="E106">
            <v>0.81633999999999995</v>
          </cell>
          <cell r="F106">
            <v>0.32811800000000002</v>
          </cell>
          <cell r="G106">
            <v>-3.5965400000000002E-2</v>
          </cell>
        </row>
        <row r="107">
          <cell r="B107">
            <v>35462</v>
          </cell>
          <cell r="C107">
            <v>158.38</v>
          </cell>
          <cell r="D107">
            <v>3756.79</v>
          </cell>
          <cell r="E107">
            <v>0.83459000000000005</v>
          </cell>
          <cell r="F107">
            <v>0.32811800000000002</v>
          </cell>
          <cell r="G107">
            <v>-3.5965400000000002E-2</v>
          </cell>
        </row>
        <row r="108">
          <cell r="B108">
            <v>35463</v>
          </cell>
          <cell r="C108">
            <v>158.38</v>
          </cell>
          <cell r="D108">
            <v>3756.79</v>
          </cell>
          <cell r="E108">
            <v>0.83459000000000005</v>
          </cell>
          <cell r="F108">
            <v>0.32811800000000002</v>
          </cell>
          <cell r="G108">
            <v>-3.5965400000000002E-2</v>
          </cell>
        </row>
        <row r="109">
          <cell r="B109">
            <v>35464</v>
          </cell>
          <cell r="C109">
            <v>158.38</v>
          </cell>
          <cell r="D109">
            <v>3756.79</v>
          </cell>
          <cell r="E109">
            <v>0.83459000000000005</v>
          </cell>
          <cell r="F109">
            <v>0.32811800000000002</v>
          </cell>
          <cell r="G109">
            <v>-3.5965400000000002E-2</v>
          </cell>
        </row>
        <row r="110">
          <cell r="B110">
            <v>35465</v>
          </cell>
          <cell r="C110">
            <v>158.38</v>
          </cell>
          <cell r="D110">
            <v>3756.79</v>
          </cell>
          <cell r="E110">
            <v>0.83459000000000005</v>
          </cell>
          <cell r="F110">
            <v>0.32811800000000002</v>
          </cell>
          <cell r="G110">
            <v>-3.5965400000000002E-2</v>
          </cell>
        </row>
        <row r="111">
          <cell r="B111">
            <v>35466</v>
          </cell>
          <cell r="C111">
            <v>158.38</v>
          </cell>
          <cell r="D111">
            <v>3756.79</v>
          </cell>
          <cell r="E111">
            <v>0.83459000000000005</v>
          </cell>
          <cell r="F111">
            <v>0.32811800000000002</v>
          </cell>
          <cell r="G111">
            <v>-3.5965400000000002E-2</v>
          </cell>
        </row>
        <row r="112">
          <cell r="B112">
            <v>35467</v>
          </cell>
          <cell r="C112">
            <v>158.38</v>
          </cell>
          <cell r="D112">
            <v>3756.79</v>
          </cell>
          <cell r="E112">
            <v>0.83459000000000005</v>
          </cell>
          <cell r="F112">
            <v>0.32811800000000002</v>
          </cell>
          <cell r="G112">
            <v>-3.5965400000000002E-2</v>
          </cell>
        </row>
        <row r="113">
          <cell r="B113">
            <v>35468</v>
          </cell>
          <cell r="C113">
            <v>158.38</v>
          </cell>
          <cell r="D113">
            <v>3756.79</v>
          </cell>
          <cell r="E113">
            <v>0.83459000000000005</v>
          </cell>
          <cell r="F113">
            <v>0.32811800000000002</v>
          </cell>
          <cell r="G113">
            <v>-3.5965400000000002E-2</v>
          </cell>
        </row>
        <row r="114">
          <cell r="B114">
            <v>35469</v>
          </cell>
          <cell r="C114">
            <v>158.38</v>
          </cell>
          <cell r="D114">
            <v>3756.79</v>
          </cell>
          <cell r="E114">
            <v>0.83459000000000005</v>
          </cell>
          <cell r="F114">
            <v>0.32811800000000002</v>
          </cell>
          <cell r="G114">
            <v>-3.5965400000000002E-2</v>
          </cell>
        </row>
        <row r="115">
          <cell r="B115">
            <v>35470</v>
          </cell>
          <cell r="C115">
            <v>158.38</v>
          </cell>
          <cell r="D115">
            <v>3756.79</v>
          </cell>
          <cell r="E115">
            <v>0.83459000000000005</v>
          </cell>
          <cell r="F115">
            <v>0.32811800000000002</v>
          </cell>
          <cell r="G115">
            <v>-3.5965400000000002E-2</v>
          </cell>
        </row>
        <row r="116">
          <cell r="B116">
            <v>35471</v>
          </cell>
          <cell r="C116">
            <v>158.38</v>
          </cell>
          <cell r="D116">
            <v>3756.79</v>
          </cell>
          <cell r="E116">
            <v>0.83459000000000005</v>
          </cell>
          <cell r="F116">
            <v>0.32811800000000002</v>
          </cell>
          <cell r="G116">
            <v>-3.5965400000000002E-2</v>
          </cell>
        </row>
        <row r="117">
          <cell r="B117">
            <v>35472</v>
          </cell>
          <cell r="C117">
            <v>158.38</v>
          </cell>
          <cell r="D117">
            <v>3756.79</v>
          </cell>
          <cell r="E117">
            <v>0.83459000000000005</v>
          </cell>
          <cell r="F117">
            <v>0.32811800000000002</v>
          </cell>
          <cell r="G117">
            <v>-3.5965400000000002E-2</v>
          </cell>
        </row>
        <row r="118">
          <cell r="B118">
            <v>35473</v>
          </cell>
          <cell r="C118">
            <v>158.38</v>
          </cell>
          <cell r="D118">
            <v>3756.79</v>
          </cell>
          <cell r="E118">
            <v>0.83459000000000005</v>
          </cell>
          <cell r="F118">
            <v>0.32811800000000002</v>
          </cell>
          <cell r="G118">
            <v>-3.5965400000000002E-2</v>
          </cell>
        </row>
        <row r="119">
          <cell r="B119">
            <v>35474</v>
          </cell>
          <cell r="C119">
            <v>158.38</v>
          </cell>
          <cell r="D119">
            <v>3756.79</v>
          </cell>
          <cell r="E119">
            <v>0.83459000000000005</v>
          </cell>
          <cell r="F119">
            <v>0.32811800000000002</v>
          </cell>
          <cell r="G119">
            <v>-3.5965400000000002E-2</v>
          </cell>
        </row>
        <row r="120">
          <cell r="B120">
            <v>35475</v>
          </cell>
          <cell r="C120">
            <v>158.38</v>
          </cell>
          <cell r="D120">
            <v>3756.79</v>
          </cell>
          <cell r="E120">
            <v>0.83459000000000005</v>
          </cell>
          <cell r="F120">
            <v>0.32811800000000002</v>
          </cell>
          <cell r="G120">
            <v>-3.5965400000000002E-2</v>
          </cell>
        </row>
        <row r="121">
          <cell r="B121">
            <v>35476</v>
          </cell>
          <cell r="C121">
            <v>158.38</v>
          </cell>
          <cell r="D121">
            <v>3756.79</v>
          </cell>
          <cell r="E121">
            <v>0.83459000000000005</v>
          </cell>
          <cell r="F121">
            <v>0.32811800000000002</v>
          </cell>
          <cell r="G121">
            <v>-3.5965400000000002E-2</v>
          </cell>
        </row>
        <row r="122">
          <cell r="B122">
            <v>35477</v>
          </cell>
          <cell r="C122">
            <v>158.38</v>
          </cell>
          <cell r="D122">
            <v>3756.79</v>
          </cell>
          <cell r="E122">
            <v>0.83459000000000005</v>
          </cell>
          <cell r="F122">
            <v>0.32811800000000002</v>
          </cell>
          <cell r="G122">
            <v>-3.5965400000000002E-2</v>
          </cell>
        </row>
        <row r="123">
          <cell r="B123">
            <v>35478</v>
          </cell>
          <cell r="C123">
            <v>158.38</v>
          </cell>
          <cell r="D123">
            <v>3756.79</v>
          </cell>
          <cell r="E123">
            <v>0.83459000000000005</v>
          </cell>
          <cell r="F123">
            <v>0.32811800000000002</v>
          </cell>
          <cell r="G123">
            <v>-3.5965400000000002E-2</v>
          </cell>
        </row>
        <row r="124">
          <cell r="B124">
            <v>35479</v>
          </cell>
          <cell r="C124">
            <v>158.38</v>
          </cell>
          <cell r="D124">
            <v>3756.79</v>
          </cell>
          <cell r="E124">
            <v>0.83459000000000005</v>
          </cell>
          <cell r="F124">
            <v>0.32811800000000002</v>
          </cell>
          <cell r="G124">
            <v>-3.5965400000000002E-2</v>
          </cell>
        </row>
        <row r="125">
          <cell r="B125">
            <v>35480</v>
          </cell>
          <cell r="C125">
            <v>158.38</v>
          </cell>
          <cell r="D125">
            <v>3756.79</v>
          </cell>
          <cell r="E125">
            <v>0.83459000000000005</v>
          </cell>
          <cell r="F125">
            <v>0.32811800000000002</v>
          </cell>
          <cell r="G125">
            <v>-3.5965400000000002E-2</v>
          </cell>
        </row>
        <row r="126">
          <cell r="B126">
            <v>35481</v>
          </cell>
          <cell r="C126">
            <v>158.38</v>
          </cell>
          <cell r="D126">
            <v>3756.79</v>
          </cell>
          <cell r="E126">
            <v>0.83459000000000005</v>
          </cell>
          <cell r="F126">
            <v>0.32811800000000002</v>
          </cell>
          <cell r="G126">
            <v>-3.5965400000000002E-2</v>
          </cell>
        </row>
        <row r="127">
          <cell r="B127">
            <v>35482</v>
          </cell>
          <cell r="C127">
            <v>158.38</v>
          </cell>
          <cell r="D127">
            <v>3756.79</v>
          </cell>
          <cell r="E127">
            <v>0.83459000000000005</v>
          </cell>
          <cell r="F127">
            <v>0.32811800000000002</v>
          </cell>
          <cell r="G127">
            <v>-3.5965400000000002E-2</v>
          </cell>
        </row>
        <row r="128">
          <cell r="B128">
            <v>35483</v>
          </cell>
          <cell r="C128">
            <v>158.38</v>
          </cell>
          <cell r="D128">
            <v>3756.79</v>
          </cell>
          <cell r="E128">
            <v>0.83459000000000005</v>
          </cell>
          <cell r="F128">
            <v>0.32811800000000002</v>
          </cell>
          <cell r="G128">
            <v>-3.5965400000000002E-2</v>
          </cell>
        </row>
        <row r="129">
          <cell r="B129">
            <v>35484</v>
          </cell>
          <cell r="C129">
            <v>158.38</v>
          </cell>
          <cell r="D129">
            <v>3756.79</v>
          </cell>
          <cell r="E129">
            <v>0.83459000000000005</v>
          </cell>
          <cell r="F129">
            <v>0.32811800000000002</v>
          </cell>
          <cell r="G129">
            <v>-3.5965400000000002E-2</v>
          </cell>
        </row>
        <row r="130">
          <cell r="B130">
            <v>35485</v>
          </cell>
          <cell r="C130">
            <v>158.38</v>
          </cell>
          <cell r="D130">
            <v>3756.79</v>
          </cell>
          <cell r="E130">
            <v>0.83459000000000005</v>
          </cell>
          <cell r="F130">
            <v>0.32811800000000002</v>
          </cell>
          <cell r="G130">
            <v>-3.5965400000000002E-2</v>
          </cell>
        </row>
        <row r="131">
          <cell r="B131">
            <v>35486</v>
          </cell>
          <cell r="C131">
            <v>158.38</v>
          </cell>
          <cell r="D131">
            <v>3756.79</v>
          </cell>
          <cell r="E131">
            <v>0.83459000000000005</v>
          </cell>
          <cell r="F131">
            <v>0.32811800000000002</v>
          </cell>
          <cell r="G131">
            <v>-3.5965400000000002E-2</v>
          </cell>
        </row>
        <row r="132">
          <cell r="B132">
            <v>35487</v>
          </cell>
          <cell r="C132">
            <v>158.38</v>
          </cell>
          <cell r="D132">
            <v>3756.79</v>
          </cell>
          <cell r="E132">
            <v>0.83459000000000005</v>
          </cell>
          <cell r="F132">
            <v>0.32811800000000002</v>
          </cell>
          <cell r="G132">
            <v>-3.5965400000000002E-2</v>
          </cell>
        </row>
        <row r="133">
          <cell r="B133">
            <v>35488</v>
          </cell>
          <cell r="C133">
            <v>158.38</v>
          </cell>
          <cell r="D133">
            <v>3756.79</v>
          </cell>
          <cell r="E133">
            <v>0.83459000000000005</v>
          </cell>
          <cell r="F133">
            <v>0.32811800000000002</v>
          </cell>
          <cell r="G133">
            <v>-3.5965400000000002E-2</v>
          </cell>
        </row>
        <row r="134">
          <cell r="B134">
            <v>35489</v>
          </cell>
          <cell r="C134">
            <v>158.38</v>
          </cell>
          <cell r="D134">
            <v>3756.79</v>
          </cell>
          <cell r="E134">
            <v>0.83459000000000005</v>
          </cell>
          <cell r="F134">
            <v>0.32811800000000002</v>
          </cell>
          <cell r="G134">
            <v>-3.5965400000000002E-2</v>
          </cell>
        </row>
        <row r="135">
          <cell r="B135">
            <v>35490</v>
          </cell>
          <cell r="C135">
            <v>162.32</v>
          </cell>
          <cell r="D135">
            <v>3801.18</v>
          </cell>
          <cell r="E135">
            <v>0.85826999999999998</v>
          </cell>
          <cell r="F135">
            <v>0.32811800000000002</v>
          </cell>
          <cell r="G135">
            <v>-3.5965400000000002E-2</v>
          </cell>
        </row>
        <row r="136">
          <cell r="B136">
            <v>35491</v>
          </cell>
          <cell r="C136">
            <v>162.32</v>
          </cell>
          <cell r="D136">
            <v>3801.18</v>
          </cell>
          <cell r="E136">
            <v>0.85826999999999998</v>
          </cell>
          <cell r="F136">
            <v>0.32811800000000002</v>
          </cell>
          <cell r="G136">
            <v>-3.5965400000000002E-2</v>
          </cell>
        </row>
        <row r="137">
          <cell r="B137">
            <v>35492</v>
          </cell>
          <cell r="C137">
            <v>162.32</v>
          </cell>
          <cell r="D137">
            <v>3801.18</v>
          </cell>
          <cell r="E137">
            <v>0.85826999999999998</v>
          </cell>
          <cell r="F137">
            <v>0.32811800000000002</v>
          </cell>
          <cell r="G137">
            <v>-3.5965400000000002E-2</v>
          </cell>
        </row>
        <row r="138">
          <cell r="B138">
            <v>35493</v>
          </cell>
          <cell r="C138">
            <v>162.32</v>
          </cell>
          <cell r="D138">
            <v>3801.18</v>
          </cell>
          <cell r="E138">
            <v>0.85826999999999998</v>
          </cell>
          <cell r="F138">
            <v>0.32811800000000002</v>
          </cell>
          <cell r="G138">
            <v>-3.5965400000000002E-2</v>
          </cell>
        </row>
        <row r="139">
          <cell r="B139">
            <v>35494</v>
          </cell>
          <cell r="C139">
            <v>162.32</v>
          </cell>
          <cell r="D139">
            <v>3801.18</v>
          </cell>
          <cell r="E139">
            <v>0.85826999999999998</v>
          </cell>
          <cell r="F139">
            <v>0.32811800000000002</v>
          </cell>
          <cell r="G139">
            <v>-3.5965400000000002E-2</v>
          </cell>
        </row>
        <row r="140">
          <cell r="B140">
            <v>35495</v>
          </cell>
          <cell r="C140">
            <v>162.32</v>
          </cell>
          <cell r="D140">
            <v>3801.18</v>
          </cell>
          <cell r="E140">
            <v>0.85826999999999998</v>
          </cell>
          <cell r="F140">
            <v>0.32811800000000002</v>
          </cell>
          <cell r="G140">
            <v>-3.5965400000000002E-2</v>
          </cell>
        </row>
        <row r="141">
          <cell r="B141">
            <v>35496</v>
          </cell>
          <cell r="C141">
            <v>162.32</v>
          </cell>
          <cell r="D141">
            <v>3801.18</v>
          </cell>
          <cell r="E141">
            <v>0.85826999999999998</v>
          </cell>
          <cell r="F141">
            <v>0.32811800000000002</v>
          </cell>
          <cell r="G141">
            <v>-3.5965400000000002E-2</v>
          </cell>
        </row>
        <row r="142">
          <cell r="B142">
            <v>35497</v>
          </cell>
          <cell r="C142">
            <v>162.32</v>
          </cell>
          <cell r="D142">
            <v>3801.18</v>
          </cell>
          <cell r="E142">
            <v>0.85826999999999998</v>
          </cell>
          <cell r="F142">
            <v>0.32811800000000002</v>
          </cell>
          <cell r="G142">
            <v>-3.5965400000000002E-2</v>
          </cell>
        </row>
        <row r="143">
          <cell r="B143">
            <v>35498</v>
          </cell>
          <cell r="C143">
            <v>162.32</v>
          </cell>
          <cell r="D143">
            <v>3801.18</v>
          </cell>
          <cell r="E143">
            <v>0.85826999999999998</v>
          </cell>
          <cell r="F143">
            <v>0.32811800000000002</v>
          </cell>
          <cell r="G143">
            <v>-3.5965400000000002E-2</v>
          </cell>
        </row>
        <row r="144">
          <cell r="B144">
            <v>35499</v>
          </cell>
          <cell r="C144">
            <v>162.32</v>
          </cell>
          <cell r="D144">
            <v>3801.18</v>
          </cell>
          <cell r="E144">
            <v>0.85826999999999998</v>
          </cell>
          <cell r="F144">
            <v>0.32811800000000002</v>
          </cell>
          <cell r="G144">
            <v>-3.5965400000000002E-2</v>
          </cell>
        </row>
        <row r="145">
          <cell r="B145">
            <v>35500</v>
          </cell>
          <cell r="C145">
            <v>162.32</v>
          </cell>
          <cell r="D145">
            <v>3801.18</v>
          </cell>
          <cell r="E145">
            <v>0.85826999999999998</v>
          </cell>
          <cell r="F145">
            <v>0.32811800000000002</v>
          </cell>
          <cell r="G145">
            <v>-3.5965400000000002E-2</v>
          </cell>
        </row>
        <row r="146">
          <cell r="B146">
            <v>35501</v>
          </cell>
          <cell r="C146">
            <v>162.32</v>
          </cell>
          <cell r="D146">
            <v>3801.18</v>
          </cell>
          <cell r="E146">
            <v>0.85826999999999998</v>
          </cell>
          <cell r="F146">
            <v>0.32811800000000002</v>
          </cell>
          <cell r="G146">
            <v>-3.5965400000000002E-2</v>
          </cell>
        </row>
        <row r="147">
          <cell r="B147">
            <v>35502</v>
          </cell>
          <cell r="C147">
            <v>162.32</v>
          </cell>
          <cell r="D147">
            <v>3801.18</v>
          </cell>
          <cell r="E147">
            <v>0.85826999999999998</v>
          </cell>
          <cell r="F147">
            <v>0.32811800000000002</v>
          </cell>
          <cell r="G147">
            <v>-3.5965400000000002E-2</v>
          </cell>
        </row>
        <row r="148">
          <cell r="B148">
            <v>35503</v>
          </cell>
          <cell r="C148">
            <v>162.32</v>
          </cell>
          <cell r="D148">
            <v>3801.18</v>
          </cell>
          <cell r="E148">
            <v>0.85826999999999998</v>
          </cell>
          <cell r="F148">
            <v>0.32811800000000002</v>
          </cell>
          <cell r="G148">
            <v>-3.5965400000000002E-2</v>
          </cell>
        </row>
        <row r="149">
          <cell r="B149">
            <v>35504</v>
          </cell>
          <cell r="C149">
            <v>162.32</v>
          </cell>
          <cell r="D149">
            <v>3801.18</v>
          </cell>
          <cell r="E149">
            <v>0.85826999999999998</v>
          </cell>
          <cell r="F149">
            <v>0.32811800000000002</v>
          </cell>
          <cell r="G149">
            <v>-3.5965400000000002E-2</v>
          </cell>
        </row>
        <row r="150">
          <cell r="B150">
            <v>35505</v>
          </cell>
          <cell r="C150">
            <v>162.32</v>
          </cell>
          <cell r="D150">
            <v>3801.18</v>
          </cell>
          <cell r="E150">
            <v>0.85826999999999998</v>
          </cell>
          <cell r="F150">
            <v>0.32811800000000002</v>
          </cell>
          <cell r="G150">
            <v>-3.5965400000000002E-2</v>
          </cell>
        </row>
        <row r="151">
          <cell r="B151">
            <v>35506</v>
          </cell>
          <cell r="C151">
            <v>162.32</v>
          </cell>
          <cell r="D151">
            <v>3801.18</v>
          </cell>
          <cell r="E151">
            <v>0.85826999999999998</v>
          </cell>
          <cell r="F151">
            <v>0.32811800000000002</v>
          </cell>
          <cell r="G151">
            <v>-3.5965400000000002E-2</v>
          </cell>
        </row>
        <row r="152">
          <cell r="B152">
            <v>35507</v>
          </cell>
          <cell r="C152">
            <v>162.32</v>
          </cell>
          <cell r="D152">
            <v>3801.18</v>
          </cell>
          <cell r="E152">
            <v>0.85826999999999998</v>
          </cell>
          <cell r="F152">
            <v>0.32811800000000002</v>
          </cell>
          <cell r="G152">
            <v>-3.5965400000000002E-2</v>
          </cell>
        </row>
        <row r="153">
          <cell r="B153">
            <v>35508</v>
          </cell>
          <cell r="C153">
            <v>162.32</v>
          </cell>
          <cell r="D153">
            <v>3801.18</v>
          </cell>
          <cell r="E153">
            <v>0.85826999999999998</v>
          </cell>
          <cell r="F153">
            <v>0.32811800000000002</v>
          </cell>
          <cell r="G153">
            <v>-3.5965400000000002E-2</v>
          </cell>
        </row>
        <row r="154">
          <cell r="B154">
            <v>35509</v>
          </cell>
          <cell r="C154">
            <v>162.32</v>
          </cell>
          <cell r="D154">
            <v>3801.18</v>
          </cell>
          <cell r="E154">
            <v>0.85826999999999998</v>
          </cell>
          <cell r="F154">
            <v>0.32811800000000002</v>
          </cell>
          <cell r="G154">
            <v>-3.5965400000000002E-2</v>
          </cell>
        </row>
        <row r="155">
          <cell r="B155">
            <v>35510</v>
          </cell>
          <cell r="C155">
            <v>162.32</v>
          </cell>
          <cell r="D155">
            <v>3801.18</v>
          </cell>
          <cell r="E155">
            <v>0.85826999999999998</v>
          </cell>
          <cell r="F155">
            <v>0.32811800000000002</v>
          </cell>
          <cell r="G155">
            <v>-3.5965400000000002E-2</v>
          </cell>
        </row>
        <row r="156">
          <cell r="B156">
            <v>35511</v>
          </cell>
          <cell r="C156">
            <v>162.32</v>
          </cell>
          <cell r="D156">
            <v>3801.18</v>
          </cell>
          <cell r="E156">
            <v>0.85826999999999998</v>
          </cell>
          <cell r="F156">
            <v>0.32811800000000002</v>
          </cell>
          <cell r="G156">
            <v>-3.5965400000000002E-2</v>
          </cell>
        </row>
        <row r="157">
          <cell r="B157">
            <v>35512</v>
          </cell>
          <cell r="C157">
            <v>162.32</v>
          </cell>
          <cell r="D157">
            <v>3801.18</v>
          </cell>
          <cell r="E157">
            <v>0.85826999999999998</v>
          </cell>
          <cell r="F157">
            <v>0.32811800000000002</v>
          </cell>
          <cell r="G157">
            <v>-3.5965400000000002E-2</v>
          </cell>
        </row>
        <row r="158">
          <cell r="B158">
            <v>35513</v>
          </cell>
          <cell r="C158">
            <v>162.32</v>
          </cell>
          <cell r="D158">
            <v>3801.18</v>
          </cell>
          <cell r="E158">
            <v>0.85826999999999998</v>
          </cell>
          <cell r="F158">
            <v>0.32811800000000002</v>
          </cell>
          <cell r="G158">
            <v>-3.5965400000000002E-2</v>
          </cell>
        </row>
        <row r="159">
          <cell r="B159">
            <v>35514</v>
          </cell>
          <cell r="C159">
            <v>162.32</v>
          </cell>
          <cell r="D159">
            <v>3801.18</v>
          </cell>
          <cell r="E159">
            <v>0.85826999999999998</v>
          </cell>
          <cell r="F159">
            <v>0.32811800000000002</v>
          </cell>
          <cell r="G159">
            <v>-3.5965400000000002E-2</v>
          </cell>
        </row>
        <row r="160">
          <cell r="B160">
            <v>35515</v>
          </cell>
          <cell r="C160">
            <v>162.32</v>
          </cell>
          <cell r="D160">
            <v>3801.18</v>
          </cell>
          <cell r="E160">
            <v>0.85826999999999998</v>
          </cell>
          <cell r="F160">
            <v>0.32811800000000002</v>
          </cell>
          <cell r="G160">
            <v>-3.5965400000000002E-2</v>
          </cell>
        </row>
        <row r="161">
          <cell r="B161">
            <v>35516</v>
          </cell>
          <cell r="C161">
            <v>162.32</v>
          </cell>
          <cell r="D161">
            <v>3801.18</v>
          </cell>
          <cell r="E161">
            <v>0.85826999999999998</v>
          </cell>
          <cell r="F161">
            <v>0.32811800000000002</v>
          </cell>
          <cell r="G161">
            <v>-3.5965400000000002E-2</v>
          </cell>
        </row>
        <row r="162">
          <cell r="B162">
            <v>35517</v>
          </cell>
          <cell r="C162">
            <v>162.32</v>
          </cell>
          <cell r="D162">
            <v>3801.18</v>
          </cell>
          <cell r="E162">
            <v>0.85826999999999998</v>
          </cell>
          <cell r="F162">
            <v>0.32811800000000002</v>
          </cell>
          <cell r="G162">
            <v>-3.5965400000000002E-2</v>
          </cell>
        </row>
        <row r="163">
          <cell r="B163">
            <v>35518</v>
          </cell>
          <cell r="C163">
            <v>162.32</v>
          </cell>
          <cell r="D163">
            <v>3801.18</v>
          </cell>
          <cell r="E163">
            <v>0.85826999999999998</v>
          </cell>
          <cell r="F163">
            <v>0.32811800000000002</v>
          </cell>
          <cell r="G163">
            <v>-3.5965400000000002E-2</v>
          </cell>
        </row>
        <row r="164">
          <cell r="B164">
            <v>35519</v>
          </cell>
          <cell r="C164">
            <v>162.32</v>
          </cell>
          <cell r="D164">
            <v>3801.18</v>
          </cell>
          <cell r="E164">
            <v>0.85826999999999998</v>
          </cell>
          <cell r="F164">
            <v>0.32811800000000002</v>
          </cell>
          <cell r="G164">
            <v>-3.5965400000000002E-2</v>
          </cell>
        </row>
        <row r="165">
          <cell r="B165">
            <v>35520</v>
          </cell>
          <cell r="C165">
            <v>162.32</v>
          </cell>
          <cell r="D165">
            <v>3801.18</v>
          </cell>
          <cell r="E165">
            <v>0.85826999999999998</v>
          </cell>
          <cell r="F165">
            <v>0.32811800000000002</v>
          </cell>
          <cell r="G165">
            <v>-3.5965400000000002E-2</v>
          </cell>
        </row>
        <row r="166">
          <cell r="B166">
            <v>35521</v>
          </cell>
          <cell r="C166">
            <v>166.37</v>
          </cell>
          <cell r="D166">
            <v>3869.19</v>
          </cell>
          <cell r="E166">
            <v>0.87114999999999998</v>
          </cell>
          <cell r="F166">
            <v>0.32811800000000002</v>
          </cell>
          <cell r="G166">
            <v>-3.5965400000000002E-2</v>
          </cell>
        </row>
        <row r="167">
          <cell r="B167">
            <v>35522</v>
          </cell>
          <cell r="C167">
            <v>166.37</v>
          </cell>
          <cell r="D167">
            <v>3869.19</v>
          </cell>
          <cell r="E167">
            <v>0.87114999999999998</v>
          </cell>
          <cell r="F167">
            <v>0.32811800000000002</v>
          </cell>
          <cell r="G167">
            <v>-3.5965400000000002E-2</v>
          </cell>
        </row>
        <row r="168">
          <cell r="B168">
            <v>35523</v>
          </cell>
          <cell r="C168">
            <v>166.37</v>
          </cell>
          <cell r="D168">
            <v>3869.19</v>
          </cell>
          <cell r="E168">
            <v>0.87114999999999998</v>
          </cell>
          <cell r="F168">
            <v>0.32811800000000002</v>
          </cell>
          <cell r="G168">
            <v>-3.5965400000000002E-2</v>
          </cell>
        </row>
        <row r="169">
          <cell r="B169">
            <v>35524</v>
          </cell>
          <cell r="C169">
            <v>166.37</v>
          </cell>
          <cell r="D169">
            <v>3869.19</v>
          </cell>
          <cell r="E169">
            <v>0.87114999999999998</v>
          </cell>
          <cell r="F169">
            <v>0.32811800000000002</v>
          </cell>
          <cell r="G169">
            <v>-3.5965400000000002E-2</v>
          </cell>
        </row>
        <row r="170">
          <cell r="B170">
            <v>35525</v>
          </cell>
          <cell r="C170">
            <v>166.37</v>
          </cell>
          <cell r="D170">
            <v>3869.19</v>
          </cell>
          <cell r="E170">
            <v>0.87114999999999998</v>
          </cell>
          <cell r="F170">
            <v>0.32811800000000002</v>
          </cell>
          <cell r="G170">
            <v>-3.5965400000000002E-2</v>
          </cell>
        </row>
        <row r="171">
          <cell r="B171">
            <v>35526</v>
          </cell>
          <cell r="C171">
            <v>166.37</v>
          </cell>
          <cell r="D171">
            <v>3869.19</v>
          </cell>
          <cell r="E171">
            <v>0.87114999999999998</v>
          </cell>
          <cell r="F171">
            <v>0.32811800000000002</v>
          </cell>
          <cell r="G171">
            <v>-3.5965400000000002E-2</v>
          </cell>
        </row>
        <row r="172">
          <cell r="B172">
            <v>35527</v>
          </cell>
          <cell r="C172">
            <v>166.37</v>
          </cell>
          <cell r="D172">
            <v>3869.19</v>
          </cell>
          <cell r="E172">
            <v>0.87114999999999998</v>
          </cell>
          <cell r="F172">
            <v>0.32811800000000002</v>
          </cell>
          <cell r="G172">
            <v>-3.5965400000000002E-2</v>
          </cell>
        </row>
        <row r="173">
          <cell r="B173">
            <v>35528</v>
          </cell>
          <cell r="C173">
            <v>166.37</v>
          </cell>
          <cell r="D173">
            <v>3869.19</v>
          </cell>
          <cell r="E173">
            <v>0.87114999999999998</v>
          </cell>
          <cell r="F173">
            <v>0.32811800000000002</v>
          </cell>
          <cell r="G173">
            <v>-3.5965400000000002E-2</v>
          </cell>
        </row>
        <row r="174">
          <cell r="B174">
            <v>35529</v>
          </cell>
          <cell r="C174">
            <v>166.37</v>
          </cell>
          <cell r="D174">
            <v>3869.19</v>
          </cell>
          <cell r="E174">
            <v>0.87114999999999998</v>
          </cell>
          <cell r="F174">
            <v>0.32811800000000002</v>
          </cell>
          <cell r="G174">
            <v>-3.5965400000000002E-2</v>
          </cell>
        </row>
        <row r="175">
          <cell r="B175">
            <v>35530</v>
          </cell>
          <cell r="C175">
            <v>166.37</v>
          </cell>
          <cell r="D175">
            <v>3869.19</v>
          </cell>
          <cell r="E175">
            <v>0.87114999999999998</v>
          </cell>
          <cell r="F175">
            <v>0.32811800000000002</v>
          </cell>
          <cell r="G175">
            <v>-3.5965400000000002E-2</v>
          </cell>
        </row>
        <row r="176">
          <cell r="B176">
            <v>35531</v>
          </cell>
          <cell r="C176">
            <v>166.37</v>
          </cell>
          <cell r="D176">
            <v>3869.19</v>
          </cell>
          <cell r="E176">
            <v>0.87114999999999998</v>
          </cell>
          <cell r="F176">
            <v>0.32811800000000002</v>
          </cell>
          <cell r="G176">
            <v>-3.5965400000000002E-2</v>
          </cell>
        </row>
        <row r="177">
          <cell r="B177">
            <v>35532</v>
          </cell>
          <cell r="C177">
            <v>166.37</v>
          </cell>
          <cell r="D177">
            <v>3869.19</v>
          </cell>
          <cell r="E177">
            <v>0.87114999999999998</v>
          </cell>
          <cell r="F177">
            <v>0.32811800000000002</v>
          </cell>
          <cell r="G177">
            <v>-3.5965400000000002E-2</v>
          </cell>
        </row>
        <row r="178">
          <cell r="B178">
            <v>35533</v>
          </cell>
          <cell r="C178">
            <v>166.37</v>
          </cell>
          <cell r="D178">
            <v>3869.19</v>
          </cell>
          <cell r="E178">
            <v>0.87114999999999998</v>
          </cell>
          <cell r="F178">
            <v>0.32811800000000002</v>
          </cell>
          <cell r="G178">
            <v>-3.5965400000000002E-2</v>
          </cell>
        </row>
        <row r="179">
          <cell r="B179">
            <v>35534</v>
          </cell>
          <cell r="C179">
            <v>166.37</v>
          </cell>
          <cell r="D179">
            <v>3869.19</v>
          </cell>
          <cell r="E179">
            <v>0.87114999999999998</v>
          </cell>
          <cell r="F179">
            <v>0.32811800000000002</v>
          </cell>
          <cell r="G179">
            <v>-3.5965400000000002E-2</v>
          </cell>
        </row>
        <row r="180">
          <cell r="B180">
            <v>35535</v>
          </cell>
          <cell r="C180">
            <v>166.37</v>
          </cell>
          <cell r="D180">
            <v>3869.19</v>
          </cell>
          <cell r="E180">
            <v>0.87114999999999998</v>
          </cell>
          <cell r="F180">
            <v>0.32811800000000002</v>
          </cell>
          <cell r="G180">
            <v>-3.5965400000000002E-2</v>
          </cell>
        </row>
        <row r="181">
          <cell r="B181">
            <v>35536</v>
          </cell>
          <cell r="C181">
            <v>166.37</v>
          </cell>
          <cell r="D181">
            <v>3869.19</v>
          </cell>
          <cell r="E181">
            <v>0.87114999999999998</v>
          </cell>
          <cell r="F181">
            <v>0.32811800000000002</v>
          </cell>
          <cell r="G181">
            <v>-3.5965400000000002E-2</v>
          </cell>
        </row>
        <row r="182">
          <cell r="B182">
            <v>35537</v>
          </cell>
          <cell r="C182">
            <v>166.37</v>
          </cell>
          <cell r="D182">
            <v>3869.19</v>
          </cell>
          <cell r="E182">
            <v>0.87114999999999998</v>
          </cell>
          <cell r="F182">
            <v>0.32811800000000002</v>
          </cell>
          <cell r="G182">
            <v>-3.5965400000000002E-2</v>
          </cell>
        </row>
        <row r="183">
          <cell r="B183">
            <v>35538</v>
          </cell>
          <cell r="C183">
            <v>166.37</v>
          </cell>
          <cell r="D183">
            <v>3869.19</v>
          </cell>
          <cell r="E183">
            <v>0.87114999999999998</v>
          </cell>
          <cell r="F183">
            <v>0.32811800000000002</v>
          </cell>
          <cell r="G183">
            <v>-3.5965400000000002E-2</v>
          </cell>
        </row>
        <row r="184">
          <cell r="B184">
            <v>35539</v>
          </cell>
          <cell r="C184">
            <v>166.37</v>
          </cell>
          <cell r="D184">
            <v>3869.19</v>
          </cell>
          <cell r="E184">
            <v>0.87114999999999998</v>
          </cell>
          <cell r="F184">
            <v>0.32811800000000002</v>
          </cell>
          <cell r="G184">
            <v>-3.5965400000000002E-2</v>
          </cell>
        </row>
        <row r="185">
          <cell r="B185">
            <v>35540</v>
          </cell>
          <cell r="C185">
            <v>166.37</v>
          </cell>
          <cell r="D185">
            <v>3869.19</v>
          </cell>
          <cell r="E185">
            <v>0.87114999999999998</v>
          </cell>
          <cell r="F185">
            <v>0.32811800000000002</v>
          </cell>
          <cell r="G185">
            <v>-3.5965400000000002E-2</v>
          </cell>
        </row>
        <row r="186">
          <cell r="B186">
            <v>35541</v>
          </cell>
          <cell r="C186">
            <v>166.37</v>
          </cell>
          <cell r="D186">
            <v>3869.19</v>
          </cell>
          <cell r="E186">
            <v>0.87114999999999998</v>
          </cell>
          <cell r="F186">
            <v>0.32811800000000002</v>
          </cell>
          <cell r="G186">
            <v>-3.5965400000000002E-2</v>
          </cell>
        </row>
        <row r="187">
          <cell r="B187">
            <v>35542</v>
          </cell>
          <cell r="C187">
            <v>166.37</v>
          </cell>
          <cell r="D187">
            <v>3869.19</v>
          </cell>
          <cell r="E187">
            <v>0.87114999999999998</v>
          </cell>
          <cell r="F187">
            <v>0.32811800000000002</v>
          </cell>
          <cell r="G187">
            <v>-3.5965400000000002E-2</v>
          </cell>
        </row>
        <row r="188">
          <cell r="B188">
            <v>35543</v>
          </cell>
          <cell r="C188">
            <v>166.37</v>
          </cell>
          <cell r="D188">
            <v>3869.19</v>
          </cell>
          <cell r="E188">
            <v>0.87114999999999998</v>
          </cell>
          <cell r="F188">
            <v>0.32811800000000002</v>
          </cell>
          <cell r="G188">
            <v>-3.5965400000000002E-2</v>
          </cell>
        </row>
        <row r="189">
          <cell r="B189">
            <v>35544</v>
          </cell>
          <cell r="C189">
            <v>166.37</v>
          </cell>
          <cell r="D189">
            <v>3869.19</v>
          </cell>
          <cell r="E189">
            <v>0.87114999999999998</v>
          </cell>
          <cell r="F189">
            <v>0.32811800000000002</v>
          </cell>
          <cell r="G189">
            <v>-3.5965400000000002E-2</v>
          </cell>
        </row>
        <row r="190">
          <cell r="B190">
            <v>35545</v>
          </cell>
          <cell r="C190">
            <v>166.37</v>
          </cell>
          <cell r="D190">
            <v>3869.19</v>
          </cell>
          <cell r="E190">
            <v>0.87114999999999998</v>
          </cell>
          <cell r="F190">
            <v>0.32811800000000002</v>
          </cell>
          <cell r="G190">
            <v>-3.5965400000000002E-2</v>
          </cell>
        </row>
        <row r="191">
          <cell r="B191">
            <v>35546</v>
          </cell>
          <cell r="C191">
            <v>166.37</v>
          </cell>
          <cell r="D191">
            <v>3869.19</v>
          </cell>
          <cell r="E191">
            <v>0.87114999999999998</v>
          </cell>
          <cell r="F191">
            <v>0.32811800000000002</v>
          </cell>
          <cell r="G191">
            <v>-3.5965400000000002E-2</v>
          </cell>
        </row>
        <row r="192">
          <cell r="B192">
            <v>35547</v>
          </cell>
          <cell r="C192">
            <v>166.37</v>
          </cell>
          <cell r="D192">
            <v>3869.19</v>
          </cell>
          <cell r="E192">
            <v>0.87114999999999998</v>
          </cell>
          <cell r="F192">
            <v>0.32811800000000002</v>
          </cell>
          <cell r="G192">
            <v>-3.5965400000000002E-2</v>
          </cell>
        </row>
        <row r="193">
          <cell r="B193">
            <v>35548</v>
          </cell>
          <cell r="C193">
            <v>166.37</v>
          </cell>
          <cell r="D193">
            <v>3869.19</v>
          </cell>
          <cell r="E193">
            <v>0.87114999999999998</v>
          </cell>
          <cell r="F193">
            <v>0.32811800000000002</v>
          </cell>
          <cell r="G193">
            <v>-3.5965400000000002E-2</v>
          </cell>
        </row>
        <row r="194">
          <cell r="B194">
            <v>35549</v>
          </cell>
          <cell r="C194">
            <v>166.37</v>
          </cell>
          <cell r="D194">
            <v>3869.19</v>
          </cell>
          <cell r="E194">
            <v>0.87114999999999998</v>
          </cell>
          <cell r="F194">
            <v>0.32811800000000002</v>
          </cell>
          <cell r="G194">
            <v>-3.5965400000000002E-2</v>
          </cell>
        </row>
        <row r="195">
          <cell r="B195">
            <v>35550</v>
          </cell>
          <cell r="C195">
            <v>166.37</v>
          </cell>
          <cell r="D195">
            <v>3869.19</v>
          </cell>
          <cell r="E195">
            <v>0.87114999999999998</v>
          </cell>
          <cell r="F195">
            <v>0.32811800000000002</v>
          </cell>
          <cell r="G195">
            <v>-3.5965400000000002E-2</v>
          </cell>
        </row>
        <row r="196">
          <cell r="B196">
            <v>35551</v>
          </cell>
          <cell r="C196">
            <v>170.52</v>
          </cell>
          <cell r="D196">
            <v>3910.49</v>
          </cell>
          <cell r="E196">
            <v>0.89756999999999998</v>
          </cell>
          <cell r="F196">
            <v>0.32811800000000002</v>
          </cell>
          <cell r="G196">
            <v>-3.5965400000000002E-2</v>
          </cell>
        </row>
        <row r="197">
          <cell r="B197">
            <v>35552</v>
          </cell>
          <cell r="C197">
            <v>170.52</v>
          </cell>
          <cell r="D197">
            <v>3910.49</v>
          </cell>
          <cell r="E197">
            <v>0.89756999999999998</v>
          </cell>
          <cell r="F197">
            <v>0.32811800000000002</v>
          </cell>
          <cell r="G197">
            <v>-3.5965400000000002E-2</v>
          </cell>
        </row>
        <row r="198">
          <cell r="B198">
            <v>35553</v>
          </cell>
          <cell r="C198">
            <v>170.52</v>
          </cell>
          <cell r="D198">
            <v>3910.49</v>
          </cell>
          <cell r="E198">
            <v>0.89756999999999998</v>
          </cell>
          <cell r="F198">
            <v>0.32811800000000002</v>
          </cell>
          <cell r="G198">
            <v>-3.5965400000000002E-2</v>
          </cell>
        </row>
        <row r="199">
          <cell r="B199">
            <v>35554</v>
          </cell>
          <cell r="C199">
            <v>170.52</v>
          </cell>
          <cell r="D199">
            <v>3910.49</v>
          </cell>
          <cell r="E199">
            <v>0.89756999999999998</v>
          </cell>
          <cell r="F199">
            <v>0.32811800000000002</v>
          </cell>
          <cell r="G199">
            <v>-3.5965400000000002E-2</v>
          </cell>
        </row>
        <row r="200">
          <cell r="B200">
            <v>35555</v>
          </cell>
          <cell r="C200">
            <v>170.52</v>
          </cell>
          <cell r="D200">
            <v>3910.49</v>
          </cell>
          <cell r="E200">
            <v>0.89756999999999998</v>
          </cell>
          <cell r="F200">
            <v>0.32811800000000002</v>
          </cell>
          <cell r="G200">
            <v>-3.5965400000000002E-2</v>
          </cell>
        </row>
        <row r="201">
          <cell r="B201">
            <v>35556</v>
          </cell>
          <cell r="C201">
            <v>170.52</v>
          </cell>
          <cell r="D201">
            <v>3910.49</v>
          </cell>
          <cell r="E201">
            <v>0.89756999999999998</v>
          </cell>
          <cell r="F201">
            <v>0.32811800000000002</v>
          </cell>
          <cell r="G201">
            <v>-3.5965400000000002E-2</v>
          </cell>
        </row>
        <row r="202">
          <cell r="B202">
            <v>35557</v>
          </cell>
          <cell r="C202">
            <v>170.52</v>
          </cell>
          <cell r="D202">
            <v>3910.49</v>
          </cell>
          <cell r="E202">
            <v>0.89756999999999998</v>
          </cell>
          <cell r="F202">
            <v>0.32811800000000002</v>
          </cell>
          <cell r="G202">
            <v>-3.5965400000000002E-2</v>
          </cell>
        </row>
        <row r="203">
          <cell r="B203">
            <v>35558</v>
          </cell>
          <cell r="C203">
            <v>170.52</v>
          </cell>
          <cell r="D203">
            <v>3910.49</v>
          </cell>
          <cell r="E203">
            <v>0.89756999999999998</v>
          </cell>
          <cell r="F203">
            <v>0.32811800000000002</v>
          </cell>
          <cell r="G203">
            <v>-3.5965400000000002E-2</v>
          </cell>
        </row>
        <row r="204">
          <cell r="B204">
            <v>35559</v>
          </cell>
          <cell r="C204">
            <v>170.52</v>
          </cell>
          <cell r="D204">
            <v>3910.49</v>
          </cell>
          <cell r="E204">
            <v>0.89756999999999998</v>
          </cell>
          <cell r="F204">
            <v>0.32811800000000002</v>
          </cell>
          <cell r="G204">
            <v>-3.5965400000000002E-2</v>
          </cell>
        </row>
        <row r="205">
          <cell r="B205">
            <v>35560</v>
          </cell>
          <cell r="C205">
            <v>170.52</v>
          </cell>
          <cell r="D205">
            <v>3910.49</v>
          </cell>
          <cell r="E205">
            <v>0.89756999999999998</v>
          </cell>
          <cell r="F205">
            <v>0.32811800000000002</v>
          </cell>
          <cell r="G205">
            <v>-3.5965400000000002E-2</v>
          </cell>
        </row>
        <row r="206">
          <cell r="B206">
            <v>35561</v>
          </cell>
          <cell r="C206">
            <v>170.52</v>
          </cell>
          <cell r="D206">
            <v>3910.49</v>
          </cell>
          <cell r="E206">
            <v>0.89756999999999998</v>
          </cell>
          <cell r="F206">
            <v>0.32811800000000002</v>
          </cell>
          <cell r="G206">
            <v>-3.5965400000000002E-2</v>
          </cell>
        </row>
        <row r="207">
          <cell r="B207">
            <v>35562</v>
          </cell>
          <cell r="C207">
            <v>170.52</v>
          </cell>
          <cell r="D207">
            <v>3910.49</v>
          </cell>
          <cell r="E207">
            <v>0.89756999999999998</v>
          </cell>
          <cell r="F207">
            <v>0.32811800000000002</v>
          </cell>
          <cell r="G207">
            <v>-3.5965400000000002E-2</v>
          </cell>
        </row>
        <row r="208">
          <cell r="B208">
            <v>35563</v>
          </cell>
          <cell r="C208">
            <v>170.52</v>
          </cell>
          <cell r="D208">
            <v>3910.49</v>
          </cell>
          <cell r="E208">
            <v>0.89756999999999998</v>
          </cell>
          <cell r="F208">
            <v>0.32811800000000002</v>
          </cell>
          <cell r="G208">
            <v>-3.5965400000000002E-2</v>
          </cell>
        </row>
        <row r="209">
          <cell r="B209">
            <v>35564</v>
          </cell>
          <cell r="C209">
            <v>170.52</v>
          </cell>
          <cell r="D209">
            <v>3910.49</v>
          </cell>
          <cell r="E209">
            <v>0.89756999999999998</v>
          </cell>
          <cell r="F209">
            <v>0.32811800000000002</v>
          </cell>
          <cell r="G209">
            <v>-3.5965400000000002E-2</v>
          </cell>
        </row>
        <row r="210">
          <cell r="B210">
            <v>35565</v>
          </cell>
          <cell r="C210">
            <v>170.52</v>
          </cell>
          <cell r="D210">
            <v>3910.49</v>
          </cell>
          <cell r="E210">
            <v>0.89756999999999998</v>
          </cell>
          <cell r="F210">
            <v>0.32811800000000002</v>
          </cell>
          <cell r="G210">
            <v>-3.5965400000000002E-2</v>
          </cell>
        </row>
        <row r="211">
          <cell r="B211">
            <v>35566</v>
          </cell>
          <cell r="C211">
            <v>170.52</v>
          </cell>
          <cell r="D211">
            <v>3910.49</v>
          </cell>
          <cell r="E211">
            <v>0.89756999999999998</v>
          </cell>
          <cell r="F211">
            <v>0.32811800000000002</v>
          </cell>
          <cell r="G211">
            <v>-3.5965400000000002E-2</v>
          </cell>
        </row>
        <row r="212">
          <cell r="B212">
            <v>35567</v>
          </cell>
          <cell r="C212">
            <v>170.52</v>
          </cell>
          <cell r="D212">
            <v>3910.49</v>
          </cell>
          <cell r="E212">
            <v>0.89756999999999998</v>
          </cell>
          <cell r="F212">
            <v>0.32811800000000002</v>
          </cell>
          <cell r="G212">
            <v>-3.5965400000000002E-2</v>
          </cell>
        </row>
        <row r="213">
          <cell r="B213">
            <v>35568</v>
          </cell>
          <cell r="C213">
            <v>170.52</v>
          </cell>
          <cell r="D213">
            <v>3910.49</v>
          </cell>
          <cell r="E213">
            <v>0.89756999999999998</v>
          </cell>
          <cell r="F213">
            <v>0.32811800000000002</v>
          </cell>
          <cell r="G213">
            <v>-3.5965400000000002E-2</v>
          </cell>
        </row>
        <row r="214">
          <cell r="B214">
            <v>35569</v>
          </cell>
          <cell r="C214">
            <v>170.52</v>
          </cell>
          <cell r="D214">
            <v>3910.49</v>
          </cell>
          <cell r="E214">
            <v>0.89756999999999998</v>
          </cell>
          <cell r="F214">
            <v>0.32811800000000002</v>
          </cell>
          <cell r="G214">
            <v>-3.5965400000000002E-2</v>
          </cell>
        </row>
        <row r="215">
          <cell r="B215">
            <v>35570</v>
          </cell>
          <cell r="C215">
            <v>170.52</v>
          </cell>
          <cell r="D215">
            <v>3910.49</v>
          </cell>
          <cell r="E215">
            <v>0.89756999999999998</v>
          </cell>
          <cell r="F215">
            <v>0.32811800000000002</v>
          </cell>
          <cell r="G215">
            <v>-3.5965400000000002E-2</v>
          </cell>
        </row>
        <row r="216">
          <cell r="B216">
            <v>35571</v>
          </cell>
          <cell r="C216">
            <v>170.52</v>
          </cell>
          <cell r="D216">
            <v>3910.49</v>
          </cell>
          <cell r="E216">
            <v>0.89756999999999998</v>
          </cell>
          <cell r="F216">
            <v>0.32811800000000002</v>
          </cell>
          <cell r="G216">
            <v>-3.5965400000000002E-2</v>
          </cell>
        </row>
        <row r="217">
          <cell r="B217">
            <v>35572</v>
          </cell>
          <cell r="C217">
            <v>170.52</v>
          </cell>
          <cell r="D217">
            <v>3910.49</v>
          </cell>
          <cell r="E217">
            <v>0.89756999999999998</v>
          </cell>
          <cell r="F217">
            <v>0.32811800000000002</v>
          </cell>
          <cell r="G217">
            <v>-3.5965400000000002E-2</v>
          </cell>
        </row>
        <row r="218">
          <cell r="B218">
            <v>35573</v>
          </cell>
          <cell r="C218">
            <v>170.52</v>
          </cell>
          <cell r="D218">
            <v>3910.49</v>
          </cell>
          <cell r="E218">
            <v>0.89756999999999998</v>
          </cell>
          <cell r="F218">
            <v>0.32811800000000002</v>
          </cell>
          <cell r="G218">
            <v>-3.5965400000000002E-2</v>
          </cell>
        </row>
        <row r="219">
          <cell r="B219">
            <v>35574</v>
          </cell>
          <cell r="C219">
            <v>170.52</v>
          </cell>
          <cell r="D219">
            <v>3910.49</v>
          </cell>
          <cell r="E219">
            <v>0.89756999999999998</v>
          </cell>
          <cell r="F219">
            <v>0.32811800000000002</v>
          </cell>
          <cell r="G219">
            <v>-3.5965400000000002E-2</v>
          </cell>
        </row>
        <row r="220">
          <cell r="B220">
            <v>35575</v>
          </cell>
          <cell r="C220">
            <v>170.52</v>
          </cell>
          <cell r="D220">
            <v>3910.49</v>
          </cell>
          <cell r="E220">
            <v>0.89756999999999998</v>
          </cell>
          <cell r="F220">
            <v>0.32811800000000002</v>
          </cell>
          <cell r="G220">
            <v>-3.5965400000000002E-2</v>
          </cell>
        </row>
        <row r="221">
          <cell r="B221">
            <v>35576</v>
          </cell>
          <cell r="C221">
            <v>170.52</v>
          </cell>
          <cell r="D221">
            <v>3910.49</v>
          </cell>
          <cell r="E221">
            <v>0.89756999999999998</v>
          </cell>
          <cell r="F221">
            <v>0.32811800000000002</v>
          </cell>
          <cell r="G221">
            <v>-3.5965400000000002E-2</v>
          </cell>
        </row>
        <row r="222">
          <cell r="B222">
            <v>35577</v>
          </cell>
          <cell r="C222">
            <v>170.52</v>
          </cell>
          <cell r="D222">
            <v>3910.49</v>
          </cell>
          <cell r="E222">
            <v>0.89756999999999998</v>
          </cell>
          <cell r="F222">
            <v>0.32811800000000002</v>
          </cell>
          <cell r="G222">
            <v>-3.5965400000000002E-2</v>
          </cell>
        </row>
        <row r="223">
          <cell r="B223">
            <v>35578</v>
          </cell>
          <cell r="C223">
            <v>170.52</v>
          </cell>
          <cell r="D223">
            <v>3910.49</v>
          </cell>
          <cell r="E223">
            <v>0.89756999999999998</v>
          </cell>
          <cell r="F223">
            <v>0.32811800000000002</v>
          </cell>
          <cell r="G223">
            <v>-3.5965400000000002E-2</v>
          </cell>
        </row>
        <row r="224">
          <cell r="B224">
            <v>35579</v>
          </cell>
          <cell r="C224">
            <v>170.52</v>
          </cell>
          <cell r="D224">
            <v>3910.49</v>
          </cell>
          <cell r="E224">
            <v>0.89756999999999998</v>
          </cell>
          <cell r="F224">
            <v>0.32811800000000002</v>
          </cell>
          <cell r="G224">
            <v>-3.5965400000000002E-2</v>
          </cell>
        </row>
        <row r="225">
          <cell r="B225">
            <v>35580</v>
          </cell>
          <cell r="C225">
            <v>170.52</v>
          </cell>
          <cell r="D225">
            <v>3910.49</v>
          </cell>
          <cell r="E225">
            <v>0.89756999999999998</v>
          </cell>
          <cell r="F225">
            <v>0.32811800000000002</v>
          </cell>
          <cell r="G225">
            <v>-3.5965400000000002E-2</v>
          </cell>
        </row>
        <row r="226">
          <cell r="B226">
            <v>35581</v>
          </cell>
          <cell r="C226">
            <v>170.52</v>
          </cell>
          <cell r="D226">
            <v>3910.49</v>
          </cell>
          <cell r="E226">
            <v>0.89756999999999998</v>
          </cell>
          <cell r="F226">
            <v>0.32811800000000002</v>
          </cell>
          <cell r="G226">
            <v>-3.5965400000000002E-2</v>
          </cell>
        </row>
        <row r="227">
          <cell r="B227">
            <v>35582</v>
          </cell>
          <cell r="C227">
            <v>174.77</v>
          </cell>
          <cell r="D227">
            <v>3986.6</v>
          </cell>
          <cell r="E227">
            <v>0.90773999999999999</v>
          </cell>
          <cell r="F227">
            <v>0.32811800000000002</v>
          </cell>
          <cell r="G227">
            <v>-3.5965400000000002E-2</v>
          </cell>
        </row>
        <row r="228">
          <cell r="B228">
            <v>35583</v>
          </cell>
          <cell r="C228">
            <v>174.77</v>
          </cell>
          <cell r="D228">
            <v>3986.6</v>
          </cell>
          <cell r="E228">
            <v>0.90773999999999999</v>
          </cell>
          <cell r="F228">
            <v>0.32811800000000002</v>
          </cell>
          <cell r="G228">
            <v>-3.5965400000000002E-2</v>
          </cell>
        </row>
        <row r="229">
          <cell r="B229">
            <v>35584</v>
          </cell>
          <cell r="C229">
            <v>174.77</v>
          </cell>
          <cell r="D229">
            <v>3986.6</v>
          </cell>
          <cell r="E229">
            <v>0.90773999999999999</v>
          </cell>
          <cell r="F229">
            <v>0.32811800000000002</v>
          </cell>
          <cell r="G229">
            <v>-3.5965400000000002E-2</v>
          </cell>
        </row>
        <row r="230">
          <cell r="B230">
            <v>35585</v>
          </cell>
          <cell r="C230">
            <v>174.77</v>
          </cell>
          <cell r="D230">
            <v>3986.6</v>
          </cell>
          <cell r="E230">
            <v>0.90773999999999999</v>
          </cell>
          <cell r="F230">
            <v>0.32811800000000002</v>
          </cell>
          <cell r="G230">
            <v>-3.5965400000000002E-2</v>
          </cell>
        </row>
        <row r="231">
          <cell r="B231">
            <v>35586</v>
          </cell>
          <cell r="C231">
            <v>174.77</v>
          </cell>
          <cell r="D231">
            <v>3986.6</v>
          </cell>
          <cell r="E231">
            <v>0.90773999999999999</v>
          </cell>
          <cell r="F231">
            <v>0.32811800000000002</v>
          </cell>
          <cell r="G231">
            <v>-3.5965400000000002E-2</v>
          </cell>
        </row>
        <row r="232">
          <cell r="B232">
            <v>35587</v>
          </cell>
          <cell r="C232">
            <v>174.77</v>
          </cell>
          <cell r="D232">
            <v>3986.6</v>
          </cell>
          <cell r="E232">
            <v>0.90773999999999999</v>
          </cell>
          <cell r="F232">
            <v>0.32811800000000002</v>
          </cell>
          <cell r="G232">
            <v>-3.5965400000000002E-2</v>
          </cell>
        </row>
        <row r="233">
          <cell r="B233">
            <v>35588</v>
          </cell>
          <cell r="C233">
            <v>174.77</v>
          </cell>
          <cell r="D233">
            <v>3986.6</v>
          </cell>
          <cell r="E233">
            <v>0.90773999999999999</v>
          </cell>
          <cell r="F233">
            <v>0.32811800000000002</v>
          </cell>
          <cell r="G233">
            <v>-3.5965400000000002E-2</v>
          </cell>
        </row>
        <row r="234">
          <cell r="B234">
            <v>35589</v>
          </cell>
          <cell r="C234">
            <v>174.77</v>
          </cell>
          <cell r="D234">
            <v>3986.6</v>
          </cell>
          <cell r="E234">
            <v>0.90773999999999999</v>
          </cell>
          <cell r="F234">
            <v>0.32811800000000002</v>
          </cell>
          <cell r="G234">
            <v>-3.5965400000000002E-2</v>
          </cell>
        </row>
        <row r="235">
          <cell r="B235">
            <v>35590</v>
          </cell>
          <cell r="C235">
            <v>174.77</v>
          </cell>
          <cell r="D235">
            <v>3986.6</v>
          </cell>
          <cell r="E235">
            <v>0.90773999999999999</v>
          </cell>
          <cell r="F235">
            <v>0.32811800000000002</v>
          </cell>
          <cell r="G235">
            <v>-3.5965400000000002E-2</v>
          </cell>
        </row>
        <row r="236">
          <cell r="B236">
            <v>35591</v>
          </cell>
          <cell r="C236">
            <v>174.77</v>
          </cell>
          <cell r="D236">
            <v>3986.6</v>
          </cell>
          <cell r="E236">
            <v>0.90773999999999999</v>
          </cell>
          <cell r="F236">
            <v>0.32811800000000002</v>
          </cell>
          <cell r="G236">
            <v>-3.5965400000000002E-2</v>
          </cell>
        </row>
        <row r="237">
          <cell r="B237">
            <v>35592</v>
          </cell>
          <cell r="C237">
            <v>174.77</v>
          </cell>
          <cell r="D237">
            <v>3986.6</v>
          </cell>
          <cell r="E237">
            <v>0.90773999999999999</v>
          </cell>
          <cell r="F237">
            <v>0.32811800000000002</v>
          </cell>
          <cell r="G237">
            <v>-3.5965400000000002E-2</v>
          </cell>
        </row>
        <row r="238">
          <cell r="B238">
            <v>35593</v>
          </cell>
          <cell r="C238">
            <v>174.77</v>
          </cell>
          <cell r="D238">
            <v>3986.6</v>
          </cell>
          <cell r="E238">
            <v>0.90773999999999999</v>
          </cell>
          <cell r="F238">
            <v>0.32811800000000002</v>
          </cell>
          <cell r="G238">
            <v>-3.5965400000000002E-2</v>
          </cell>
        </row>
        <row r="239">
          <cell r="B239">
            <v>35594</v>
          </cell>
          <cell r="C239">
            <v>174.77</v>
          </cell>
          <cell r="D239">
            <v>3986.6</v>
          </cell>
          <cell r="E239">
            <v>0.90773999999999999</v>
          </cell>
          <cell r="F239">
            <v>0.32811800000000002</v>
          </cell>
          <cell r="G239">
            <v>-3.5965400000000002E-2</v>
          </cell>
        </row>
        <row r="240">
          <cell r="B240">
            <v>35595</v>
          </cell>
          <cell r="C240">
            <v>174.77</v>
          </cell>
          <cell r="D240">
            <v>3986.6</v>
          </cell>
          <cell r="E240">
            <v>0.90773999999999999</v>
          </cell>
          <cell r="F240">
            <v>0.32811800000000002</v>
          </cell>
          <cell r="G240">
            <v>-3.5965400000000002E-2</v>
          </cell>
        </row>
        <row r="241">
          <cell r="B241">
            <v>35596</v>
          </cell>
          <cell r="C241">
            <v>174.77</v>
          </cell>
          <cell r="D241">
            <v>3986.6</v>
          </cell>
          <cell r="E241">
            <v>0.90773999999999999</v>
          </cell>
          <cell r="F241">
            <v>0.32811800000000002</v>
          </cell>
          <cell r="G241">
            <v>-3.5965400000000002E-2</v>
          </cell>
        </row>
        <row r="242">
          <cell r="B242">
            <v>35597</v>
          </cell>
          <cell r="C242">
            <v>174.77</v>
          </cell>
          <cell r="D242">
            <v>3986.6</v>
          </cell>
          <cell r="E242">
            <v>0.90773999999999999</v>
          </cell>
          <cell r="F242">
            <v>0.32811800000000002</v>
          </cell>
          <cell r="G242">
            <v>-3.5965400000000002E-2</v>
          </cell>
        </row>
        <row r="243">
          <cell r="B243">
            <v>35598</v>
          </cell>
          <cell r="C243">
            <v>174.77</v>
          </cell>
          <cell r="D243">
            <v>3986.6</v>
          </cell>
          <cell r="E243">
            <v>0.90773999999999999</v>
          </cell>
          <cell r="F243">
            <v>0.32811800000000002</v>
          </cell>
          <cell r="G243">
            <v>-3.5965400000000002E-2</v>
          </cell>
        </row>
        <row r="244">
          <cell r="B244">
            <v>35599</v>
          </cell>
          <cell r="C244">
            <v>174.77</v>
          </cell>
          <cell r="D244">
            <v>3986.6</v>
          </cell>
          <cell r="E244">
            <v>0.90773999999999999</v>
          </cell>
          <cell r="F244">
            <v>0.32811800000000002</v>
          </cell>
          <cell r="G244">
            <v>-3.5965400000000002E-2</v>
          </cell>
        </row>
        <row r="245">
          <cell r="B245">
            <v>35600</v>
          </cell>
          <cell r="C245">
            <v>174.77</v>
          </cell>
          <cell r="D245">
            <v>3986.6</v>
          </cell>
          <cell r="E245">
            <v>0.90773999999999999</v>
          </cell>
          <cell r="F245">
            <v>0.32811800000000002</v>
          </cell>
          <cell r="G245">
            <v>-3.5965400000000002E-2</v>
          </cell>
        </row>
        <row r="246">
          <cell r="B246">
            <v>35601</v>
          </cell>
          <cell r="C246">
            <v>174.77</v>
          </cell>
          <cell r="D246">
            <v>3986.6</v>
          </cell>
          <cell r="E246">
            <v>0.90773999999999999</v>
          </cell>
          <cell r="F246">
            <v>0.32811800000000002</v>
          </cell>
          <cell r="G246">
            <v>-3.5965400000000002E-2</v>
          </cell>
        </row>
        <row r="247">
          <cell r="B247">
            <v>35602</v>
          </cell>
          <cell r="C247">
            <v>174.77</v>
          </cell>
          <cell r="D247">
            <v>3986.6</v>
          </cell>
          <cell r="E247">
            <v>0.90773999999999999</v>
          </cell>
          <cell r="F247">
            <v>0.32811800000000002</v>
          </cell>
          <cell r="G247">
            <v>-3.5965400000000002E-2</v>
          </cell>
        </row>
        <row r="248">
          <cell r="B248">
            <v>35603</v>
          </cell>
          <cell r="C248">
            <v>174.77</v>
          </cell>
          <cell r="D248">
            <v>3986.6</v>
          </cell>
          <cell r="E248">
            <v>0.90773999999999999</v>
          </cell>
          <cell r="F248">
            <v>0.32811800000000002</v>
          </cell>
          <cell r="G248">
            <v>-3.5965400000000002E-2</v>
          </cell>
        </row>
        <row r="249">
          <cell r="B249">
            <v>35604</v>
          </cell>
          <cell r="C249">
            <v>174.77</v>
          </cell>
          <cell r="D249">
            <v>3986.6</v>
          </cell>
          <cell r="E249">
            <v>0.90773999999999999</v>
          </cell>
          <cell r="F249">
            <v>0.32811800000000002</v>
          </cell>
          <cell r="G249">
            <v>-3.5965400000000002E-2</v>
          </cell>
        </row>
        <row r="250">
          <cell r="B250">
            <v>35605</v>
          </cell>
          <cell r="C250">
            <v>174.77</v>
          </cell>
          <cell r="D250">
            <v>3986.6</v>
          </cell>
          <cell r="E250">
            <v>0.90773999999999999</v>
          </cell>
          <cell r="F250">
            <v>0.32811800000000002</v>
          </cell>
          <cell r="G250">
            <v>-3.5965400000000002E-2</v>
          </cell>
        </row>
        <row r="251">
          <cell r="B251">
            <v>35606</v>
          </cell>
          <cell r="C251">
            <v>174.77</v>
          </cell>
          <cell r="D251">
            <v>3986.6</v>
          </cell>
          <cell r="E251">
            <v>0.90773999999999999</v>
          </cell>
          <cell r="F251">
            <v>0.32811800000000002</v>
          </cell>
          <cell r="G251">
            <v>-3.5965400000000002E-2</v>
          </cell>
        </row>
        <row r="252">
          <cell r="B252">
            <v>35607</v>
          </cell>
          <cell r="C252">
            <v>174.77</v>
          </cell>
          <cell r="D252">
            <v>3986.6</v>
          </cell>
          <cell r="E252">
            <v>0.90773999999999999</v>
          </cell>
          <cell r="F252">
            <v>0.32811800000000002</v>
          </cell>
          <cell r="G252">
            <v>-3.5965400000000002E-2</v>
          </cell>
        </row>
        <row r="253">
          <cell r="B253">
            <v>35608</v>
          </cell>
          <cell r="C253">
            <v>174.77</v>
          </cell>
          <cell r="D253">
            <v>3986.6</v>
          </cell>
          <cell r="E253">
            <v>0.90773999999999999</v>
          </cell>
          <cell r="F253">
            <v>0.32811800000000002</v>
          </cell>
          <cell r="G253">
            <v>-3.5965400000000002E-2</v>
          </cell>
        </row>
        <row r="254">
          <cell r="B254">
            <v>35609</v>
          </cell>
          <cell r="C254">
            <v>174.77</v>
          </cell>
          <cell r="D254">
            <v>3986.6</v>
          </cell>
          <cell r="E254">
            <v>0.90773999999999999</v>
          </cell>
          <cell r="F254">
            <v>0.32811800000000002</v>
          </cell>
          <cell r="G254">
            <v>-3.5965400000000002E-2</v>
          </cell>
        </row>
        <row r="255">
          <cell r="B255">
            <v>35610</v>
          </cell>
          <cell r="C255">
            <v>174.77</v>
          </cell>
          <cell r="D255">
            <v>3986.6</v>
          </cell>
          <cell r="E255">
            <v>0.90773999999999999</v>
          </cell>
          <cell r="F255">
            <v>0.32811800000000002</v>
          </cell>
          <cell r="G255">
            <v>-3.5965400000000002E-2</v>
          </cell>
        </row>
        <row r="256">
          <cell r="B256">
            <v>35611</v>
          </cell>
          <cell r="C256">
            <v>174.77</v>
          </cell>
          <cell r="D256">
            <v>3986.6</v>
          </cell>
          <cell r="E256">
            <v>0.90773999999999999</v>
          </cell>
          <cell r="F256">
            <v>0.32811800000000002</v>
          </cell>
          <cell r="G256">
            <v>-3.5965400000000002E-2</v>
          </cell>
        </row>
        <row r="257">
          <cell r="B257">
            <v>35612</v>
          </cell>
          <cell r="C257">
            <v>179.12</v>
          </cell>
          <cell r="D257">
            <v>4042.91</v>
          </cell>
          <cell r="E257">
            <v>0.92798999999999998</v>
          </cell>
          <cell r="F257">
            <v>0.32811800000000002</v>
          </cell>
          <cell r="G257">
            <v>-3.5965400000000002E-2</v>
          </cell>
        </row>
        <row r="258">
          <cell r="B258">
            <v>35613</v>
          </cell>
          <cell r="C258">
            <v>179.12</v>
          </cell>
          <cell r="D258">
            <v>4042.91</v>
          </cell>
          <cell r="E258">
            <v>0.92798999999999998</v>
          </cell>
          <cell r="F258">
            <v>0.32811800000000002</v>
          </cell>
          <cell r="G258">
            <v>-3.5965400000000002E-2</v>
          </cell>
        </row>
        <row r="259">
          <cell r="B259">
            <v>35614</v>
          </cell>
          <cell r="C259">
            <v>179.12</v>
          </cell>
          <cell r="D259">
            <v>4042.91</v>
          </cell>
          <cell r="E259">
            <v>0.92798999999999998</v>
          </cell>
          <cell r="F259">
            <v>0.32811800000000002</v>
          </cell>
          <cell r="G259">
            <v>-3.5965400000000002E-2</v>
          </cell>
        </row>
        <row r="260">
          <cell r="B260">
            <v>35615</v>
          </cell>
          <cell r="C260">
            <v>179.12</v>
          </cell>
          <cell r="D260">
            <v>4042.91</v>
          </cell>
          <cell r="E260">
            <v>0.92798999999999998</v>
          </cell>
          <cell r="F260">
            <v>0.32811800000000002</v>
          </cell>
          <cell r="G260">
            <v>-3.5965400000000002E-2</v>
          </cell>
        </row>
        <row r="261">
          <cell r="B261">
            <v>35616</v>
          </cell>
          <cell r="C261">
            <v>179.12</v>
          </cell>
          <cell r="D261">
            <v>4042.91</v>
          </cell>
          <cell r="E261">
            <v>0.92798999999999998</v>
          </cell>
          <cell r="F261">
            <v>0.32811800000000002</v>
          </cell>
          <cell r="G261">
            <v>-3.5965400000000002E-2</v>
          </cell>
        </row>
        <row r="262">
          <cell r="B262">
            <v>35617</v>
          </cell>
          <cell r="C262">
            <v>179.12</v>
          </cell>
          <cell r="D262">
            <v>4042.91</v>
          </cell>
          <cell r="E262">
            <v>0.92798999999999998</v>
          </cell>
          <cell r="F262">
            <v>0.32811800000000002</v>
          </cell>
          <cell r="G262">
            <v>-3.5965400000000002E-2</v>
          </cell>
        </row>
        <row r="263">
          <cell r="B263">
            <v>35618</v>
          </cell>
          <cell r="C263">
            <v>179.12</v>
          </cell>
          <cell r="D263">
            <v>4042.91</v>
          </cell>
          <cell r="E263">
            <v>0.92798999999999998</v>
          </cell>
          <cell r="F263">
            <v>0.32811800000000002</v>
          </cell>
          <cell r="G263">
            <v>-3.5965400000000002E-2</v>
          </cell>
        </row>
        <row r="264">
          <cell r="B264">
            <v>35619</v>
          </cell>
          <cell r="C264">
            <v>179.12</v>
          </cell>
          <cell r="D264">
            <v>4042.91</v>
          </cell>
          <cell r="E264">
            <v>0.92798999999999998</v>
          </cell>
          <cell r="F264">
            <v>0.32811800000000002</v>
          </cell>
          <cell r="G264">
            <v>-3.5965400000000002E-2</v>
          </cell>
        </row>
        <row r="265">
          <cell r="B265">
            <v>35620</v>
          </cell>
          <cell r="C265">
            <v>179.12</v>
          </cell>
          <cell r="D265">
            <v>4042.91</v>
          </cell>
          <cell r="E265">
            <v>0.92798999999999998</v>
          </cell>
          <cell r="F265">
            <v>0.32811800000000002</v>
          </cell>
          <cell r="G265">
            <v>-3.5965400000000002E-2</v>
          </cell>
        </row>
        <row r="266">
          <cell r="B266">
            <v>35621</v>
          </cell>
          <cell r="C266">
            <v>179.12</v>
          </cell>
          <cell r="D266">
            <v>4042.91</v>
          </cell>
          <cell r="E266">
            <v>0.92798999999999998</v>
          </cell>
          <cell r="F266">
            <v>0.32811800000000002</v>
          </cell>
          <cell r="G266">
            <v>-3.5965400000000002E-2</v>
          </cell>
        </row>
        <row r="267">
          <cell r="B267">
            <v>35622</v>
          </cell>
          <cell r="C267">
            <v>179.12</v>
          </cell>
          <cell r="D267">
            <v>4042.91</v>
          </cell>
          <cell r="E267">
            <v>0.92798999999999998</v>
          </cell>
          <cell r="F267">
            <v>0.32811800000000002</v>
          </cell>
          <cell r="G267">
            <v>-3.5965400000000002E-2</v>
          </cell>
        </row>
        <row r="268">
          <cell r="B268">
            <v>35623</v>
          </cell>
          <cell r="C268">
            <v>179.12</v>
          </cell>
          <cell r="D268">
            <v>4042.91</v>
          </cell>
          <cell r="E268">
            <v>0.92798999999999998</v>
          </cell>
          <cell r="F268">
            <v>0.32811800000000002</v>
          </cell>
          <cell r="G268">
            <v>-3.5965400000000002E-2</v>
          </cell>
        </row>
        <row r="269">
          <cell r="B269">
            <v>35624</v>
          </cell>
          <cell r="C269">
            <v>179.12</v>
          </cell>
          <cell r="D269">
            <v>4042.91</v>
          </cell>
          <cell r="E269">
            <v>0.92798999999999998</v>
          </cell>
          <cell r="F269">
            <v>0.32811800000000002</v>
          </cell>
          <cell r="G269">
            <v>-3.5965400000000002E-2</v>
          </cell>
        </row>
        <row r="270">
          <cell r="B270">
            <v>35625</v>
          </cell>
          <cell r="C270">
            <v>179.12</v>
          </cell>
          <cell r="D270">
            <v>4042.91</v>
          </cell>
          <cell r="E270">
            <v>0.92798999999999998</v>
          </cell>
          <cell r="F270">
            <v>0.32811800000000002</v>
          </cell>
          <cell r="G270">
            <v>-3.5965400000000002E-2</v>
          </cell>
        </row>
        <row r="271">
          <cell r="B271">
            <v>35626</v>
          </cell>
          <cell r="C271">
            <v>179.12</v>
          </cell>
          <cell r="D271">
            <v>4042.91</v>
          </cell>
          <cell r="E271">
            <v>0.92798999999999998</v>
          </cell>
          <cell r="F271">
            <v>0.32811800000000002</v>
          </cell>
          <cell r="G271">
            <v>-3.5965400000000002E-2</v>
          </cell>
        </row>
        <row r="272">
          <cell r="B272">
            <v>35627</v>
          </cell>
          <cell r="C272">
            <v>179.12</v>
          </cell>
          <cell r="D272">
            <v>4042.91</v>
          </cell>
          <cell r="E272">
            <v>0.92798999999999998</v>
          </cell>
          <cell r="F272">
            <v>0.32811800000000002</v>
          </cell>
          <cell r="G272">
            <v>-3.5965400000000002E-2</v>
          </cell>
        </row>
        <row r="273">
          <cell r="B273">
            <v>35628</v>
          </cell>
          <cell r="C273">
            <v>179.12</v>
          </cell>
          <cell r="D273">
            <v>4042.91</v>
          </cell>
          <cell r="E273">
            <v>0.92798999999999998</v>
          </cell>
          <cell r="F273">
            <v>0.32811800000000002</v>
          </cell>
          <cell r="G273">
            <v>-3.5965400000000002E-2</v>
          </cell>
        </row>
        <row r="274">
          <cell r="B274">
            <v>35629</v>
          </cell>
          <cell r="C274">
            <v>179.12</v>
          </cell>
          <cell r="D274">
            <v>4042.91</v>
          </cell>
          <cell r="E274">
            <v>0.92798999999999998</v>
          </cell>
          <cell r="F274">
            <v>0.32811800000000002</v>
          </cell>
          <cell r="G274">
            <v>-3.5965400000000002E-2</v>
          </cell>
        </row>
        <row r="275">
          <cell r="B275">
            <v>35630</v>
          </cell>
          <cell r="C275">
            <v>179.12</v>
          </cell>
          <cell r="D275">
            <v>4042.91</v>
          </cell>
          <cell r="E275">
            <v>0.92798999999999998</v>
          </cell>
          <cell r="F275">
            <v>0.32811800000000002</v>
          </cell>
          <cell r="G275">
            <v>-3.5965400000000002E-2</v>
          </cell>
        </row>
        <row r="276">
          <cell r="B276">
            <v>35631</v>
          </cell>
          <cell r="C276">
            <v>179.12</v>
          </cell>
          <cell r="D276">
            <v>4042.91</v>
          </cell>
          <cell r="E276">
            <v>0.92798999999999998</v>
          </cell>
          <cell r="F276">
            <v>0.32811800000000002</v>
          </cell>
          <cell r="G276">
            <v>-3.5965400000000002E-2</v>
          </cell>
        </row>
        <row r="277">
          <cell r="B277">
            <v>35632</v>
          </cell>
          <cell r="C277">
            <v>179.12</v>
          </cell>
          <cell r="D277">
            <v>4042.91</v>
          </cell>
          <cell r="E277">
            <v>0.92798999999999998</v>
          </cell>
          <cell r="F277">
            <v>0.32811800000000002</v>
          </cell>
          <cell r="G277">
            <v>-3.5965400000000002E-2</v>
          </cell>
        </row>
        <row r="278">
          <cell r="B278">
            <v>35633</v>
          </cell>
          <cell r="C278">
            <v>179.12</v>
          </cell>
          <cell r="D278">
            <v>4042.91</v>
          </cell>
          <cell r="E278">
            <v>0.92798999999999998</v>
          </cell>
          <cell r="F278">
            <v>0.32811800000000002</v>
          </cell>
          <cell r="G278">
            <v>-3.5965400000000002E-2</v>
          </cell>
        </row>
        <row r="279">
          <cell r="B279">
            <v>35634</v>
          </cell>
          <cell r="C279">
            <v>179.12</v>
          </cell>
          <cell r="D279">
            <v>4042.91</v>
          </cell>
          <cell r="E279">
            <v>0.92798999999999998</v>
          </cell>
          <cell r="F279">
            <v>0.32811800000000002</v>
          </cell>
          <cell r="G279">
            <v>-3.5965400000000002E-2</v>
          </cell>
        </row>
        <row r="280">
          <cell r="B280">
            <v>35635</v>
          </cell>
          <cell r="C280">
            <v>179.12</v>
          </cell>
          <cell r="D280">
            <v>4042.91</v>
          </cell>
          <cell r="E280">
            <v>0.92798999999999998</v>
          </cell>
          <cell r="F280">
            <v>0.32811800000000002</v>
          </cell>
          <cell r="G280">
            <v>-3.5965400000000002E-2</v>
          </cell>
        </row>
        <row r="281">
          <cell r="B281">
            <v>35636</v>
          </cell>
          <cell r="C281">
            <v>179.12</v>
          </cell>
          <cell r="D281">
            <v>4042.91</v>
          </cell>
          <cell r="E281">
            <v>0.92798999999999998</v>
          </cell>
          <cell r="F281">
            <v>0.32811800000000002</v>
          </cell>
          <cell r="G281">
            <v>-3.5965400000000002E-2</v>
          </cell>
        </row>
        <row r="282">
          <cell r="B282">
            <v>35637</v>
          </cell>
          <cell r="C282">
            <v>179.12</v>
          </cell>
          <cell r="D282">
            <v>4042.91</v>
          </cell>
          <cell r="E282">
            <v>0.92798999999999998</v>
          </cell>
          <cell r="F282">
            <v>0.32811800000000002</v>
          </cell>
          <cell r="G282">
            <v>-3.5965400000000002E-2</v>
          </cell>
        </row>
        <row r="283">
          <cell r="B283">
            <v>35638</v>
          </cell>
          <cell r="C283">
            <v>179.12</v>
          </cell>
          <cell r="D283">
            <v>4042.91</v>
          </cell>
          <cell r="E283">
            <v>0.92798999999999998</v>
          </cell>
          <cell r="F283">
            <v>0.32811800000000002</v>
          </cell>
          <cell r="G283">
            <v>-3.5965400000000002E-2</v>
          </cell>
        </row>
        <row r="284">
          <cell r="B284">
            <v>35639</v>
          </cell>
          <cell r="C284">
            <v>179.12</v>
          </cell>
          <cell r="D284">
            <v>4042.91</v>
          </cell>
          <cell r="E284">
            <v>0.92798999999999998</v>
          </cell>
          <cell r="F284">
            <v>0.32811800000000002</v>
          </cell>
          <cell r="G284">
            <v>-3.5965400000000002E-2</v>
          </cell>
        </row>
        <row r="285">
          <cell r="B285">
            <v>35640</v>
          </cell>
          <cell r="C285">
            <v>179.12</v>
          </cell>
          <cell r="D285">
            <v>4042.91</v>
          </cell>
          <cell r="E285">
            <v>0.92798999999999998</v>
          </cell>
          <cell r="F285">
            <v>0.32811800000000002</v>
          </cell>
          <cell r="G285">
            <v>-3.5965400000000002E-2</v>
          </cell>
        </row>
        <row r="286">
          <cell r="B286">
            <v>35641</v>
          </cell>
          <cell r="C286">
            <v>179.12</v>
          </cell>
          <cell r="D286">
            <v>4042.91</v>
          </cell>
          <cell r="E286">
            <v>0.92798999999999998</v>
          </cell>
          <cell r="F286">
            <v>0.32811800000000002</v>
          </cell>
          <cell r="G286">
            <v>-3.5965400000000002E-2</v>
          </cell>
        </row>
        <row r="287">
          <cell r="B287">
            <v>35642</v>
          </cell>
          <cell r="C287">
            <v>179.12</v>
          </cell>
          <cell r="D287">
            <v>4042.91</v>
          </cell>
          <cell r="E287">
            <v>0.92798999999999998</v>
          </cell>
          <cell r="F287">
            <v>0.32811800000000002</v>
          </cell>
          <cell r="G287">
            <v>-3.5965400000000002E-2</v>
          </cell>
        </row>
        <row r="288">
          <cell r="B288">
            <v>35643</v>
          </cell>
          <cell r="C288">
            <v>183.59</v>
          </cell>
          <cell r="D288">
            <v>4104.8</v>
          </cell>
          <cell r="E288">
            <v>0.94630999999999998</v>
          </cell>
          <cell r="F288">
            <v>0.32811800000000002</v>
          </cell>
          <cell r="G288">
            <v>-3.5965400000000002E-2</v>
          </cell>
        </row>
        <row r="289">
          <cell r="B289">
            <v>35644</v>
          </cell>
          <cell r="C289">
            <v>183.59</v>
          </cell>
          <cell r="D289">
            <v>4104.8</v>
          </cell>
          <cell r="E289">
            <v>0.94630999999999998</v>
          </cell>
          <cell r="F289">
            <v>0.32811800000000002</v>
          </cell>
          <cell r="G289">
            <v>-3.5965400000000002E-2</v>
          </cell>
        </row>
        <row r="290">
          <cell r="B290">
            <v>35645</v>
          </cell>
          <cell r="C290">
            <v>183.59</v>
          </cell>
          <cell r="D290">
            <v>4104.8</v>
          </cell>
          <cell r="E290">
            <v>0.94630999999999998</v>
          </cell>
          <cell r="F290">
            <v>0.32811800000000002</v>
          </cell>
          <cell r="G290">
            <v>-3.5965400000000002E-2</v>
          </cell>
        </row>
        <row r="291">
          <cell r="B291">
            <v>35646</v>
          </cell>
          <cell r="C291">
            <v>183.59</v>
          </cell>
          <cell r="D291">
            <v>4104.8</v>
          </cell>
          <cell r="E291">
            <v>0.94630999999999998</v>
          </cell>
          <cell r="F291">
            <v>0.32811800000000002</v>
          </cell>
          <cell r="G291">
            <v>-3.5965400000000002E-2</v>
          </cell>
        </row>
        <row r="292">
          <cell r="B292">
            <v>35647</v>
          </cell>
          <cell r="C292">
            <v>183.59</v>
          </cell>
          <cell r="D292">
            <v>4104.8</v>
          </cell>
          <cell r="E292">
            <v>0.94630999999999998</v>
          </cell>
          <cell r="F292">
            <v>0.32811800000000002</v>
          </cell>
          <cell r="G292">
            <v>-3.5965400000000002E-2</v>
          </cell>
        </row>
        <row r="293">
          <cell r="B293">
            <v>35648</v>
          </cell>
          <cell r="C293">
            <v>183.59</v>
          </cell>
          <cell r="D293">
            <v>4104.8</v>
          </cell>
          <cell r="E293">
            <v>0.94630999999999998</v>
          </cell>
          <cell r="F293">
            <v>0.32811800000000002</v>
          </cell>
          <cell r="G293">
            <v>-3.5965400000000002E-2</v>
          </cell>
        </row>
        <row r="294">
          <cell r="B294">
            <v>35649</v>
          </cell>
          <cell r="C294">
            <v>183.59</v>
          </cell>
          <cell r="D294">
            <v>4104.8</v>
          </cell>
          <cell r="E294">
            <v>0.94630999999999998</v>
          </cell>
          <cell r="F294">
            <v>0.32811800000000002</v>
          </cell>
          <cell r="G294">
            <v>-3.5965400000000002E-2</v>
          </cell>
        </row>
        <row r="295">
          <cell r="B295">
            <v>35650</v>
          </cell>
          <cell r="C295">
            <v>183.59</v>
          </cell>
          <cell r="D295">
            <v>4104.8</v>
          </cell>
          <cell r="E295">
            <v>0.94630999999999998</v>
          </cell>
          <cell r="F295">
            <v>0.32811800000000002</v>
          </cell>
          <cell r="G295">
            <v>-3.5965400000000002E-2</v>
          </cell>
        </row>
        <row r="296">
          <cell r="B296">
            <v>35651</v>
          </cell>
          <cell r="C296">
            <v>183.59</v>
          </cell>
          <cell r="D296">
            <v>4104.8</v>
          </cell>
          <cell r="E296">
            <v>0.94630999999999998</v>
          </cell>
          <cell r="F296">
            <v>0.32811800000000002</v>
          </cell>
          <cell r="G296">
            <v>-3.5965400000000002E-2</v>
          </cell>
        </row>
        <row r="297">
          <cell r="B297">
            <v>35652</v>
          </cell>
          <cell r="C297">
            <v>183.59</v>
          </cell>
          <cell r="D297">
            <v>4104.8</v>
          </cell>
          <cell r="E297">
            <v>0.94630999999999998</v>
          </cell>
          <cell r="F297">
            <v>0.32811800000000002</v>
          </cell>
          <cell r="G297">
            <v>-3.5965400000000002E-2</v>
          </cell>
        </row>
        <row r="298">
          <cell r="B298">
            <v>35653</v>
          </cell>
          <cell r="C298">
            <v>183.59</v>
          </cell>
          <cell r="D298">
            <v>4104.8</v>
          </cell>
          <cell r="E298">
            <v>0.94630999999999998</v>
          </cell>
          <cell r="F298">
            <v>0.32811800000000002</v>
          </cell>
          <cell r="G298">
            <v>-3.5965400000000002E-2</v>
          </cell>
        </row>
        <row r="299">
          <cell r="B299">
            <v>35654</v>
          </cell>
          <cell r="C299">
            <v>183.59</v>
          </cell>
          <cell r="D299">
            <v>4104.8</v>
          </cell>
          <cell r="E299">
            <v>0.94630999999999998</v>
          </cell>
          <cell r="F299">
            <v>0.32811800000000002</v>
          </cell>
          <cell r="G299">
            <v>-3.5965400000000002E-2</v>
          </cell>
        </row>
        <row r="300">
          <cell r="B300">
            <v>35655</v>
          </cell>
          <cell r="C300">
            <v>183.59</v>
          </cell>
          <cell r="D300">
            <v>4104.8</v>
          </cell>
          <cell r="E300">
            <v>0.94630999999999998</v>
          </cell>
          <cell r="F300">
            <v>0.32811800000000002</v>
          </cell>
          <cell r="G300">
            <v>-3.5965400000000002E-2</v>
          </cell>
        </row>
        <row r="301">
          <cell r="B301">
            <v>35656</v>
          </cell>
          <cell r="C301">
            <v>183.59</v>
          </cell>
          <cell r="D301">
            <v>4104.8</v>
          </cell>
          <cell r="E301">
            <v>0.94630999999999998</v>
          </cell>
          <cell r="F301">
            <v>0.32811800000000002</v>
          </cell>
          <cell r="G301">
            <v>-3.5965400000000002E-2</v>
          </cell>
        </row>
        <row r="302">
          <cell r="B302">
            <v>35657</v>
          </cell>
          <cell r="C302">
            <v>183.59</v>
          </cell>
          <cell r="D302">
            <v>4104.8</v>
          </cell>
          <cell r="E302">
            <v>0.94630999999999998</v>
          </cell>
          <cell r="F302">
            <v>0.32811800000000002</v>
          </cell>
          <cell r="G302">
            <v>-3.5965400000000002E-2</v>
          </cell>
        </row>
        <row r="303">
          <cell r="B303">
            <v>35658</v>
          </cell>
          <cell r="C303">
            <v>183.59</v>
          </cell>
          <cell r="D303">
            <v>4104.8</v>
          </cell>
          <cell r="E303">
            <v>0.94630999999999998</v>
          </cell>
          <cell r="F303">
            <v>0.32811800000000002</v>
          </cell>
          <cell r="G303">
            <v>-3.5965400000000002E-2</v>
          </cell>
        </row>
        <row r="304">
          <cell r="B304">
            <v>35659</v>
          </cell>
          <cell r="C304">
            <v>183.59</v>
          </cell>
          <cell r="D304">
            <v>4104.8</v>
          </cell>
          <cell r="E304">
            <v>0.94630999999999998</v>
          </cell>
          <cell r="F304">
            <v>0.32811800000000002</v>
          </cell>
          <cell r="G304">
            <v>-3.5965400000000002E-2</v>
          </cell>
        </row>
        <row r="305">
          <cell r="B305">
            <v>35660</v>
          </cell>
          <cell r="C305">
            <v>183.59</v>
          </cell>
          <cell r="D305">
            <v>4104.8</v>
          </cell>
          <cell r="E305">
            <v>0.94630999999999998</v>
          </cell>
          <cell r="F305">
            <v>0.32811800000000002</v>
          </cell>
          <cell r="G305">
            <v>-3.5965400000000002E-2</v>
          </cell>
        </row>
        <row r="306">
          <cell r="B306">
            <v>35661</v>
          </cell>
          <cell r="C306">
            <v>183.59</v>
          </cell>
          <cell r="D306">
            <v>4104.8</v>
          </cell>
          <cell r="E306">
            <v>0.94630999999999998</v>
          </cell>
          <cell r="F306">
            <v>0.32811800000000002</v>
          </cell>
          <cell r="G306">
            <v>-3.5965400000000002E-2</v>
          </cell>
        </row>
        <row r="307">
          <cell r="B307">
            <v>35662</v>
          </cell>
          <cell r="C307">
            <v>183.59</v>
          </cell>
          <cell r="D307">
            <v>4104.8</v>
          </cell>
          <cell r="E307">
            <v>0.94630999999999998</v>
          </cell>
          <cell r="F307">
            <v>0.32811800000000002</v>
          </cell>
          <cell r="G307">
            <v>-3.5965400000000002E-2</v>
          </cell>
        </row>
        <row r="308">
          <cell r="B308">
            <v>35663</v>
          </cell>
          <cell r="C308">
            <v>183.59</v>
          </cell>
          <cell r="D308">
            <v>4104.8</v>
          </cell>
          <cell r="E308">
            <v>0.94630999999999998</v>
          </cell>
          <cell r="F308">
            <v>0.32811800000000002</v>
          </cell>
          <cell r="G308">
            <v>-3.5965400000000002E-2</v>
          </cell>
        </row>
        <row r="309">
          <cell r="B309">
            <v>35664</v>
          </cell>
          <cell r="C309">
            <v>183.59</v>
          </cell>
          <cell r="D309">
            <v>4104.8</v>
          </cell>
          <cell r="E309">
            <v>0.94630999999999998</v>
          </cell>
          <cell r="F309">
            <v>0.32811800000000002</v>
          </cell>
          <cell r="G309">
            <v>-3.5965400000000002E-2</v>
          </cell>
        </row>
        <row r="310">
          <cell r="B310">
            <v>35665</v>
          </cell>
          <cell r="C310">
            <v>183.59</v>
          </cell>
          <cell r="D310">
            <v>4104.8</v>
          </cell>
          <cell r="E310">
            <v>0.94630999999999998</v>
          </cell>
          <cell r="F310">
            <v>0.32811800000000002</v>
          </cell>
          <cell r="G310">
            <v>-3.5965400000000002E-2</v>
          </cell>
        </row>
        <row r="311">
          <cell r="B311">
            <v>35666</v>
          </cell>
          <cell r="C311">
            <v>183.59</v>
          </cell>
          <cell r="D311">
            <v>4104.8</v>
          </cell>
          <cell r="E311">
            <v>0.94630999999999998</v>
          </cell>
          <cell r="F311">
            <v>0.32811800000000002</v>
          </cell>
          <cell r="G311">
            <v>-3.5965400000000002E-2</v>
          </cell>
        </row>
        <row r="312">
          <cell r="B312">
            <v>35667</v>
          </cell>
          <cell r="C312">
            <v>183.59</v>
          </cell>
          <cell r="D312">
            <v>4104.8</v>
          </cell>
          <cell r="E312">
            <v>0.94630999999999998</v>
          </cell>
          <cell r="F312">
            <v>0.32811800000000002</v>
          </cell>
          <cell r="G312">
            <v>-3.5965400000000002E-2</v>
          </cell>
        </row>
        <row r="313">
          <cell r="B313">
            <v>35668</v>
          </cell>
          <cell r="C313">
            <v>183.59</v>
          </cell>
          <cell r="D313">
            <v>4104.8</v>
          </cell>
          <cell r="E313">
            <v>0.94630999999999998</v>
          </cell>
          <cell r="F313">
            <v>0.32811800000000002</v>
          </cell>
          <cell r="G313">
            <v>-3.5965400000000002E-2</v>
          </cell>
        </row>
        <row r="314">
          <cell r="B314">
            <v>35669</v>
          </cell>
          <cell r="C314">
            <v>183.59</v>
          </cell>
          <cell r="D314">
            <v>4104.8</v>
          </cell>
          <cell r="E314">
            <v>0.94630999999999998</v>
          </cell>
          <cell r="F314">
            <v>0.32811800000000002</v>
          </cell>
          <cell r="G314">
            <v>-3.5965400000000002E-2</v>
          </cell>
        </row>
        <row r="315">
          <cell r="B315">
            <v>35670</v>
          </cell>
          <cell r="C315">
            <v>183.59</v>
          </cell>
          <cell r="D315">
            <v>4104.8</v>
          </cell>
          <cell r="E315">
            <v>0.94630999999999998</v>
          </cell>
          <cell r="F315">
            <v>0.32811800000000002</v>
          </cell>
          <cell r="G315">
            <v>-3.5965400000000002E-2</v>
          </cell>
        </row>
        <row r="316">
          <cell r="B316">
            <v>35671</v>
          </cell>
          <cell r="C316">
            <v>183.59</v>
          </cell>
          <cell r="D316">
            <v>4104.8</v>
          </cell>
          <cell r="E316">
            <v>0.94630999999999998</v>
          </cell>
          <cell r="F316">
            <v>0.32811800000000002</v>
          </cell>
          <cell r="G316">
            <v>-3.5965400000000002E-2</v>
          </cell>
        </row>
        <row r="317">
          <cell r="B317">
            <v>35672</v>
          </cell>
          <cell r="C317">
            <v>183.59</v>
          </cell>
          <cell r="D317">
            <v>4104.8</v>
          </cell>
          <cell r="E317">
            <v>0.94630999999999998</v>
          </cell>
          <cell r="F317">
            <v>0.32811800000000002</v>
          </cell>
          <cell r="G317">
            <v>-3.5965400000000002E-2</v>
          </cell>
        </row>
        <row r="318">
          <cell r="B318">
            <v>35673</v>
          </cell>
          <cell r="C318">
            <v>183.59</v>
          </cell>
          <cell r="D318">
            <v>4104.8</v>
          </cell>
          <cell r="E318">
            <v>0.94630999999999998</v>
          </cell>
          <cell r="F318">
            <v>0.32811800000000002</v>
          </cell>
          <cell r="G318">
            <v>-3.5965400000000002E-2</v>
          </cell>
        </row>
        <row r="319">
          <cell r="B319">
            <v>35674</v>
          </cell>
          <cell r="C319">
            <v>188.17</v>
          </cell>
          <cell r="D319">
            <v>4139.96</v>
          </cell>
          <cell r="E319">
            <v>0.97792000000000001</v>
          </cell>
          <cell r="F319">
            <v>0.32811800000000002</v>
          </cell>
          <cell r="G319">
            <v>-3.5965400000000002E-2</v>
          </cell>
        </row>
        <row r="320">
          <cell r="B320">
            <v>35675</v>
          </cell>
          <cell r="C320">
            <v>188.17</v>
          </cell>
          <cell r="D320">
            <v>4139.96</v>
          </cell>
          <cell r="E320">
            <v>0.97792000000000001</v>
          </cell>
          <cell r="F320">
            <v>0.32811800000000002</v>
          </cell>
          <cell r="G320">
            <v>-3.5965400000000002E-2</v>
          </cell>
        </row>
        <row r="321">
          <cell r="B321">
            <v>35676</v>
          </cell>
          <cell r="C321">
            <v>188.17</v>
          </cell>
          <cell r="D321">
            <v>4139.96</v>
          </cell>
          <cell r="E321">
            <v>0.97792000000000001</v>
          </cell>
          <cell r="F321">
            <v>0.32811800000000002</v>
          </cell>
          <cell r="G321">
            <v>-3.5965400000000002E-2</v>
          </cell>
        </row>
        <row r="322">
          <cell r="B322">
            <v>35677</v>
          </cell>
          <cell r="C322">
            <v>188.17</v>
          </cell>
          <cell r="D322">
            <v>4139.96</v>
          </cell>
          <cell r="E322">
            <v>0.97792000000000001</v>
          </cell>
          <cell r="F322">
            <v>0.32811800000000002</v>
          </cell>
          <cell r="G322">
            <v>-3.5965400000000002E-2</v>
          </cell>
        </row>
        <row r="323">
          <cell r="B323">
            <v>35678</v>
          </cell>
          <cell r="C323">
            <v>188.17</v>
          </cell>
          <cell r="D323">
            <v>4139.96</v>
          </cell>
          <cell r="E323">
            <v>0.97792000000000001</v>
          </cell>
          <cell r="F323">
            <v>0.32811800000000002</v>
          </cell>
          <cell r="G323">
            <v>-3.5965400000000002E-2</v>
          </cell>
        </row>
        <row r="324">
          <cell r="B324">
            <v>35679</v>
          </cell>
          <cell r="C324">
            <v>188.17</v>
          </cell>
          <cell r="D324">
            <v>4139.96</v>
          </cell>
          <cell r="E324">
            <v>0.97792000000000001</v>
          </cell>
          <cell r="F324">
            <v>0.32811800000000002</v>
          </cell>
          <cell r="G324">
            <v>-3.5965400000000002E-2</v>
          </cell>
        </row>
        <row r="325">
          <cell r="B325">
            <v>35680</v>
          </cell>
          <cell r="C325">
            <v>188.17</v>
          </cell>
          <cell r="D325">
            <v>4139.96</v>
          </cell>
          <cell r="E325">
            <v>0.97792000000000001</v>
          </cell>
          <cell r="F325">
            <v>0.32811800000000002</v>
          </cell>
          <cell r="G325">
            <v>-3.5965400000000002E-2</v>
          </cell>
        </row>
        <row r="326">
          <cell r="B326">
            <v>35681</v>
          </cell>
          <cell r="C326">
            <v>188.17</v>
          </cell>
          <cell r="D326">
            <v>4139.96</v>
          </cell>
          <cell r="E326">
            <v>0.97792000000000001</v>
          </cell>
          <cell r="F326">
            <v>0.32811800000000002</v>
          </cell>
          <cell r="G326">
            <v>-3.5965400000000002E-2</v>
          </cell>
        </row>
        <row r="327">
          <cell r="B327">
            <v>35682</v>
          </cell>
          <cell r="C327">
            <v>188.17</v>
          </cell>
          <cell r="D327">
            <v>4139.96</v>
          </cell>
          <cell r="E327">
            <v>0.97792000000000001</v>
          </cell>
          <cell r="F327">
            <v>0.32811800000000002</v>
          </cell>
          <cell r="G327">
            <v>-3.5965400000000002E-2</v>
          </cell>
        </row>
        <row r="328">
          <cell r="B328">
            <v>35683</v>
          </cell>
          <cell r="C328">
            <v>188.17</v>
          </cell>
          <cell r="D328">
            <v>4139.96</v>
          </cell>
          <cell r="E328">
            <v>0.97792000000000001</v>
          </cell>
          <cell r="F328">
            <v>0.32811800000000002</v>
          </cell>
          <cell r="G328">
            <v>-3.5965400000000002E-2</v>
          </cell>
        </row>
        <row r="329">
          <cell r="B329">
            <v>35684</v>
          </cell>
          <cell r="C329">
            <v>188.17</v>
          </cell>
          <cell r="D329">
            <v>4139.96</v>
          </cell>
          <cell r="E329">
            <v>0.97792000000000001</v>
          </cell>
          <cell r="F329">
            <v>0.32811800000000002</v>
          </cell>
          <cell r="G329">
            <v>-3.5965400000000002E-2</v>
          </cell>
        </row>
        <row r="330">
          <cell r="B330">
            <v>35685</v>
          </cell>
          <cell r="C330">
            <v>188.17</v>
          </cell>
          <cell r="D330">
            <v>4139.96</v>
          </cell>
          <cell r="E330">
            <v>0.97792000000000001</v>
          </cell>
          <cell r="F330">
            <v>0.32811800000000002</v>
          </cell>
          <cell r="G330">
            <v>-3.5965400000000002E-2</v>
          </cell>
        </row>
        <row r="331">
          <cell r="B331">
            <v>35686</v>
          </cell>
          <cell r="C331">
            <v>188.17</v>
          </cell>
          <cell r="D331">
            <v>4139.96</v>
          </cell>
          <cell r="E331">
            <v>0.97792000000000001</v>
          </cell>
          <cell r="F331">
            <v>0.32811800000000002</v>
          </cell>
          <cell r="G331">
            <v>-3.5965400000000002E-2</v>
          </cell>
        </row>
        <row r="332">
          <cell r="B332">
            <v>35687</v>
          </cell>
          <cell r="C332">
            <v>188.17</v>
          </cell>
          <cell r="D332">
            <v>4139.96</v>
          </cell>
          <cell r="E332">
            <v>0.97792000000000001</v>
          </cell>
          <cell r="F332">
            <v>0.32811800000000002</v>
          </cell>
          <cell r="G332">
            <v>-3.5965400000000002E-2</v>
          </cell>
        </row>
        <row r="333">
          <cell r="B333">
            <v>35688</v>
          </cell>
          <cell r="C333">
            <v>188.17</v>
          </cell>
          <cell r="D333">
            <v>4139.96</v>
          </cell>
          <cell r="E333">
            <v>0.97792000000000001</v>
          </cell>
          <cell r="F333">
            <v>0.32811800000000002</v>
          </cell>
          <cell r="G333">
            <v>-3.5965400000000002E-2</v>
          </cell>
        </row>
        <row r="334">
          <cell r="B334">
            <v>35689</v>
          </cell>
          <cell r="C334">
            <v>188.17</v>
          </cell>
          <cell r="D334">
            <v>4139.96</v>
          </cell>
          <cell r="E334">
            <v>0.97792000000000001</v>
          </cell>
          <cell r="F334">
            <v>0.32811800000000002</v>
          </cell>
          <cell r="G334">
            <v>-3.5965400000000002E-2</v>
          </cell>
        </row>
        <row r="335">
          <cell r="B335">
            <v>35690</v>
          </cell>
          <cell r="C335">
            <v>188.17</v>
          </cell>
          <cell r="D335">
            <v>4139.96</v>
          </cell>
          <cell r="E335">
            <v>0.97792000000000001</v>
          </cell>
          <cell r="F335">
            <v>0.32811800000000002</v>
          </cell>
          <cell r="G335">
            <v>-3.5965400000000002E-2</v>
          </cell>
        </row>
        <row r="336">
          <cell r="B336">
            <v>35691</v>
          </cell>
          <cell r="C336">
            <v>188.17</v>
          </cell>
          <cell r="D336">
            <v>4139.96</v>
          </cell>
          <cell r="E336">
            <v>0.97792000000000001</v>
          </cell>
          <cell r="F336">
            <v>0.32811800000000002</v>
          </cell>
          <cell r="G336">
            <v>-3.5965400000000002E-2</v>
          </cell>
        </row>
        <row r="337">
          <cell r="B337">
            <v>35692</v>
          </cell>
          <cell r="C337">
            <v>188.17</v>
          </cell>
          <cell r="D337">
            <v>4139.96</v>
          </cell>
          <cell r="E337">
            <v>0.97792000000000001</v>
          </cell>
          <cell r="F337">
            <v>0.32811800000000002</v>
          </cell>
          <cell r="G337">
            <v>-3.5965400000000002E-2</v>
          </cell>
        </row>
        <row r="338">
          <cell r="B338">
            <v>35693</v>
          </cell>
          <cell r="C338">
            <v>188.17</v>
          </cell>
          <cell r="D338">
            <v>4139.96</v>
          </cell>
          <cell r="E338">
            <v>0.97792000000000001</v>
          </cell>
          <cell r="F338">
            <v>0.32811800000000002</v>
          </cell>
          <cell r="G338">
            <v>-3.5965400000000002E-2</v>
          </cell>
        </row>
        <row r="339">
          <cell r="B339">
            <v>35694</v>
          </cell>
          <cell r="C339">
            <v>188.17</v>
          </cell>
          <cell r="D339">
            <v>4139.96</v>
          </cell>
          <cell r="E339">
            <v>0.97792000000000001</v>
          </cell>
          <cell r="F339">
            <v>0.32811800000000002</v>
          </cell>
          <cell r="G339">
            <v>-3.5965400000000002E-2</v>
          </cell>
        </row>
        <row r="340">
          <cell r="B340">
            <v>35695</v>
          </cell>
          <cell r="C340">
            <v>188.17</v>
          </cell>
          <cell r="D340">
            <v>4139.96</v>
          </cell>
          <cell r="E340">
            <v>0.97792000000000001</v>
          </cell>
          <cell r="F340">
            <v>0.32811800000000002</v>
          </cell>
          <cell r="G340">
            <v>-3.5965400000000002E-2</v>
          </cell>
        </row>
        <row r="341">
          <cell r="B341">
            <v>35696</v>
          </cell>
          <cell r="C341">
            <v>188.17</v>
          </cell>
          <cell r="D341">
            <v>4139.96</v>
          </cell>
          <cell r="E341">
            <v>0.97792000000000001</v>
          </cell>
          <cell r="F341">
            <v>0.32811800000000002</v>
          </cell>
          <cell r="G341">
            <v>-3.5965400000000002E-2</v>
          </cell>
        </row>
        <row r="342">
          <cell r="B342">
            <v>35697</v>
          </cell>
          <cell r="C342">
            <v>188.17</v>
          </cell>
          <cell r="D342">
            <v>4139.96</v>
          </cell>
          <cell r="E342">
            <v>0.97792000000000001</v>
          </cell>
          <cell r="F342">
            <v>0.32811800000000002</v>
          </cell>
          <cell r="G342">
            <v>-3.5965400000000002E-2</v>
          </cell>
        </row>
        <row r="343">
          <cell r="B343">
            <v>35698</v>
          </cell>
          <cell r="C343">
            <v>188.17</v>
          </cell>
          <cell r="D343">
            <v>4139.96</v>
          </cell>
          <cell r="E343">
            <v>0.97792000000000001</v>
          </cell>
          <cell r="F343">
            <v>0.32811800000000002</v>
          </cell>
          <cell r="G343">
            <v>-3.5965400000000002E-2</v>
          </cell>
        </row>
        <row r="344">
          <cell r="B344">
            <v>35699</v>
          </cell>
          <cell r="C344">
            <v>188.17</v>
          </cell>
          <cell r="D344">
            <v>4139.96</v>
          </cell>
          <cell r="E344">
            <v>0.97792000000000001</v>
          </cell>
          <cell r="F344">
            <v>0.32811800000000002</v>
          </cell>
          <cell r="G344">
            <v>-3.5965400000000002E-2</v>
          </cell>
        </row>
        <row r="345">
          <cell r="B345">
            <v>35700</v>
          </cell>
          <cell r="C345">
            <v>188.17</v>
          </cell>
          <cell r="D345">
            <v>4139.96</v>
          </cell>
          <cell r="E345">
            <v>0.97792000000000001</v>
          </cell>
          <cell r="F345">
            <v>0.32811800000000002</v>
          </cell>
          <cell r="G345">
            <v>-3.5965400000000002E-2</v>
          </cell>
        </row>
        <row r="346">
          <cell r="B346">
            <v>35701</v>
          </cell>
          <cell r="C346">
            <v>188.17</v>
          </cell>
          <cell r="D346">
            <v>4139.96</v>
          </cell>
          <cell r="E346">
            <v>0.97792000000000001</v>
          </cell>
          <cell r="F346">
            <v>0.32811800000000002</v>
          </cell>
          <cell r="G346">
            <v>-3.5965400000000002E-2</v>
          </cell>
        </row>
        <row r="347">
          <cell r="B347">
            <v>35702</v>
          </cell>
          <cell r="C347">
            <v>188.17</v>
          </cell>
          <cell r="D347">
            <v>4139.96</v>
          </cell>
          <cell r="E347">
            <v>0.97792000000000001</v>
          </cell>
          <cell r="F347">
            <v>0.32811800000000002</v>
          </cell>
          <cell r="G347">
            <v>-3.5965400000000002E-2</v>
          </cell>
        </row>
        <row r="348">
          <cell r="B348">
            <v>35703</v>
          </cell>
          <cell r="C348">
            <v>188.17</v>
          </cell>
          <cell r="D348">
            <v>4139.96</v>
          </cell>
          <cell r="E348">
            <v>0.97792000000000001</v>
          </cell>
          <cell r="F348">
            <v>0.32811800000000002</v>
          </cell>
          <cell r="G348">
            <v>-3.5965400000000002E-2</v>
          </cell>
        </row>
        <row r="349">
          <cell r="B349">
            <v>35704</v>
          </cell>
          <cell r="C349">
            <v>192.86</v>
          </cell>
          <cell r="D349">
            <v>4262.1400000000003</v>
          </cell>
          <cell r="E349">
            <v>0.96911000000000003</v>
          </cell>
          <cell r="F349">
            <v>0.32811800000000002</v>
          </cell>
          <cell r="G349">
            <v>-3.5965400000000002E-2</v>
          </cell>
        </row>
        <row r="350">
          <cell r="B350">
            <v>35705</v>
          </cell>
          <cell r="C350">
            <v>192.86</v>
          </cell>
          <cell r="D350">
            <v>4262.1400000000003</v>
          </cell>
          <cell r="E350">
            <v>0.96911000000000003</v>
          </cell>
          <cell r="F350">
            <v>0.32811800000000002</v>
          </cell>
          <cell r="G350">
            <v>-3.5965400000000002E-2</v>
          </cell>
        </row>
        <row r="351">
          <cell r="B351">
            <v>35706</v>
          </cell>
          <cell r="C351">
            <v>192.86</v>
          </cell>
          <cell r="D351">
            <v>4262.1400000000003</v>
          </cell>
          <cell r="E351">
            <v>0.96911000000000003</v>
          </cell>
          <cell r="F351">
            <v>0.32811800000000002</v>
          </cell>
          <cell r="G351">
            <v>-3.5965400000000002E-2</v>
          </cell>
        </row>
        <row r="352">
          <cell r="B352">
            <v>35707</v>
          </cell>
          <cell r="C352">
            <v>192.86</v>
          </cell>
          <cell r="D352">
            <v>4262.1400000000003</v>
          </cell>
          <cell r="E352">
            <v>0.96911000000000003</v>
          </cell>
          <cell r="F352">
            <v>0.32811800000000002</v>
          </cell>
          <cell r="G352">
            <v>-3.5965400000000002E-2</v>
          </cell>
        </row>
        <row r="353">
          <cell r="B353">
            <v>35708</v>
          </cell>
          <cell r="C353">
            <v>192.86</v>
          </cell>
          <cell r="D353">
            <v>4262.1400000000003</v>
          </cell>
          <cell r="E353">
            <v>0.96911000000000003</v>
          </cell>
          <cell r="F353">
            <v>0.32811800000000002</v>
          </cell>
          <cell r="G353">
            <v>-3.5965400000000002E-2</v>
          </cell>
        </row>
        <row r="354">
          <cell r="B354">
            <v>35709</v>
          </cell>
          <cell r="C354">
            <v>192.86</v>
          </cell>
          <cell r="D354">
            <v>4262.1400000000003</v>
          </cell>
          <cell r="E354">
            <v>0.96911000000000003</v>
          </cell>
          <cell r="F354">
            <v>0.32811800000000002</v>
          </cell>
          <cell r="G354">
            <v>-3.5965400000000002E-2</v>
          </cell>
        </row>
        <row r="355">
          <cell r="B355">
            <v>35710</v>
          </cell>
          <cell r="C355">
            <v>192.86</v>
          </cell>
          <cell r="D355">
            <v>4262.1400000000003</v>
          </cell>
          <cell r="E355">
            <v>0.96911000000000003</v>
          </cell>
          <cell r="F355">
            <v>0.32811800000000002</v>
          </cell>
          <cell r="G355">
            <v>-3.5965400000000002E-2</v>
          </cell>
        </row>
        <row r="356">
          <cell r="B356">
            <v>35711</v>
          </cell>
          <cell r="C356">
            <v>192.86</v>
          </cell>
          <cell r="D356">
            <v>4262.1400000000003</v>
          </cell>
          <cell r="E356">
            <v>0.96911000000000003</v>
          </cell>
          <cell r="F356">
            <v>0.32811800000000002</v>
          </cell>
          <cell r="G356">
            <v>-3.5965400000000002E-2</v>
          </cell>
        </row>
        <row r="357">
          <cell r="B357">
            <v>35712</v>
          </cell>
          <cell r="C357">
            <v>192.86</v>
          </cell>
          <cell r="D357">
            <v>4262.1400000000003</v>
          </cell>
          <cell r="E357">
            <v>0.96911000000000003</v>
          </cell>
          <cell r="F357">
            <v>0.32811800000000002</v>
          </cell>
          <cell r="G357">
            <v>-3.5965400000000002E-2</v>
          </cell>
        </row>
        <row r="358">
          <cell r="B358">
            <v>35713</v>
          </cell>
          <cell r="C358">
            <v>192.86</v>
          </cell>
          <cell r="D358">
            <v>4262.1400000000003</v>
          </cell>
          <cell r="E358">
            <v>0.96911000000000003</v>
          </cell>
          <cell r="F358">
            <v>0.32811800000000002</v>
          </cell>
          <cell r="G358">
            <v>-3.5965400000000002E-2</v>
          </cell>
        </row>
        <row r="359">
          <cell r="B359">
            <v>35714</v>
          </cell>
          <cell r="C359">
            <v>192.86</v>
          </cell>
          <cell r="D359">
            <v>4262.1400000000003</v>
          </cell>
          <cell r="E359">
            <v>0.96911000000000003</v>
          </cell>
          <cell r="F359">
            <v>0.32811800000000002</v>
          </cell>
          <cell r="G359">
            <v>-3.5965400000000002E-2</v>
          </cell>
        </row>
        <row r="360">
          <cell r="B360">
            <v>35715</v>
          </cell>
          <cell r="C360">
            <v>192.86</v>
          </cell>
          <cell r="D360">
            <v>4262.1400000000003</v>
          </cell>
          <cell r="E360">
            <v>0.96911000000000003</v>
          </cell>
          <cell r="F360">
            <v>0.32811800000000002</v>
          </cell>
          <cell r="G360">
            <v>-3.5965400000000002E-2</v>
          </cell>
        </row>
        <row r="361">
          <cell r="B361">
            <v>35716</v>
          </cell>
          <cell r="C361">
            <v>192.86</v>
          </cell>
          <cell r="D361">
            <v>4262.1400000000003</v>
          </cell>
          <cell r="E361">
            <v>0.96911000000000003</v>
          </cell>
          <cell r="F361">
            <v>0.32811800000000002</v>
          </cell>
          <cell r="G361">
            <v>-3.5965400000000002E-2</v>
          </cell>
        </row>
        <row r="362">
          <cell r="B362">
            <v>35717</v>
          </cell>
          <cell r="C362">
            <v>192.86</v>
          </cell>
          <cell r="D362">
            <v>4262.1400000000003</v>
          </cell>
          <cell r="E362">
            <v>0.96911000000000003</v>
          </cell>
          <cell r="F362">
            <v>0.32811800000000002</v>
          </cell>
          <cell r="G362">
            <v>-3.5965400000000002E-2</v>
          </cell>
        </row>
        <row r="363">
          <cell r="B363">
            <v>35718</v>
          </cell>
          <cell r="C363">
            <v>192.86</v>
          </cell>
          <cell r="D363">
            <v>4262.1400000000003</v>
          </cell>
          <cell r="E363">
            <v>0.96911000000000003</v>
          </cell>
          <cell r="F363">
            <v>0.32811800000000002</v>
          </cell>
          <cell r="G363">
            <v>-3.5965400000000002E-2</v>
          </cell>
        </row>
        <row r="364">
          <cell r="B364">
            <v>35719</v>
          </cell>
          <cell r="C364">
            <v>192.86</v>
          </cell>
          <cell r="D364">
            <v>4262.1400000000003</v>
          </cell>
          <cell r="E364">
            <v>0.96911000000000003</v>
          </cell>
          <cell r="F364">
            <v>0.32811800000000002</v>
          </cell>
          <cell r="G364">
            <v>-3.5965400000000002E-2</v>
          </cell>
        </row>
        <row r="365">
          <cell r="B365">
            <v>35720</v>
          </cell>
          <cell r="C365">
            <v>192.86</v>
          </cell>
          <cell r="D365">
            <v>4262.1400000000003</v>
          </cell>
          <cell r="E365">
            <v>0.96911000000000003</v>
          </cell>
          <cell r="F365">
            <v>0.32811800000000002</v>
          </cell>
          <cell r="G365">
            <v>-3.5965400000000002E-2</v>
          </cell>
        </row>
        <row r="366">
          <cell r="B366">
            <v>35721</v>
          </cell>
          <cell r="C366">
            <v>192.86</v>
          </cell>
          <cell r="D366">
            <v>4262.1400000000003</v>
          </cell>
          <cell r="E366">
            <v>0.96911000000000003</v>
          </cell>
          <cell r="F366">
            <v>0.32811800000000002</v>
          </cell>
          <cell r="G366">
            <v>-3.5965400000000002E-2</v>
          </cell>
        </row>
        <row r="367">
          <cell r="B367">
            <v>35722</v>
          </cell>
          <cell r="C367">
            <v>192.86</v>
          </cell>
          <cell r="D367">
            <v>4262.1400000000003</v>
          </cell>
          <cell r="E367">
            <v>0.96911000000000003</v>
          </cell>
          <cell r="F367">
            <v>0.32811800000000002</v>
          </cell>
          <cell r="G367">
            <v>-3.5965400000000002E-2</v>
          </cell>
        </row>
        <row r="368">
          <cell r="B368">
            <v>35723</v>
          </cell>
          <cell r="C368">
            <v>192.86</v>
          </cell>
          <cell r="D368">
            <v>4262.1400000000003</v>
          </cell>
          <cell r="E368">
            <v>0.96911000000000003</v>
          </cell>
          <cell r="F368">
            <v>0.32811800000000002</v>
          </cell>
          <cell r="G368">
            <v>-3.5965400000000002E-2</v>
          </cell>
        </row>
        <row r="369">
          <cell r="B369">
            <v>35724</v>
          </cell>
          <cell r="C369">
            <v>192.86</v>
          </cell>
          <cell r="D369">
            <v>4262.1400000000003</v>
          </cell>
          <cell r="E369">
            <v>0.96911000000000003</v>
          </cell>
          <cell r="F369">
            <v>0.32811800000000002</v>
          </cell>
          <cell r="G369">
            <v>-3.5965400000000002E-2</v>
          </cell>
        </row>
        <row r="370">
          <cell r="B370">
            <v>35725</v>
          </cell>
          <cell r="C370">
            <v>192.86</v>
          </cell>
          <cell r="D370">
            <v>4262.1400000000003</v>
          </cell>
          <cell r="E370">
            <v>0.96911000000000003</v>
          </cell>
          <cell r="F370">
            <v>0.32811800000000002</v>
          </cell>
          <cell r="G370">
            <v>-3.5965400000000002E-2</v>
          </cell>
        </row>
        <row r="371">
          <cell r="B371">
            <v>35726</v>
          </cell>
          <cell r="C371">
            <v>192.86</v>
          </cell>
          <cell r="D371">
            <v>4262.1400000000003</v>
          </cell>
          <cell r="E371">
            <v>0.96911000000000003</v>
          </cell>
          <cell r="F371">
            <v>0.32811800000000002</v>
          </cell>
          <cell r="G371">
            <v>-3.5965400000000002E-2</v>
          </cell>
        </row>
        <row r="372">
          <cell r="B372">
            <v>35727</v>
          </cell>
          <cell r="C372">
            <v>192.86</v>
          </cell>
          <cell r="D372">
            <v>4262.1400000000003</v>
          </cell>
          <cell r="E372">
            <v>0.96911000000000003</v>
          </cell>
          <cell r="F372">
            <v>0.32811800000000002</v>
          </cell>
          <cell r="G372">
            <v>-3.5965400000000002E-2</v>
          </cell>
        </row>
        <row r="373">
          <cell r="B373">
            <v>35728</v>
          </cell>
          <cell r="C373">
            <v>192.86</v>
          </cell>
          <cell r="D373">
            <v>4262.1400000000003</v>
          </cell>
          <cell r="E373">
            <v>0.96911000000000003</v>
          </cell>
          <cell r="F373">
            <v>0.32811800000000002</v>
          </cell>
          <cell r="G373">
            <v>-3.5965400000000002E-2</v>
          </cell>
        </row>
        <row r="374">
          <cell r="B374">
            <v>35729</v>
          </cell>
          <cell r="C374">
            <v>192.86</v>
          </cell>
          <cell r="D374">
            <v>4262.1400000000003</v>
          </cell>
          <cell r="E374">
            <v>0.96911000000000003</v>
          </cell>
          <cell r="F374">
            <v>0.32811800000000002</v>
          </cell>
          <cell r="G374">
            <v>-3.5965400000000002E-2</v>
          </cell>
        </row>
        <row r="375">
          <cell r="B375">
            <v>35730</v>
          </cell>
          <cell r="C375">
            <v>192.86</v>
          </cell>
          <cell r="D375">
            <v>4262.1400000000003</v>
          </cell>
          <cell r="E375">
            <v>0.96911000000000003</v>
          </cell>
          <cell r="F375">
            <v>0.32811800000000002</v>
          </cell>
          <cell r="G375">
            <v>-3.5965400000000002E-2</v>
          </cell>
        </row>
        <row r="376">
          <cell r="B376">
            <v>35731</v>
          </cell>
          <cell r="C376">
            <v>192.86</v>
          </cell>
          <cell r="D376">
            <v>4262.1400000000003</v>
          </cell>
          <cell r="E376">
            <v>0.96911000000000003</v>
          </cell>
          <cell r="F376">
            <v>0.32811800000000002</v>
          </cell>
          <cell r="G376">
            <v>-3.5965400000000002E-2</v>
          </cell>
        </row>
        <row r="377">
          <cell r="B377">
            <v>35732</v>
          </cell>
          <cell r="C377">
            <v>192.86</v>
          </cell>
          <cell r="D377">
            <v>4262.1400000000003</v>
          </cell>
          <cell r="E377">
            <v>0.96911000000000003</v>
          </cell>
          <cell r="F377">
            <v>0.32811800000000002</v>
          </cell>
          <cell r="G377">
            <v>-3.5965400000000002E-2</v>
          </cell>
        </row>
        <row r="378">
          <cell r="B378">
            <v>35733</v>
          </cell>
          <cell r="C378">
            <v>192.86</v>
          </cell>
          <cell r="D378">
            <v>4262.1400000000003</v>
          </cell>
          <cell r="E378">
            <v>0.96911000000000003</v>
          </cell>
          <cell r="F378">
            <v>0.32811800000000002</v>
          </cell>
          <cell r="G378">
            <v>-3.5965400000000002E-2</v>
          </cell>
        </row>
        <row r="379">
          <cell r="B379">
            <v>35734</v>
          </cell>
          <cell r="C379">
            <v>192.86</v>
          </cell>
          <cell r="D379">
            <v>4262.1400000000003</v>
          </cell>
          <cell r="E379">
            <v>0.96911000000000003</v>
          </cell>
          <cell r="F379">
            <v>0.32811800000000002</v>
          </cell>
          <cell r="G379">
            <v>-3.5965400000000002E-2</v>
          </cell>
        </row>
        <row r="380">
          <cell r="B380">
            <v>35735</v>
          </cell>
          <cell r="C380">
            <v>191.1</v>
          </cell>
          <cell r="D380">
            <v>4327.5200000000004</v>
          </cell>
          <cell r="E380">
            <v>0.92166000000000003</v>
          </cell>
          <cell r="F380">
            <v>0.32811800000000002</v>
          </cell>
          <cell r="G380">
            <v>-3.5965400000000002E-2</v>
          </cell>
        </row>
        <row r="381">
          <cell r="B381">
            <v>35736</v>
          </cell>
          <cell r="C381">
            <v>191.1</v>
          </cell>
          <cell r="D381">
            <v>4327.5200000000004</v>
          </cell>
          <cell r="E381">
            <v>0.92166000000000003</v>
          </cell>
          <cell r="F381">
            <v>0.32811800000000002</v>
          </cell>
          <cell r="G381">
            <v>-3.5965400000000002E-2</v>
          </cell>
        </row>
        <row r="382">
          <cell r="B382">
            <v>35737</v>
          </cell>
          <cell r="C382">
            <v>191.1</v>
          </cell>
          <cell r="D382">
            <v>4327.5200000000004</v>
          </cell>
          <cell r="E382">
            <v>0.92166000000000003</v>
          </cell>
          <cell r="F382">
            <v>0.32811800000000002</v>
          </cell>
          <cell r="G382">
            <v>-3.5965400000000002E-2</v>
          </cell>
        </row>
        <row r="383">
          <cell r="B383">
            <v>35738</v>
          </cell>
          <cell r="C383">
            <v>191.1</v>
          </cell>
          <cell r="D383">
            <v>4327.5200000000004</v>
          </cell>
          <cell r="E383">
            <v>0.92166000000000003</v>
          </cell>
          <cell r="F383">
            <v>0.32811800000000002</v>
          </cell>
          <cell r="G383">
            <v>-3.5965400000000002E-2</v>
          </cell>
        </row>
        <row r="384">
          <cell r="B384">
            <v>35739</v>
          </cell>
          <cell r="C384">
            <v>191.1</v>
          </cell>
          <cell r="D384">
            <v>4327.5200000000004</v>
          </cell>
          <cell r="E384">
            <v>0.92166000000000003</v>
          </cell>
          <cell r="F384">
            <v>0.32811800000000002</v>
          </cell>
          <cell r="G384">
            <v>-3.5965400000000002E-2</v>
          </cell>
        </row>
        <row r="385">
          <cell r="B385">
            <v>35740</v>
          </cell>
          <cell r="C385">
            <v>191.1</v>
          </cell>
          <cell r="D385">
            <v>4327.5200000000004</v>
          </cell>
          <cell r="E385">
            <v>0.92166000000000003</v>
          </cell>
          <cell r="F385">
            <v>0.32811800000000002</v>
          </cell>
          <cell r="G385">
            <v>-3.5965400000000002E-2</v>
          </cell>
        </row>
        <row r="386">
          <cell r="B386">
            <v>35741</v>
          </cell>
          <cell r="C386">
            <v>191.1</v>
          </cell>
          <cell r="D386">
            <v>4327.5200000000004</v>
          </cell>
          <cell r="E386">
            <v>0.92166000000000003</v>
          </cell>
          <cell r="F386">
            <v>0.32811800000000002</v>
          </cell>
          <cell r="G386">
            <v>-3.5965400000000002E-2</v>
          </cell>
        </row>
        <row r="387">
          <cell r="B387">
            <v>35742</v>
          </cell>
          <cell r="C387">
            <v>191.1</v>
          </cell>
          <cell r="D387">
            <v>4327.5200000000004</v>
          </cell>
          <cell r="E387">
            <v>0.92166000000000003</v>
          </cell>
          <cell r="F387">
            <v>0.32811800000000002</v>
          </cell>
          <cell r="G387">
            <v>-3.5965400000000002E-2</v>
          </cell>
        </row>
        <row r="388">
          <cell r="B388">
            <v>35743</v>
          </cell>
          <cell r="C388">
            <v>191.1</v>
          </cell>
          <cell r="D388">
            <v>4327.5200000000004</v>
          </cell>
          <cell r="E388">
            <v>0.92166000000000003</v>
          </cell>
          <cell r="F388">
            <v>0.32811800000000002</v>
          </cell>
          <cell r="G388">
            <v>-3.5965400000000002E-2</v>
          </cell>
        </row>
        <row r="389">
          <cell r="B389">
            <v>35744</v>
          </cell>
          <cell r="C389">
            <v>191.1</v>
          </cell>
          <cell r="D389">
            <v>4327.5200000000004</v>
          </cell>
          <cell r="E389">
            <v>0.92166000000000003</v>
          </cell>
          <cell r="F389">
            <v>0.32811800000000002</v>
          </cell>
          <cell r="G389">
            <v>-3.5965400000000002E-2</v>
          </cell>
        </row>
        <row r="390">
          <cell r="B390">
            <v>35745</v>
          </cell>
          <cell r="C390">
            <v>191.1</v>
          </cell>
          <cell r="D390">
            <v>4327.5200000000004</v>
          </cell>
          <cell r="E390">
            <v>0.92166000000000003</v>
          </cell>
          <cell r="F390">
            <v>0.32811800000000002</v>
          </cell>
          <cell r="G390">
            <v>-3.5965400000000002E-2</v>
          </cell>
        </row>
        <row r="391">
          <cell r="B391">
            <v>35746</v>
          </cell>
          <cell r="C391">
            <v>191.1</v>
          </cell>
          <cell r="D391">
            <v>4327.5200000000004</v>
          </cell>
          <cell r="E391">
            <v>0.92166000000000003</v>
          </cell>
          <cell r="F391">
            <v>0.32811800000000002</v>
          </cell>
          <cell r="G391">
            <v>-3.5965400000000002E-2</v>
          </cell>
        </row>
        <row r="392">
          <cell r="B392">
            <v>35747</v>
          </cell>
          <cell r="C392">
            <v>191.1</v>
          </cell>
          <cell r="D392">
            <v>4327.5200000000004</v>
          </cell>
          <cell r="E392">
            <v>0.92166000000000003</v>
          </cell>
          <cell r="F392">
            <v>0.32811800000000002</v>
          </cell>
          <cell r="G392">
            <v>-3.5965400000000002E-2</v>
          </cell>
        </row>
        <row r="393">
          <cell r="B393">
            <v>35748</v>
          </cell>
          <cell r="C393">
            <v>191.1</v>
          </cell>
          <cell r="D393">
            <v>4327.5200000000004</v>
          </cell>
          <cell r="E393">
            <v>0.92166000000000003</v>
          </cell>
          <cell r="F393">
            <v>0.32811800000000002</v>
          </cell>
          <cell r="G393">
            <v>-3.5965400000000002E-2</v>
          </cell>
        </row>
        <row r="394">
          <cell r="B394">
            <v>35749</v>
          </cell>
          <cell r="C394">
            <v>191.1</v>
          </cell>
          <cell r="D394">
            <v>4327.5200000000004</v>
          </cell>
          <cell r="E394">
            <v>0.92166000000000003</v>
          </cell>
          <cell r="F394">
            <v>0.32811800000000002</v>
          </cell>
          <cell r="G394">
            <v>-3.5965400000000002E-2</v>
          </cell>
        </row>
        <row r="395">
          <cell r="B395">
            <v>35750</v>
          </cell>
          <cell r="C395">
            <v>191.1</v>
          </cell>
          <cell r="D395">
            <v>4327.5200000000004</v>
          </cell>
          <cell r="E395">
            <v>0.92166000000000003</v>
          </cell>
          <cell r="F395">
            <v>0.32811800000000002</v>
          </cell>
          <cell r="G395">
            <v>-3.5965400000000002E-2</v>
          </cell>
        </row>
        <row r="396">
          <cell r="B396">
            <v>35751</v>
          </cell>
          <cell r="C396">
            <v>191.1</v>
          </cell>
          <cell r="D396">
            <v>4327.5200000000004</v>
          </cell>
          <cell r="E396">
            <v>0.92166000000000003</v>
          </cell>
          <cell r="F396">
            <v>0.32811800000000002</v>
          </cell>
          <cell r="G396">
            <v>-3.5965400000000002E-2</v>
          </cell>
        </row>
        <row r="397">
          <cell r="B397">
            <v>35752</v>
          </cell>
          <cell r="C397">
            <v>191.1</v>
          </cell>
          <cell r="D397">
            <v>4327.5200000000004</v>
          </cell>
          <cell r="E397">
            <v>0.92166000000000003</v>
          </cell>
          <cell r="F397">
            <v>0.32811800000000002</v>
          </cell>
          <cell r="G397">
            <v>-3.5965400000000002E-2</v>
          </cell>
        </row>
        <row r="398">
          <cell r="B398">
            <v>35753</v>
          </cell>
          <cell r="C398">
            <v>191.1</v>
          </cell>
          <cell r="D398">
            <v>4327.5200000000004</v>
          </cell>
          <cell r="E398">
            <v>0.92166000000000003</v>
          </cell>
          <cell r="F398">
            <v>0.32811800000000002</v>
          </cell>
          <cell r="G398">
            <v>-3.5965400000000002E-2</v>
          </cell>
        </row>
        <row r="399">
          <cell r="B399">
            <v>35754</v>
          </cell>
          <cell r="C399">
            <v>191.1</v>
          </cell>
          <cell r="D399">
            <v>4327.5200000000004</v>
          </cell>
          <cell r="E399">
            <v>0.92166000000000003</v>
          </cell>
          <cell r="F399">
            <v>0.32811800000000002</v>
          </cell>
          <cell r="G399">
            <v>-3.5965400000000002E-2</v>
          </cell>
        </row>
        <row r="400">
          <cell r="B400">
            <v>35755</v>
          </cell>
          <cell r="C400">
            <v>191.1</v>
          </cell>
          <cell r="D400">
            <v>4327.5200000000004</v>
          </cell>
          <cell r="E400">
            <v>0.92166000000000003</v>
          </cell>
          <cell r="F400">
            <v>0.32811800000000002</v>
          </cell>
          <cell r="G400">
            <v>-3.5965400000000002E-2</v>
          </cell>
        </row>
        <row r="401">
          <cell r="B401">
            <v>35756</v>
          </cell>
          <cell r="C401">
            <v>191.1</v>
          </cell>
          <cell r="D401">
            <v>4327.5200000000004</v>
          </cell>
          <cell r="E401">
            <v>0.92166000000000003</v>
          </cell>
          <cell r="F401">
            <v>0.32811800000000002</v>
          </cell>
          <cell r="G401">
            <v>-3.5965400000000002E-2</v>
          </cell>
        </row>
        <row r="402">
          <cell r="B402">
            <v>35757</v>
          </cell>
          <cell r="C402">
            <v>191.1</v>
          </cell>
          <cell r="D402">
            <v>4327.5200000000004</v>
          </cell>
          <cell r="E402">
            <v>0.92166000000000003</v>
          </cell>
          <cell r="F402">
            <v>0.32811800000000002</v>
          </cell>
          <cell r="G402">
            <v>-3.5965400000000002E-2</v>
          </cell>
        </row>
        <row r="403">
          <cell r="B403">
            <v>35758</v>
          </cell>
          <cell r="C403">
            <v>191.1</v>
          </cell>
          <cell r="D403">
            <v>4327.5200000000004</v>
          </cell>
          <cell r="E403">
            <v>0.92166000000000003</v>
          </cell>
          <cell r="F403">
            <v>0.32811800000000002</v>
          </cell>
          <cell r="G403">
            <v>-3.5965400000000002E-2</v>
          </cell>
        </row>
        <row r="404">
          <cell r="B404">
            <v>35759</v>
          </cell>
          <cell r="C404">
            <v>191.1</v>
          </cell>
          <cell r="D404">
            <v>4327.5200000000004</v>
          </cell>
          <cell r="E404">
            <v>0.92166000000000003</v>
          </cell>
          <cell r="F404">
            <v>0.32811800000000002</v>
          </cell>
          <cell r="G404">
            <v>-3.5965400000000002E-2</v>
          </cell>
        </row>
        <row r="405">
          <cell r="B405">
            <v>35760</v>
          </cell>
          <cell r="C405">
            <v>191.1</v>
          </cell>
          <cell r="D405">
            <v>4327.5200000000004</v>
          </cell>
          <cell r="E405">
            <v>0.92166000000000003</v>
          </cell>
          <cell r="F405">
            <v>0.32811800000000002</v>
          </cell>
          <cell r="G405">
            <v>-3.5965400000000002E-2</v>
          </cell>
        </row>
        <row r="406">
          <cell r="B406">
            <v>35761</v>
          </cell>
          <cell r="C406">
            <v>191.1</v>
          </cell>
          <cell r="D406">
            <v>4327.5200000000004</v>
          </cell>
          <cell r="E406">
            <v>0.92166000000000003</v>
          </cell>
          <cell r="F406">
            <v>0.32811800000000002</v>
          </cell>
          <cell r="G406">
            <v>-3.5965400000000002E-2</v>
          </cell>
        </row>
        <row r="407">
          <cell r="B407">
            <v>35762</v>
          </cell>
          <cell r="C407">
            <v>191.1</v>
          </cell>
          <cell r="D407">
            <v>4327.5200000000004</v>
          </cell>
          <cell r="E407">
            <v>0.92166000000000003</v>
          </cell>
          <cell r="F407">
            <v>0.32811800000000002</v>
          </cell>
          <cell r="G407">
            <v>-3.5965400000000002E-2</v>
          </cell>
        </row>
        <row r="408">
          <cell r="B408">
            <v>35763</v>
          </cell>
          <cell r="C408">
            <v>191.1</v>
          </cell>
          <cell r="D408">
            <v>4327.5200000000004</v>
          </cell>
          <cell r="E408">
            <v>0.92166000000000003</v>
          </cell>
          <cell r="F408">
            <v>0.32811800000000002</v>
          </cell>
          <cell r="G408">
            <v>-3.5965400000000002E-2</v>
          </cell>
        </row>
        <row r="409">
          <cell r="B409">
            <v>35764</v>
          </cell>
          <cell r="C409">
            <v>191.1</v>
          </cell>
          <cell r="D409">
            <v>4327.5200000000004</v>
          </cell>
          <cell r="E409">
            <v>0.92166000000000003</v>
          </cell>
          <cell r="F409">
            <v>0.32811800000000002</v>
          </cell>
          <cell r="G409">
            <v>-3.5965400000000002E-2</v>
          </cell>
        </row>
        <row r="410">
          <cell r="B410">
            <v>35765</v>
          </cell>
          <cell r="C410">
            <v>198.27</v>
          </cell>
          <cell r="D410">
            <v>4432.79</v>
          </cell>
          <cell r="E410">
            <v>0.94640999999999997</v>
          </cell>
          <cell r="F410">
            <v>0.32811800000000002</v>
          </cell>
          <cell r="G410">
            <v>-3.5965400000000002E-2</v>
          </cell>
        </row>
        <row r="411">
          <cell r="B411">
            <v>35766</v>
          </cell>
          <cell r="C411">
            <v>198.27</v>
          </cell>
          <cell r="D411">
            <v>4432.79</v>
          </cell>
          <cell r="E411">
            <v>0.94640999999999997</v>
          </cell>
          <cell r="F411">
            <v>0.32811800000000002</v>
          </cell>
          <cell r="G411">
            <v>-3.5965400000000002E-2</v>
          </cell>
        </row>
        <row r="412">
          <cell r="B412">
            <v>35767</v>
          </cell>
          <cell r="C412">
            <v>198.27</v>
          </cell>
          <cell r="D412">
            <v>4432.79</v>
          </cell>
          <cell r="E412">
            <v>0.94640999999999997</v>
          </cell>
          <cell r="F412">
            <v>0.32811800000000002</v>
          </cell>
          <cell r="G412">
            <v>-3.5965400000000002E-2</v>
          </cell>
        </row>
        <row r="413">
          <cell r="B413">
            <v>35768</v>
          </cell>
          <cell r="C413">
            <v>198.27</v>
          </cell>
          <cell r="D413">
            <v>4432.79</v>
          </cell>
          <cell r="E413">
            <v>0.94640999999999997</v>
          </cell>
          <cell r="F413">
            <v>0.32811800000000002</v>
          </cell>
          <cell r="G413">
            <v>-3.5965400000000002E-2</v>
          </cell>
        </row>
        <row r="414">
          <cell r="B414">
            <v>35769</v>
          </cell>
          <cell r="C414">
            <v>198.27</v>
          </cell>
          <cell r="D414">
            <v>4432.79</v>
          </cell>
          <cell r="E414">
            <v>0.94640999999999997</v>
          </cell>
          <cell r="F414">
            <v>0.32811800000000002</v>
          </cell>
          <cell r="G414">
            <v>-3.5965400000000002E-2</v>
          </cell>
        </row>
        <row r="415">
          <cell r="B415">
            <v>35770</v>
          </cell>
          <cell r="C415">
            <v>198.27</v>
          </cell>
          <cell r="D415">
            <v>4432.79</v>
          </cell>
          <cell r="E415">
            <v>0.94640999999999997</v>
          </cell>
          <cell r="F415">
            <v>0.32811800000000002</v>
          </cell>
          <cell r="G415">
            <v>-3.5965400000000002E-2</v>
          </cell>
        </row>
        <row r="416">
          <cell r="B416">
            <v>35771</v>
          </cell>
          <cell r="C416">
            <v>198.27</v>
          </cell>
          <cell r="D416">
            <v>4432.79</v>
          </cell>
          <cell r="E416">
            <v>0.94640999999999997</v>
          </cell>
          <cell r="F416">
            <v>0.32811800000000002</v>
          </cell>
          <cell r="G416">
            <v>-3.5965400000000002E-2</v>
          </cell>
        </row>
        <row r="417">
          <cell r="B417">
            <v>35772</v>
          </cell>
          <cell r="C417">
            <v>198.27</v>
          </cell>
          <cell r="D417">
            <v>4432.79</v>
          </cell>
          <cell r="E417">
            <v>0.94640999999999997</v>
          </cell>
          <cell r="F417">
            <v>0.32811800000000002</v>
          </cell>
          <cell r="G417">
            <v>-3.5965400000000002E-2</v>
          </cell>
        </row>
        <row r="418">
          <cell r="B418">
            <v>35773</v>
          </cell>
          <cell r="C418">
            <v>198.27</v>
          </cell>
          <cell r="D418">
            <v>4432.79</v>
          </cell>
          <cell r="E418">
            <v>0.94640999999999997</v>
          </cell>
          <cell r="F418">
            <v>0.32811800000000002</v>
          </cell>
          <cell r="G418">
            <v>-3.5965400000000002E-2</v>
          </cell>
        </row>
        <row r="419">
          <cell r="B419">
            <v>35774</v>
          </cell>
          <cell r="C419">
            <v>198.27</v>
          </cell>
          <cell r="D419">
            <v>4432.79</v>
          </cell>
          <cell r="E419">
            <v>0.94640999999999997</v>
          </cell>
          <cell r="F419">
            <v>0.32811800000000002</v>
          </cell>
          <cell r="G419">
            <v>-3.5965400000000002E-2</v>
          </cell>
        </row>
        <row r="420">
          <cell r="B420">
            <v>35775</v>
          </cell>
          <cell r="C420">
            <v>198.27</v>
          </cell>
          <cell r="D420">
            <v>4432.79</v>
          </cell>
          <cell r="E420">
            <v>0.94640999999999997</v>
          </cell>
          <cell r="F420">
            <v>0.32811800000000002</v>
          </cell>
          <cell r="G420">
            <v>-3.5965400000000002E-2</v>
          </cell>
        </row>
        <row r="421">
          <cell r="B421">
            <v>35776</v>
          </cell>
          <cell r="C421">
            <v>198.27</v>
          </cell>
          <cell r="D421">
            <v>4432.79</v>
          </cell>
          <cell r="E421">
            <v>0.94640999999999997</v>
          </cell>
          <cell r="F421">
            <v>0.32811800000000002</v>
          </cell>
          <cell r="G421">
            <v>-3.5965400000000002E-2</v>
          </cell>
        </row>
        <row r="422">
          <cell r="B422">
            <v>35777</v>
          </cell>
          <cell r="C422">
            <v>198.27</v>
          </cell>
          <cell r="D422">
            <v>4432.79</v>
          </cell>
          <cell r="E422">
            <v>0.94640999999999997</v>
          </cell>
          <cell r="F422">
            <v>0.32811800000000002</v>
          </cell>
          <cell r="G422">
            <v>-3.5965400000000002E-2</v>
          </cell>
        </row>
        <row r="423">
          <cell r="B423">
            <v>35778</v>
          </cell>
          <cell r="C423">
            <v>198.27</v>
          </cell>
          <cell r="D423">
            <v>4432.79</v>
          </cell>
          <cell r="E423">
            <v>0.94640999999999997</v>
          </cell>
          <cell r="F423">
            <v>0.32811800000000002</v>
          </cell>
          <cell r="G423">
            <v>-3.5965400000000002E-2</v>
          </cell>
        </row>
        <row r="424">
          <cell r="B424">
            <v>35779</v>
          </cell>
          <cell r="C424">
            <v>198.27</v>
          </cell>
          <cell r="D424">
            <v>4432.79</v>
          </cell>
          <cell r="E424">
            <v>0.94640999999999997</v>
          </cell>
          <cell r="F424">
            <v>0.32811800000000002</v>
          </cell>
          <cell r="G424">
            <v>-3.5965400000000002E-2</v>
          </cell>
        </row>
        <row r="425">
          <cell r="B425">
            <v>35780</v>
          </cell>
          <cell r="C425">
            <v>198.27</v>
          </cell>
          <cell r="D425">
            <v>4432.79</v>
          </cell>
          <cell r="E425">
            <v>0.94640999999999997</v>
          </cell>
          <cell r="F425">
            <v>0.32811800000000002</v>
          </cell>
          <cell r="G425">
            <v>-3.5965400000000002E-2</v>
          </cell>
        </row>
        <row r="426">
          <cell r="B426">
            <v>35781</v>
          </cell>
          <cell r="C426">
            <v>198.27</v>
          </cell>
          <cell r="D426">
            <v>4432.79</v>
          </cell>
          <cell r="E426">
            <v>0.94640999999999997</v>
          </cell>
          <cell r="F426">
            <v>0.32811800000000002</v>
          </cell>
          <cell r="G426">
            <v>-3.5965400000000002E-2</v>
          </cell>
        </row>
        <row r="427">
          <cell r="B427">
            <v>35782</v>
          </cell>
          <cell r="C427">
            <v>198.27</v>
          </cell>
          <cell r="D427">
            <v>4432.79</v>
          </cell>
          <cell r="E427">
            <v>0.94640999999999997</v>
          </cell>
          <cell r="F427">
            <v>0.32811800000000002</v>
          </cell>
          <cell r="G427">
            <v>-3.5965400000000002E-2</v>
          </cell>
        </row>
        <row r="428">
          <cell r="B428">
            <v>35783</v>
          </cell>
          <cell r="C428">
            <v>198.27</v>
          </cell>
          <cell r="D428">
            <v>4432.79</v>
          </cell>
          <cell r="E428">
            <v>0.94640999999999997</v>
          </cell>
          <cell r="F428">
            <v>0.32811800000000002</v>
          </cell>
          <cell r="G428">
            <v>-3.5965400000000002E-2</v>
          </cell>
        </row>
        <row r="429">
          <cell r="B429">
            <v>35784</v>
          </cell>
          <cell r="C429">
            <v>198.27</v>
          </cell>
          <cell r="D429">
            <v>4432.79</v>
          </cell>
          <cell r="E429">
            <v>0.94640999999999997</v>
          </cell>
          <cell r="F429">
            <v>0.32811800000000002</v>
          </cell>
          <cell r="G429">
            <v>-3.5965400000000002E-2</v>
          </cell>
        </row>
        <row r="430">
          <cell r="B430">
            <v>35785</v>
          </cell>
          <cell r="C430">
            <v>198.27</v>
          </cell>
          <cell r="D430">
            <v>4432.79</v>
          </cell>
          <cell r="E430">
            <v>0.94640999999999997</v>
          </cell>
          <cell r="F430">
            <v>0.32811800000000002</v>
          </cell>
          <cell r="G430">
            <v>-3.5965400000000002E-2</v>
          </cell>
        </row>
        <row r="431">
          <cell r="B431">
            <v>35786</v>
          </cell>
          <cell r="C431">
            <v>198.27</v>
          </cell>
          <cell r="D431">
            <v>4432.79</v>
          </cell>
          <cell r="E431">
            <v>0.94640999999999997</v>
          </cell>
          <cell r="F431">
            <v>0.32811800000000002</v>
          </cell>
          <cell r="G431">
            <v>-3.5965400000000002E-2</v>
          </cell>
        </row>
        <row r="432">
          <cell r="B432">
            <v>35787</v>
          </cell>
          <cell r="C432">
            <v>198.27</v>
          </cell>
          <cell r="D432">
            <v>4432.79</v>
          </cell>
          <cell r="E432">
            <v>0.94640999999999997</v>
          </cell>
          <cell r="F432">
            <v>0.32811800000000002</v>
          </cell>
          <cell r="G432">
            <v>-3.5965400000000002E-2</v>
          </cell>
        </row>
        <row r="433">
          <cell r="B433">
            <v>35788</v>
          </cell>
          <cell r="C433">
            <v>198.27</v>
          </cell>
          <cell r="D433">
            <v>4432.79</v>
          </cell>
          <cell r="E433">
            <v>0.94640999999999997</v>
          </cell>
          <cell r="F433">
            <v>0.32811800000000002</v>
          </cell>
          <cell r="G433">
            <v>-3.5965400000000002E-2</v>
          </cell>
        </row>
        <row r="434">
          <cell r="B434">
            <v>35789</v>
          </cell>
          <cell r="C434">
            <v>198.27</v>
          </cell>
          <cell r="D434">
            <v>4432.79</v>
          </cell>
          <cell r="E434">
            <v>0.94640999999999997</v>
          </cell>
          <cell r="F434">
            <v>0.32811800000000002</v>
          </cell>
          <cell r="G434">
            <v>-3.5965400000000002E-2</v>
          </cell>
        </row>
        <row r="435">
          <cell r="B435">
            <v>35790</v>
          </cell>
          <cell r="C435">
            <v>198.27</v>
          </cell>
          <cell r="D435">
            <v>4432.79</v>
          </cell>
          <cell r="E435">
            <v>0.94640999999999997</v>
          </cell>
          <cell r="F435">
            <v>0.32811800000000002</v>
          </cell>
          <cell r="G435">
            <v>-3.5965400000000002E-2</v>
          </cell>
        </row>
        <row r="436">
          <cell r="B436">
            <v>35791</v>
          </cell>
          <cell r="C436">
            <v>198.27</v>
          </cell>
          <cell r="D436">
            <v>4432.79</v>
          </cell>
          <cell r="E436">
            <v>0.94640999999999997</v>
          </cell>
          <cell r="F436">
            <v>0.32811800000000002</v>
          </cell>
          <cell r="G436">
            <v>-3.5965400000000002E-2</v>
          </cell>
        </row>
        <row r="437">
          <cell r="B437">
            <v>35792</v>
          </cell>
          <cell r="C437">
            <v>198.27</v>
          </cell>
          <cell r="D437">
            <v>4432.79</v>
          </cell>
          <cell r="E437">
            <v>0.94640999999999997</v>
          </cell>
          <cell r="F437">
            <v>0.32811800000000002</v>
          </cell>
          <cell r="G437">
            <v>-3.5965400000000002E-2</v>
          </cell>
        </row>
        <row r="438">
          <cell r="B438">
            <v>35793</v>
          </cell>
          <cell r="C438">
            <v>198.27</v>
          </cell>
          <cell r="D438">
            <v>4432.79</v>
          </cell>
          <cell r="E438">
            <v>0.94640999999999997</v>
          </cell>
          <cell r="F438">
            <v>0.32811800000000002</v>
          </cell>
          <cell r="G438">
            <v>-3.5965400000000002E-2</v>
          </cell>
        </row>
        <row r="439">
          <cell r="B439">
            <v>35794</v>
          </cell>
          <cell r="C439">
            <v>198.27</v>
          </cell>
          <cell r="D439">
            <v>4432.79</v>
          </cell>
          <cell r="E439">
            <v>0.94640999999999997</v>
          </cell>
          <cell r="F439">
            <v>0.32811800000000002</v>
          </cell>
          <cell r="G439">
            <v>-3.5965400000000002E-2</v>
          </cell>
        </row>
        <row r="440">
          <cell r="B440">
            <v>35795</v>
          </cell>
          <cell r="C440">
            <v>198.27</v>
          </cell>
          <cell r="D440">
            <v>4432.79</v>
          </cell>
          <cell r="E440">
            <v>0.94640999999999997</v>
          </cell>
          <cell r="F440">
            <v>0.32811800000000002</v>
          </cell>
          <cell r="G440">
            <v>-3.5965400000000002E-2</v>
          </cell>
        </row>
        <row r="441">
          <cell r="B441">
            <v>35796</v>
          </cell>
          <cell r="C441">
            <v>205.7</v>
          </cell>
          <cell r="D441">
            <v>4526.57</v>
          </cell>
          <cell r="E441">
            <v>0.97751999999999994</v>
          </cell>
          <cell r="F441">
            <v>0.32811800000000002</v>
          </cell>
          <cell r="G441">
            <v>-3.5965400000000002E-2</v>
          </cell>
        </row>
        <row r="442">
          <cell r="B442">
            <v>35797</v>
          </cell>
          <cell r="C442">
            <v>205.7</v>
          </cell>
          <cell r="D442">
            <v>4526.57</v>
          </cell>
          <cell r="E442">
            <v>0.97751999999999994</v>
          </cell>
          <cell r="F442">
            <v>0.32811800000000002</v>
          </cell>
          <cell r="G442">
            <v>-3.5965400000000002E-2</v>
          </cell>
        </row>
        <row r="443">
          <cell r="B443">
            <v>35798</v>
          </cell>
          <cell r="C443">
            <v>205.7</v>
          </cell>
          <cell r="D443">
            <v>4526.57</v>
          </cell>
          <cell r="E443">
            <v>0.97751999999999994</v>
          </cell>
          <cell r="F443">
            <v>0.32811800000000002</v>
          </cell>
          <cell r="G443">
            <v>-3.5965400000000002E-2</v>
          </cell>
        </row>
        <row r="444">
          <cell r="B444">
            <v>35799</v>
          </cell>
          <cell r="C444">
            <v>205.7</v>
          </cell>
          <cell r="D444">
            <v>4526.57</v>
          </cell>
          <cell r="E444">
            <v>0.97751999999999994</v>
          </cell>
          <cell r="F444">
            <v>0.32811800000000002</v>
          </cell>
          <cell r="G444">
            <v>-3.5965400000000002E-2</v>
          </cell>
        </row>
        <row r="445">
          <cell r="B445">
            <v>35800</v>
          </cell>
          <cell r="C445">
            <v>205.7</v>
          </cell>
          <cell r="D445">
            <v>4526.57</v>
          </cell>
          <cell r="E445">
            <v>0.97751999999999994</v>
          </cell>
          <cell r="F445">
            <v>0.32811800000000002</v>
          </cell>
          <cell r="G445">
            <v>-3.5965400000000002E-2</v>
          </cell>
        </row>
        <row r="446">
          <cell r="B446">
            <v>35801</v>
          </cell>
          <cell r="C446">
            <v>205.7</v>
          </cell>
          <cell r="D446">
            <v>4526.57</v>
          </cell>
          <cell r="E446">
            <v>0.97751999999999994</v>
          </cell>
          <cell r="F446">
            <v>0.32811800000000002</v>
          </cell>
          <cell r="G446">
            <v>-3.5965400000000002E-2</v>
          </cell>
        </row>
        <row r="447">
          <cell r="B447">
            <v>35802</v>
          </cell>
          <cell r="C447">
            <v>205.7</v>
          </cell>
          <cell r="D447">
            <v>4526.57</v>
          </cell>
          <cell r="E447">
            <v>0.97751999999999994</v>
          </cell>
          <cell r="F447">
            <v>0.32811800000000002</v>
          </cell>
          <cell r="G447">
            <v>-3.5965400000000002E-2</v>
          </cell>
        </row>
        <row r="448">
          <cell r="B448">
            <v>35803</v>
          </cell>
          <cell r="C448">
            <v>205.7</v>
          </cell>
          <cell r="D448">
            <v>4526.57</v>
          </cell>
          <cell r="E448">
            <v>0.97751999999999994</v>
          </cell>
          <cell r="F448">
            <v>0.32811800000000002</v>
          </cell>
          <cell r="G448">
            <v>-3.5965400000000002E-2</v>
          </cell>
        </row>
        <row r="449">
          <cell r="B449">
            <v>35804</v>
          </cell>
          <cell r="C449">
            <v>205.7</v>
          </cell>
          <cell r="D449">
            <v>4526.57</v>
          </cell>
          <cell r="E449">
            <v>0.97751999999999994</v>
          </cell>
          <cell r="F449">
            <v>0.32811800000000002</v>
          </cell>
          <cell r="G449">
            <v>-3.5965400000000002E-2</v>
          </cell>
        </row>
        <row r="450">
          <cell r="B450">
            <v>35805</v>
          </cell>
          <cell r="C450">
            <v>205.7</v>
          </cell>
          <cell r="D450">
            <v>4526.57</v>
          </cell>
          <cell r="E450">
            <v>0.97751999999999994</v>
          </cell>
          <cell r="F450">
            <v>0.32811800000000002</v>
          </cell>
          <cell r="G450">
            <v>-3.5965400000000002E-2</v>
          </cell>
        </row>
        <row r="451">
          <cell r="B451">
            <v>35806</v>
          </cell>
          <cell r="C451">
            <v>205.7</v>
          </cell>
          <cell r="D451">
            <v>4526.57</v>
          </cell>
          <cell r="E451">
            <v>0.97751999999999994</v>
          </cell>
          <cell r="F451">
            <v>0.32811800000000002</v>
          </cell>
          <cell r="G451">
            <v>-3.5965400000000002E-2</v>
          </cell>
        </row>
        <row r="452">
          <cell r="B452">
            <v>35807</v>
          </cell>
          <cell r="C452">
            <v>205.7</v>
          </cell>
          <cell r="D452">
            <v>4526.57</v>
          </cell>
          <cell r="E452">
            <v>0.97751999999999994</v>
          </cell>
          <cell r="F452">
            <v>0.32811800000000002</v>
          </cell>
          <cell r="G452">
            <v>-3.5965400000000002E-2</v>
          </cell>
        </row>
        <row r="453">
          <cell r="B453">
            <v>35808</v>
          </cell>
          <cell r="C453">
            <v>205.7</v>
          </cell>
          <cell r="D453">
            <v>4526.57</v>
          </cell>
          <cell r="E453">
            <v>0.97751999999999994</v>
          </cell>
          <cell r="F453">
            <v>0.32811800000000002</v>
          </cell>
          <cell r="G453">
            <v>-3.5965400000000002E-2</v>
          </cell>
        </row>
        <row r="454">
          <cell r="B454">
            <v>35809</v>
          </cell>
          <cell r="C454">
            <v>205.7</v>
          </cell>
          <cell r="D454">
            <v>4526.57</v>
          </cell>
          <cell r="E454">
            <v>0.97751999999999994</v>
          </cell>
          <cell r="F454">
            <v>0.32811800000000002</v>
          </cell>
          <cell r="G454">
            <v>-3.5965400000000002E-2</v>
          </cell>
        </row>
        <row r="455">
          <cell r="B455">
            <v>35810</v>
          </cell>
          <cell r="C455">
            <v>205.7</v>
          </cell>
          <cell r="D455">
            <v>4526.57</v>
          </cell>
          <cell r="E455">
            <v>0.97751999999999994</v>
          </cell>
          <cell r="F455">
            <v>0.32811800000000002</v>
          </cell>
          <cell r="G455">
            <v>-3.5965400000000002E-2</v>
          </cell>
        </row>
        <row r="456">
          <cell r="B456">
            <v>35811</v>
          </cell>
          <cell r="C456">
            <v>205.7</v>
          </cell>
          <cell r="D456">
            <v>4526.57</v>
          </cell>
          <cell r="E456">
            <v>0.97751999999999994</v>
          </cell>
          <cell r="F456">
            <v>0.32811800000000002</v>
          </cell>
          <cell r="G456">
            <v>-3.5965400000000002E-2</v>
          </cell>
        </row>
        <row r="457">
          <cell r="B457">
            <v>35812</v>
          </cell>
          <cell r="C457">
            <v>205.7</v>
          </cell>
          <cell r="D457">
            <v>4526.57</v>
          </cell>
          <cell r="E457">
            <v>0.97751999999999994</v>
          </cell>
          <cell r="F457">
            <v>0.32811800000000002</v>
          </cell>
          <cell r="G457">
            <v>-3.5965400000000002E-2</v>
          </cell>
        </row>
        <row r="458">
          <cell r="B458">
            <v>35813</v>
          </cell>
          <cell r="C458">
            <v>205.7</v>
          </cell>
          <cell r="D458">
            <v>4526.57</v>
          </cell>
          <cell r="E458">
            <v>0.97751999999999994</v>
          </cell>
          <cell r="F458">
            <v>0.32811800000000002</v>
          </cell>
          <cell r="G458">
            <v>-3.5965400000000002E-2</v>
          </cell>
        </row>
        <row r="459">
          <cell r="B459">
            <v>35814</v>
          </cell>
          <cell r="C459">
            <v>205.7</v>
          </cell>
          <cell r="D459">
            <v>4526.57</v>
          </cell>
          <cell r="E459">
            <v>0.97751999999999994</v>
          </cell>
          <cell r="F459">
            <v>0.32811800000000002</v>
          </cell>
          <cell r="G459">
            <v>-3.5965400000000002E-2</v>
          </cell>
        </row>
        <row r="460">
          <cell r="B460">
            <v>35815</v>
          </cell>
          <cell r="C460">
            <v>205.7</v>
          </cell>
          <cell r="D460">
            <v>4526.57</v>
          </cell>
          <cell r="E460">
            <v>0.97751999999999994</v>
          </cell>
          <cell r="F460">
            <v>0.32811800000000002</v>
          </cell>
          <cell r="G460">
            <v>-3.5965400000000002E-2</v>
          </cell>
        </row>
        <row r="461">
          <cell r="B461">
            <v>35816</v>
          </cell>
          <cell r="C461">
            <v>205.7</v>
          </cell>
          <cell r="D461">
            <v>4526.57</v>
          </cell>
          <cell r="E461">
            <v>0.97751999999999994</v>
          </cell>
          <cell r="F461">
            <v>0.32811800000000002</v>
          </cell>
          <cell r="G461">
            <v>-3.5965400000000002E-2</v>
          </cell>
        </row>
        <row r="462">
          <cell r="B462">
            <v>35817</v>
          </cell>
          <cell r="C462">
            <v>205.7</v>
          </cell>
          <cell r="D462">
            <v>4526.57</v>
          </cell>
          <cell r="E462">
            <v>0.97751999999999994</v>
          </cell>
          <cell r="F462">
            <v>0.32811800000000002</v>
          </cell>
          <cell r="G462">
            <v>-3.5965400000000002E-2</v>
          </cell>
        </row>
        <row r="463">
          <cell r="B463">
            <v>35818</v>
          </cell>
          <cell r="C463">
            <v>205.7</v>
          </cell>
          <cell r="D463">
            <v>4526.57</v>
          </cell>
          <cell r="E463">
            <v>0.97751999999999994</v>
          </cell>
          <cell r="F463">
            <v>0.32811800000000002</v>
          </cell>
          <cell r="G463">
            <v>-3.5965400000000002E-2</v>
          </cell>
        </row>
        <row r="464">
          <cell r="B464">
            <v>35819</v>
          </cell>
          <cell r="C464">
            <v>205.7</v>
          </cell>
          <cell r="D464">
            <v>4526.57</v>
          </cell>
          <cell r="E464">
            <v>0.97751999999999994</v>
          </cell>
          <cell r="F464">
            <v>0.32811800000000002</v>
          </cell>
          <cell r="G464">
            <v>-3.5965400000000002E-2</v>
          </cell>
        </row>
        <row r="465">
          <cell r="B465">
            <v>35820</v>
          </cell>
          <cell r="C465">
            <v>205.7</v>
          </cell>
          <cell r="D465">
            <v>4526.57</v>
          </cell>
          <cell r="E465">
            <v>0.97751999999999994</v>
          </cell>
          <cell r="F465">
            <v>0.32811800000000002</v>
          </cell>
          <cell r="G465">
            <v>-3.5965400000000002E-2</v>
          </cell>
        </row>
        <row r="466">
          <cell r="B466">
            <v>35821</v>
          </cell>
          <cell r="C466">
            <v>205.7</v>
          </cell>
          <cell r="D466">
            <v>4526.57</v>
          </cell>
          <cell r="E466">
            <v>0.97751999999999994</v>
          </cell>
          <cell r="F466">
            <v>0.32811800000000002</v>
          </cell>
          <cell r="G466">
            <v>-3.5965400000000002E-2</v>
          </cell>
        </row>
        <row r="467">
          <cell r="B467">
            <v>35822</v>
          </cell>
          <cell r="C467">
            <v>205.7</v>
          </cell>
          <cell r="D467">
            <v>4526.57</v>
          </cell>
          <cell r="E467">
            <v>0.97751999999999994</v>
          </cell>
          <cell r="F467">
            <v>0.32811800000000002</v>
          </cell>
          <cell r="G467">
            <v>-3.5965400000000002E-2</v>
          </cell>
        </row>
        <row r="468">
          <cell r="B468">
            <v>35823</v>
          </cell>
          <cell r="C468">
            <v>205.7</v>
          </cell>
          <cell r="D468">
            <v>4526.57</v>
          </cell>
          <cell r="E468">
            <v>0.97751999999999994</v>
          </cell>
          <cell r="F468">
            <v>0.32811800000000002</v>
          </cell>
          <cell r="G468">
            <v>-3.5965400000000002E-2</v>
          </cell>
        </row>
        <row r="469">
          <cell r="B469">
            <v>35824</v>
          </cell>
          <cell r="C469">
            <v>205.7</v>
          </cell>
          <cell r="D469">
            <v>4526.57</v>
          </cell>
          <cell r="E469">
            <v>0.97751999999999994</v>
          </cell>
          <cell r="F469">
            <v>0.32811800000000002</v>
          </cell>
          <cell r="G469">
            <v>-3.5965400000000002E-2</v>
          </cell>
        </row>
        <row r="470">
          <cell r="B470">
            <v>35825</v>
          </cell>
          <cell r="C470">
            <v>205.7</v>
          </cell>
          <cell r="D470">
            <v>4526.57</v>
          </cell>
          <cell r="E470">
            <v>0.97751999999999994</v>
          </cell>
          <cell r="F470">
            <v>0.32811800000000002</v>
          </cell>
          <cell r="G470">
            <v>-3.5965400000000002E-2</v>
          </cell>
        </row>
        <row r="471">
          <cell r="B471">
            <v>35826</v>
          </cell>
          <cell r="C471">
            <v>205.7</v>
          </cell>
          <cell r="D471">
            <v>4526.57</v>
          </cell>
          <cell r="E471">
            <v>0.97751999999999994</v>
          </cell>
          <cell r="F471">
            <v>0.32811800000000002</v>
          </cell>
          <cell r="G471">
            <v>-3.5965400000000002E-2</v>
          </cell>
        </row>
        <row r="472">
          <cell r="B472">
            <v>35827</v>
          </cell>
          <cell r="C472">
            <v>213.42</v>
          </cell>
          <cell r="D472">
            <v>4547.96</v>
          </cell>
          <cell r="E472">
            <v>1.4208000000000001</v>
          </cell>
          <cell r="F472">
            <v>0.32811800000000002</v>
          </cell>
          <cell r="G472">
            <v>-3.5965400000000002E-2</v>
          </cell>
        </row>
        <row r="473">
          <cell r="B473">
            <v>35828</v>
          </cell>
          <cell r="C473">
            <v>213.42</v>
          </cell>
          <cell r="D473">
            <v>4547.96</v>
          </cell>
          <cell r="E473">
            <v>1.4208000000000001</v>
          </cell>
          <cell r="F473">
            <v>0.32811800000000002</v>
          </cell>
          <cell r="G473">
            <v>-3.5965400000000002E-2</v>
          </cell>
        </row>
        <row r="474">
          <cell r="B474">
            <v>35829</v>
          </cell>
          <cell r="C474">
            <v>213.42</v>
          </cell>
          <cell r="D474">
            <v>4547.96</v>
          </cell>
          <cell r="E474">
            <v>1.4208000000000001</v>
          </cell>
          <cell r="F474">
            <v>0.32811800000000002</v>
          </cell>
          <cell r="G474">
            <v>-3.5965400000000002E-2</v>
          </cell>
        </row>
        <row r="475">
          <cell r="B475">
            <v>35830</v>
          </cell>
          <cell r="C475">
            <v>213.42</v>
          </cell>
          <cell r="D475">
            <v>4547.96</v>
          </cell>
          <cell r="E475">
            <v>1.4208000000000001</v>
          </cell>
          <cell r="F475">
            <v>0.32811800000000002</v>
          </cell>
          <cell r="G475">
            <v>-3.5965400000000002E-2</v>
          </cell>
        </row>
        <row r="476">
          <cell r="B476">
            <v>35831</v>
          </cell>
          <cell r="C476">
            <v>213.42</v>
          </cell>
          <cell r="D476">
            <v>4547.96</v>
          </cell>
          <cell r="E476">
            <v>1.4208000000000001</v>
          </cell>
          <cell r="F476">
            <v>0.32811800000000002</v>
          </cell>
          <cell r="G476">
            <v>-3.5965400000000002E-2</v>
          </cell>
        </row>
        <row r="477">
          <cell r="B477">
            <v>35832</v>
          </cell>
          <cell r="C477">
            <v>213.42</v>
          </cell>
          <cell r="D477">
            <v>4547.96</v>
          </cell>
          <cell r="E477">
            <v>1.4208000000000001</v>
          </cell>
          <cell r="F477">
            <v>0.32811800000000002</v>
          </cell>
          <cell r="G477">
            <v>-3.5965400000000002E-2</v>
          </cell>
        </row>
        <row r="478">
          <cell r="B478">
            <v>35833</v>
          </cell>
          <cell r="C478">
            <v>213.42</v>
          </cell>
          <cell r="D478">
            <v>4547.96</v>
          </cell>
          <cell r="E478">
            <v>1.4208000000000001</v>
          </cell>
          <cell r="F478">
            <v>0.32811800000000002</v>
          </cell>
          <cell r="G478">
            <v>-3.5965400000000002E-2</v>
          </cell>
        </row>
        <row r="479">
          <cell r="B479">
            <v>35834</v>
          </cell>
          <cell r="C479">
            <v>213.42</v>
          </cell>
          <cell r="D479">
            <v>4547.96</v>
          </cell>
          <cell r="E479">
            <v>1.4208000000000001</v>
          </cell>
          <cell r="F479">
            <v>0.32811800000000002</v>
          </cell>
          <cell r="G479">
            <v>-3.5965400000000002E-2</v>
          </cell>
        </row>
        <row r="480">
          <cell r="B480">
            <v>35835</v>
          </cell>
          <cell r="C480">
            <v>213.42</v>
          </cell>
          <cell r="D480">
            <v>4547.96</v>
          </cell>
          <cell r="E480">
            <v>1.4208000000000001</v>
          </cell>
          <cell r="F480">
            <v>0.32811800000000002</v>
          </cell>
          <cell r="G480">
            <v>-3.5965400000000002E-2</v>
          </cell>
        </row>
        <row r="481">
          <cell r="B481">
            <v>35836</v>
          </cell>
          <cell r="C481">
            <v>213.42</v>
          </cell>
          <cell r="D481">
            <v>4547.96</v>
          </cell>
          <cell r="E481">
            <v>1.4208000000000001</v>
          </cell>
          <cell r="F481">
            <v>0.32811800000000002</v>
          </cell>
          <cell r="G481">
            <v>-3.5965400000000002E-2</v>
          </cell>
        </row>
        <row r="482">
          <cell r="B482">
            <v>35837</v>
          </cell>
          <cell r="C482">
            <v>213.42</v>
          </cell>
          <cell r="D482">
            <v>4547.96</v>
          </cell>
          <cell r="E482">
            <v>1.4208000000000001</v>
          </cell>
          <cell r="F482">
            <v>0.32811800000000002</v>
          </cell>
          <cell r="G482">
            <v>-3.5965400000000002E-2</v>
          </cell>
        </row>
        <row r="483">
          <cell r="B483">
            <v>35838</v>
          </cell>
          <cell r="C483">
            <v>213.42</v>
          </cell>
          <cell r="D483">
            <v>4547.96</v>
          </cell>
          <cell r="E483">
            <v>1.4208000000000001</v>
          </cell>
          <cell r="F483">
            <v>0.32811800000000002</v>
          </cell>
          <cell r="G483">
            <v>-3.5965400000000002E-2</v>
          </cell>
        </row>
        <row r="484">
          <cell r="B484">
            <v>35839</v>
          </cell>
          <cell r="C484">
            <v>213.42</v>
          </cell>
          <cell r="D484">
            <v>4547.96</v>
          </cell>
          <cell r="E484">
            <v>1.4208000000000001</v>
          </cell>
          <cell r="F484">
            <v>0.32811800000000002</v>
          </cell>
          <cell r="G484">
            <v>-3.5965400000000002E-2</v>
          </cell>
        </row>
        <row r="485">
          <cell r="B485">
            <v>35840</v>
          </cell>
          <cell r="C485">
            <v>213.42</v>
          </cell>
          <cell r="D485">
            <v>4547.96</v>
          </cell>
          <cell r="E485">
            <v>1.4208000000000001</v>
          </cell>
          <cell r="F485">
            <v>0.32811800000000002</v>
          </cell>
          <cell r="G485">
            <v>-3.5965400000000002E-2</v>
          </cell>
        </row>
        <row r="486">
          <cell r="B486">
            <v>35841</v>
          </cell>
          <cell r="C486">
            <v>213.42</v>
          </cell>
          <cell r="D486">
            <v>4547.96</v>
          </cell>
          <cell r="E486">
            <v>1.4208000000000001</v>
          </cell>
          <cell r="F486">
            <v>0.32811800000000002</v>
          </cell>
          <cell r="G486">
            <v>-3.5965400000000002E-2</v>
          </cell>
        </row>
        <row r="487">
          <cell r="B487">
            <v>35842</v>
          </cell>
          <cell r="C487">
            <v>213.42</v>
          </cell>
          <cell r="D487">
            <v>4547.96</v>
          </cell>
          <cell r="E487">
            <v>1.4208000000000001</v>
          </cell>
          <cell r="F487">
            <v>0.32811800000000002</v>
          </cell>
          <cell r="G487">
            <v>-3.5965400000000002E-2</v>
          </cell>
        </row>
        <row r="488">
          <cell r="B488">
            <v>35843</v>
          </cell>
          <cell r="C488">
            <v>213.42</v>
          </cell>
          <cell r="D488">
            <v>4547.96</v>
          </cell>
          <cell r="E488">
            <v>1.4208000000000001</v>
          </cell>
          <cell r="F488">
            <v>0.32811800000000002</v>
          </cell>
          <cell r="G488">
            <v>-3.5965400000000002E-2</v>
          </cell>
        </row>
        <row r="489">
          <cell r="B489">
            <v>35844</v>
          </cell>
          <cell r="C489">
            <v>213.42</v>
          </cell>
          <cell r="D489">
            <v>4547.96</v>
          </cell>
          <cell r="E489">
            <v>1.4208000000000001</v>
          </cell>
          <cell r="F489">
            <v>0.32811800000000002</v>
          </cell>
          <cell r="G489">
            <v>-3.5965400000000002E-2</v>
          </cell>
        </row>
        <row r="490">
          <cell r="B490">
            <v>35845</v>
          </cell>
          <cell r="C490">
            <v>213.42</v>
          </cell>
          <cell r="D490">
            <v>4547.96</v>
          </cell>
          <cell r="E490">
            <v>1.4208000000000001</v>
          </cell>
          <cell r="F490">
            <v>0.32811800000000002</v>
          </cell>
          <cell r="G490">
            <v>-3.5965400000000002E-2</v>
          </cell>
        </row>
        <row r="491">
          <cell r="B491">
            <v>35846</v>
          </cell>
          <cell r="C491">
            <v>213.42</v>
          </cell>
          <cell r="D491">
            <v>4547.96</v>
          </cell>
          <cell r="E491">
            <v>1.4208000000000001</v>
          </cell>
          <cell r="F491">
            <v>0.32811800000000002</v>
          </cell>
          <cell r="G491">
            <v>-3.5965400000000002E-2</v>
          </cell>
        </row>
        <row r="492">
          <cell r="B492">
            <v>35847</v>
          </cell>
          <cell r="C492">
            <v>213.42</v>
          </cell>
          <cell r="D492">
            <v>4547.96</v>
          </cell>
          <cell r="E492">
            <v>1.4208000000000001</v>
          </cell>
          <cell r="F492">
            <v>0.32811800000000002</v>
          </cell>
          <cell r="G492">
            <v>-3.5965400000000002E-2</v>
          </cell>
        </row>
        <row r="493">
          <cell r="B493">
            <v>35848</v>
          </cell>
          <cell r="C493">
            <v>213.42</v>
          </cell>
          <cell r="D493">
            <v>4547.96</v>
          </cell>
          <cell r="E493">
            <v>1.4208000000000001</v>
          </cell>
          <cell r="F493">
            <v>0.32811800000000002</v>
          </cell>
          <cell r="G493">
            <v>-3.5965400000000002E-2</v>
          </cell>
        </row>
        <row r="494">
          <cell r="B494">
            <v>35849</v>
          </cell>
          <cell r="C494">
            <v>213.42</v>
          </cell>
          <cell r="D494">
            <v>4547.96</v>
          </cell>
          <cell r="E494">
            <v>1.4208000000000001</v>
          </cell>
          <cell r="F494">
            <v>0.32811800000000002</v>
          </cell>
          <cell r="G494">
            <v>-3.5965400000000002E-2</v>
          </cell>
        </row>
        <row r="495">
          <cell r="B495">
            <v>35850</v>
          </cell>
          <cell r="C495">
            <v>213.42</v>
          </cell>
          <cell r="D495">
            <v>4547.96</v>
          </cell>
          <cell r="E495">
            <v>1.4208000000000001</v>
          </cell>
          <cell r="F495">
            <v>0.32811800000000002</v>
          </cell>
          <cell r="G495">
            <v>-3.5965400000000002E-2</v>
          </cell>
        </row>
        <row r="496">
          <cell r="B496">
            <v>35851</v>
          </cell>
          <cell r="C496">
            <v>213.42</v>
          </cell>
          <cell r="D496">
            <v>4547.96</v>
          </cell>
          <cell r="E496">
            <v>1.4208000000000001</v>
          </cell>
          <cell r="F496">
            <v>0.32811800000000002</v>
          </cell>
          <cell r="G496">
            <v>-3.5965400000000002E-2</v>
          </cell>
        </row>
        <row r="497">
          <cell r="B497">
            <v>35852</v>
          </cell>
          <cell r="C497">
            <v>213.42</v>
          </cell>
          <cell r="D497">
            <v>4547.96</v>
          </cell>
          <cell r="E497">
            <v>1.4208000000000001</v>
          </cell>
          <cell r="F497">
            <v>0.32811800000000002</v>
          </cell>
          <cell r="G497">
            <v>-3.5965400000000002E-2</v>
          </cell>
        </row>
        <row r="498">
          <cell r="B498">
            <v>35853</v>
          </cell>
          <cell r="C498">
            <v>213.42</v>
          </cell>
          <cell r="D498">
            <v>4547.96</v>
          </cell>
          <cell r="E498">
            <v>1.4208000000000001</v>
          </cell>
          <cell r="F498">
            <v>0.32811800000000002</v>
          </cell>
          <cell r="G498">
            <v>-3.5965400000000002E-2</v>
          </cell>
        </row>
        <row r="499">
          <cell r="B499">
            <v>35854</v>
          </cell>
          <cell r="C499">
            <v>213.42</v>
          </cell>
          <cell r="D499">
            <v>4547.96</v>
          </cell>
          <cell r="E499">
            <v>1.4208000000000001</v>
          </cell>
          <cell r="F499">
            <v>0.32811800000000002</v>
          </cell>
          <cell r="G499">
            <v>-3.5965400000000002E-2</v>
          </cell>
        </row>
        <row r="500">
          <cell r="B500">
            <v>35855</v>
          </cell>
          <cell r="C500">
            <v>221.42</v>
          </cell>
          <cell r="D500">
            <v>4884.93</v>
          </cell>
          <cell r="E500">
            <v>0.97248000000000001</v>
          </cell>
          <cell r="F500">
            <v>0.32811800000000002</v>
          </cell>
          <cell r="G500">
            <v>-3.5965400000000002E-2</v>
          </cell>
        </row>
        <row r="501">
          <cell r="B501">
            <v>35856</v>
          </cell>
          <cell r="C501">
            <v>221.42</v>
          </cell>
          <cell r="D501">
            <v>4884.93</v>
          </cell>
          <cell r="E501">
            <v>0.97248000000000001</v>
          </cell>
          <cell r="F501">
            <v>0.32811800000000002</v>
          </cell>
          <cell r="G501">
            <v>-3.5965400000000002E-2</v>
          </cell>
        </row>
        <row r="502">
          <cell r="B502">
            <v>35857</v>
          </cell>
          <cell r="C502">
            <v>221.42</v>
          </cell>
          <cell r="D502">
            <v>4884.93</v>
          </cell>
          <cell r="E502">
            <v>0.97248000000000001</v>
          </cell>
          <cell r="F502">
            <v>0.32811800000000002</v>
          </cell>
          <cell r="G502">
            <v>-3.5965400000000002E-2</v>
          </cell>
        </row>
        <row r="503">
          <cell r="B503">
            <v>35858</v>
          </cell>
          <cell r="C503">
            <v>221.42</v>
          </cell>
          <cell r="D503">
            <v>4884.93</v>
          </cell>
          <cell r="E503">
            <v>0.97248000000000001</v>
          </cell>
          <cell r="F503">
            <v>0.32811800000000002</v>
          </cell>
          <cell r="G503">
            <v>-3.5965400000000002E-2</v>
          </cell>
        </row>
        <row r="504">
          <cell r="B504">
            <v>35859</v>
          </cell>
          <cell r="C504">
            <v>221.42</v>
          </cell>
          <cell r="D504">
            <v>4884.93</v>
          </cell>
          <cell r="E504">
            <v>0.97248000000000001</v>
          </cell>
          <cell r="F504">
            <v>0.32811800000000002</v>
          </cell>
          <cell r="G504">
            <v>-3.5965400000000002E-2</v>
          </cell>
        </row>
        <row r="505">
          <cell r="B505">
            <v>35860</v>
          </cell>
          <cell r="C505">
            <v>221.42</v>
          </cell>
          <cell r="D505">
            <v>4884.93</v>
          </cell>
          <cell r="E505">
            <v>0.97248000000000001</v>
          </cell>
          <cell r="F505">
            <v>0.32811800000000002</v>
          </cell>
          <cell r="G505">
            <v>-3.5965400000000002E-2</v>
          </cell>
        </row>
        <row r="506">
          <cell r="B506">
            <v>35861</v>
          </cell>
          <cell r="C506">
            <v>221.42</v>
          </cell>
          <cell r="D506">
            <v>4884.93</v>
          </cell>
          <cell r="E506">
            <v>0.97248000000000001</v>
          </cell>
          <cell r="F506">
            <v>0.32811800000000002</v>
          </cell>
          <cell r="G506">
            <v>-3.5965400000000002E-2</v>
          </cell>
        </row>
        <row r="507">
          <cell r="B507">
            <v>35862</v>
          </cell>
          <cell r="C507">
            <v>221.42</v>
          </cell>
          <cell r="D507">
            <v>4884.93</v>
          </cell>
          <cell r="E507">
            <v>0.97248000000000001</v>
          </cell>
          <cell r="F507">
            <v>0.32811800000000002</v>
          </cell>
          <cell r="G507">
            <v>-3.5965400000000002E-2</v>
          </cell>
        </row>
        <row r="508">
          <cell r="B508">
            <v>35863</v>
          </cell>
          <cell r="C508">
            <v>221.42</v>
          </cell>
          <cell r="D508">
            <v>4884.93</v>
          </cell>
          <cell r="E508">
            <v>0.97248000000000001</v>
          </cell>
          <cell r="F508">
            <v>0.32811800000000002</v>
          </cell>
          <cell r="G508">
            <v>-3.5965400000000002E-2</v>
          </cell>
        </row>
        <row r="509">
          <cell r="B509">
            <v>35864</v>
          </cell>
          <cell r="C509">
            <v>221.42</v>
          </cell>
          <cell r="D509">
            <v>4884.93</v>
          </cell>
          <cell r="E509">
            <v>0.97248000000000001</v>
          </cell>
          <cell r="F509">
            <v>0.32811800000000002</v>
          </cell>
          <cell r="G509">
            <v>-3.5965400000000002E-2</v>
          </cell>
        </row>
        <row r="510">
          <cell r="B510">
            <v>35865</v>
          </cell>
          <cell r="C510">
            <v>221.42</v>
          </cell>
          <cell r="D510">
            <v>4884.93</v>
          </cell>
          <cell r="E510">
            <v>0.97248000000000001</v>
          </cell>
          <cell r="F510">
            <v>0.32811800000000002</v>
          </cell>
          <cell r="G510">
            <v>-3.5965400000000002E-2</v>
          </cell>
        </row>
        <row r="511">
          <cell r="B511">
            <v>35866</v>
          </cell>
          <cell r="C511">
            <v>221.42</v>
          </cell>
          <cell r="D511">
            <v>4884.93</v>
          </cell>
          <cell r="E511">
            <v>0.97248000000000001</v>
          </cell>
          <cell r="F511">
            <v>0.32811800000000002</v>
          </cell>
          <cell r="G511">
            <v>-3.5965400000000002E-2</v>
          </cell>
        </row>
        <row r="512">
          <cell r="B512">
            <v>35867</v>
          </cell>
          <cell r="C512">
            <v>221.42</v>
          </cell>
          <cell r="D512">
            <v>4884.93</v>
          </cell>
          <cell r="E512">
            <v>0.97248000000000001</v>
          </cell>
          <cell r="F512">
            <v>0.32811800000000002</v>
          </cell>
          <cell r="G512">
            <v>-3.5965400000000002E-2</v>
          </cell>
        </row>
        <row r="513">
          <cell r="B513">
            <v>35868</v>
          </cell>
          <cell r="C513">
            <v>221.42</v>
          </cell>
          <cell r="D513">
            <v>4884.93</v>
          </cell>
          <cell r="E513">
            <v>0.97248000000000001</v>
          </cell>
          <cell r="F513">
            <v>0.32811800000000002</v>
          </cell>
          <cell r="G513">
            <v>-3.5965400000000002E-2</v>
          </cell>
        </row>
        <row r="514">
          <cell r="B514">
            <v>35869</v>
          </cell>
          <cell r="C514">
            <v>221.42</v>
          </cell>
          <cell r="D514">
            <v>4884.93</v>
          </cell>
          <cell r="E514">
            <v>0.97248000000000001</v>
          </cell>
          <cell r="F514">
            <v>0.32811800000000002</v>
          </cell>
          <cell r="G514">
            <v>-3.5965400000000002E-2</v>
          </cell>
        </row>
        <row r="515">
          <cell r="B515">
            <v>35870</v>
          </cell>
          <cell r="C515">
            <v>221.42</v>
          </cell>
          <cell r="D515">
            <v>4884.93</v>
          </cell>
          <cell r="E515">
            <v>0.97248000000000001</v>
          </cell>
          <cell r="F515">
            <v>0.32811800000000002</v>
          </cell>
          <cell r="G515">
            <v>-3.5965400000000002E-2</v>
          </cell>
        </row>
        <row r="516">
          <cell r="B516">
            <v>35871</v>
          </cell>
          <cell r="C516">
            <v>221.42</v>
          </cell>
          <cell r="D516">
            <v>4884.93</v>
          </cell>
          <cell r="E516">
            <v>0.97248000000000001</v>
          </cell>
          <cell r="F516">
            <v>0.32811800000000002</v>
          </cell>
          <cell r="G516">
            <v>-3.5965400000000002E-2</v>
          </cell>
        </row>
        <row r="517">
          <cell r="B517">
            <v>35872</v>
          </cell>
          <cell r="C517">
            <v>221.42</v>
          </cell>
          <cell r="D517">
            <v>4884.93</v>
          </cell>
          <cell r="E517">
            <v>0.97248000000000001</v>
          </cell>
          <cell r="F517">
            <v>0.32811800000000002</v>
          </cell>
          <cell r="G517">
            <v>-3.5965400000000002E-2</v>
          </cell>
        </row>
        <row r="518">
          <cell r="B518">
            <v>35873</v>
          </cell>
          <cell r="C518">
            <v>221.42</v>
          </cell>
          <cell r="D518">
            <v>4884.93</v>
          </cell>
          <cell r="E518">
            <v>0.97248000000000001</v>
          </cell>
          <cell r="F518">
            <v>0.32811800000000002</v>
          </cell>
          <cell r="G518">
            <v>-3.5965400000000002E-2</v>
          </cell>
        </row>
        <row r="519">
          <cell r="B519">
            <v>35874</v>
          </cell>
          <cell r="C519">
            <v>221.42</v>
          </cell>
          <cell r="D519">
            <v>4884.93</v>
          </cell>
          <cell r="E519">
            <v>0.97248000000000001</v>
          </cell>
          <cell r="F519">
            <v>0.32811800000000002</v>
          </cell>
          <cell r="G519">
            <v>-3.5965400000000002E-2</v>
          </cell>
        </row>
        <row r="520">
          <cell r="B520">
            <v>35875</v>
          </cell>
          <cell r="C520">
            <v>221.42</v>
          </cell>
          <cell r="D520">
            <v>4884.93</v>
          </cell>
          <cell r="E520">
            <v>0.97248000000000001</v>
          </cell>
          <cell r="F520">
            <v>0.32811800000000002</v>
          </cell>
          <cell r="G520">
            <v>-3.5965400000000002E-2</v>
          </cell>
        </row>
        <row r="521">
          <cell r="B521">
            <v>35876</v>
          </cell>
          <cell r="C521">
            <v>221.42</v>
          </cell>
          <cell r="D521">
            <v>4884.93</v>
          </cell>
          <cell r="E521">
            <v>0.97248000000000001</v>
          </cell>
          <cell r="F521">
            <v>0.32811800000000002</v>
          </cell>
          <cell r="G521">
            <v>-3.5965400000000002E-2</v>
          </cell>
        </row>
        <row r="522">
          <cell r="B522">
            <v>35877</v>
          </cell>
          <cell r="C522">
            <v>221.42</v>
          </cell>
          <cell r="D522">
            <v>4884.93</v>
          </cell>
          <cell r="E522">
            <v>0.97248000000000001</v>
          </cell>
          <cell r="F522">
            <v>0.32811800000000002</v>
          </cell>
          <cell r="G522">
            <v>-3.5965400000000002E-2</v>
          </cell>
        </row>
        <row r="523">
          <cell r="B523">
            <v>35878</v>
          </cell>
          <cell r="C523">
            <v>221.42</v>
          </cell>
          <cell r="D523">
            <v>4884.93</v>
          </cell>
          <cell r="E523">
            <v>0.97248000000000001</v>
          </cell>
          <cell r="F523">
            <v>0.32811800000000002</v>
          </cell>
          <cell r="G523">
            <v>-3.5965400000000002E-2</v>
          </cell>
        </row>
        <row r="524">
          <cell r="B524">
            <v>35879</v>
          </cell>
          <cell r="C524">
            <v>221.42</v>
          </cell>
          <cell r="D524">
            <v>4884.93</v>
          </cell>
          <cell r="E524">
            <v>0.97248000000000001</v>
          </cell>
          <cell r="F524">
            <v>0.32811800000000002</v>
          </cell>
          <cell r="G524">
            <v>-3.5965400000000002E-2</v>
          </cell>
        </row>
        <row r="525">
          <cell r="B525">
            <v>35880</v>
          </cell>
          <cell r="C525">
            <v>221.42</v>
          </cell>
          <cell r="D525">
            <v>4884.93</v>
          </cell>
          <cell r="E525">
            <v>0.97248000000000001</v>
          </cell>
          <cell r="F525">
            <v>0.32811800000000002</v>
          </cell>
          <cell r="G525">
            <v>-3.5965400000000002E-2</v>
          </cell>
        </row>
        <row r="526">
          <cell r="B526">
            <v>35881</v>
          </cell>
          <cell r="C526">
            <v>221.42</v>
          </cell>
          <cell r="D526">
            <v>4884.93</v>
          </cell>
          <cell r="E526">
            <v>0.97248000000000001</v>
          </cell>
          <cell r="F526">
            <v>0.32811800000000002</v>
          </cell>
          <cell r="G526">
            <v>-3.5965400000000002E-2</v>
          </cell>
        </row>
        <row r="527">
          <cell r="B527">
            <v>35882</v>
          </cell>
          <cell r="C527">
            <v>221.42</v>
          </cell>
          <cell r="D527">
            <v>4884.93</v>
          </cell>
          <cell r="E527">
            <v>0.97248000000000001</v>
          </cell>
          <cell r="F527">
            <v>0.32811800000000002</v>
          </cell>
          <cell r="G527">
            <v>-3.5965400000000002E-2</v>
          </cell>
        </row>
        <row r="528">
          <cell r="B528">
            <v>35883</v>
          </cell>
          <cell r="C528">
            <v>221.42</v>
          </cell>
          <cell r="D528">
            <v>4884.93</v>
          </cell>
          <cell r="E528">
            <v>0.97248000000000001</v>
          </cell>
          <cell r="F528">
            <v>0.32811800000000002</v>
          </cell>
          <cell r="G528">
            <v>-3.5965400000000002E-2</v>
          </cell>
        </row>
        <row r="529">
          <cell r="B529">
            <v>35884</v>
          </cell>
          <cell r="C529">
            <v>221.42</v>
          </cell>
          <cell r="D529">
            <v>4884.93</v>
          </cell>
          <cell r="E529">
            <v>0.97248000000000001</v>
          </cell>
          <cell r="F529">
            <v>0.32811800000000002</v>
          </cell>
          <cell r="G529">
            <v>-3.5965400000000002E-2</v>
          </cell>
        </row>
        <row r="530">
          <cell r="B530">
            <v>35885</v>
          </cell>
          <cell r="C530">
            <v>221.42</v>
          </cell>
          <cell r="D530">
            <v>4884.93</v>
          </cell>
          <cell r="E530">
            <v>0.97248000000000001</v>
          </cell>
          <cell r="F530">
            <v>0.32811800000000002</v>
          </cell>
          <cell r="G530">
            <v>-3.5965400000000002E-2</v>
          </cell>
        </row>
        <row r="531">
          <cell r="B531">
            <v>35886</v>
          </cell>
          <cell r="C531">
            <v>229.72</v>
          </cell>
          <cell r="D531">
            <v>5063.54</v>
          </cell>
          <cell r="E531">
            <v>0.97423999999999999</v>
          </cell>
          <cell r="F531">
            <v>0.32811800000000002</v>
          </cell>
          <cell r="G531">
            <v>-3.5965400000000002E-2</v>
          </cell>
        </row>
        <row r="532">
          <cell r="B532">
            <v>35887</v>
          </cell>
          <cell r="C532">
            <v>229.72</v>
          </cell>
          <cell r="D532">
            <v>5063.54</v>
          </cell>
          <cell r="E532">
            <v>0.97423999999999999</v>
          </cell>
          <cell r="F532">
            <v>0.32811800000000002</v>
          </cell>
          <cell r="G532">
            <v>-3.5965400000000002E-2</v>
          </cell>
        </row>
        <row r="533">
          <cell r="B533">
            <v>35888</v>
          </cell>
          <cell r="C533">
            <v>229.72</v>
          </cell>
          <cell r="D533">
            <v>5063.54</v>
          </cell>
          <cell r="E533">
            <v>0.97423999999999999</v>
          </cell>
          <cell r="F533">
            <v>0.32811800000000002</v>
          </cell>
          <cell r="G533">
            <v>-3.5965400000000002E-2</v>
          </cell>
        </row>
        <row r="534">
          <cell r="B534">
            <v>35889</v>
          </cell>
          <cell r="C534">
            <v>229.72</v>
          </cell>
          <cell r="D534">
            <v>5063.54</v>
          </cell>
          <cell r="E534">
            <v>0.97423999999999999</v>
          </cell>
          <cell r="F534">
            <v>0.32811800000000002</v>
          </cell>
          <cell r="G534">
            <v>-3.5965400000000002E-2</v>
          </cell>
        </row>
        <row r="535">
          <cell r="B535">
            <v>35890</v>
          </cell>
          <cell r="C535">
            <v>229.72</v>
          </cell>
          <cell r="D535">
            <v>5063.54</v>
          </cell>
          <cell r="E535">
            <v>0.97423999999999999</v>
          </cell>
          <cell r="F535">
            <v>0.32811800000000002</v>
          </cell>
          <cell r="G535">
            <v>-3.5965400000000002E-2</v>
          </cell>
        </row>
        <row r="536">
          <cell r="B536">
            <v>35891</v>
          </cell>
          <cell r="C536">
            <v>229.72</v>
          </cell>
          <cell r="D536">
            <v>5063.54</v>
          </cell>
          <cell r="E536">
            <v>0.97423999999999999</v>
          </cell>
          <cell r="F536">
            <v>0.32811800000000002</v>
          </cell>
          <cell r="G536">
            <v>-3.5965400000000002E-2</v>
          </cell>
        </row>
        <row r="537">
          <cell r="B537">
            <v>35892</v>
          </cell>
          <cell r="C537">
            <v>229.72</v>
          </cell>
          <cell r="D537">
            <v>5063.54</v>
          </cell>
          <cell r="E537">
            <v>0.97423999999999999</v>
          </cell>
          <cell r="F537">
            <v>0.32811800000000002</v>
          </cell>
          <cell r="G537">
            <v>-3.5965400000000002E-2</v>
          </cell>
        </row>
        <row r="538">
          <cell r="B538">
            <v>35893</v>
          </cell>
          <cell r="C538">
            <v>229.72</v>
          </cell>
          <cell r="D538">
            <v>5063.54</v>
          </cell>
          <cell r="E538">
            <v>0.97423999999999999</v>
          </cell>
          <cell r="F538">
            <v>0.32811800000000002</v>
          </cell>
          <cell r="G538">
            <v>-3.5965400000000002E-2</v>
          </cell>
        </row>
        <row r="539">
          <cell r="B539">
            <v>35894</v>
          </cell>
          <cell r="C539">
            <v>229.72</v>
          </cell>
          <cell r="D539">
            <v>5063.54</v>
          </cell>
          <cell r="E539">
            <v>0.97423999999999999</v>
          </cell>
          <cell r="F539">
            <v>0.32811800000000002</v>
          </cell>
          <cell r="G539">
            <v>-3.5965400000000002E-2</v>
          </cell>
        </row>
        <row r="540">
          <cell r="B540">
            <v>35895</v>
          </cell>
          <cell r="C540">
            <v>229.72</v>
          </cell>
          <cell r="D540">
            <v>5063.54</v>
          </cell>
          <cell r="E540">
            <v>0.97423999999999999</v>
          </cell>
          <cell r="F540">
            <v>0.32811800000000002</v>
          </cell>
          <cell r="G540">
            <v>-3.5965400000000002E-2</v>
          </cell>
        </row>
        <row r="541">
          <cell r="B541">
            <v>35896</v>
          </cell>
          <cell r="C541">
            <v>229.72</v>
          </cell>
          <cell r="D541">
            <v>5063.54</v>
          </cell>
          <cell r="E541">
            <v>0.97423999999999999</v>
          </cell>
          <cell r="F541">
            <v>0.32811800000000002</v>
          </cell>
          <cell r="G541">
            <v>-3.5965400000000002E-2</v>
          </cell>
        </row>
        <row r="542">
          <cell r="B542">
            <v>35897</v>
          </cell>
          <cell r="C542">
            <v>229.72</v>
          </cell>
          <cell r="D542">
            <v>5063.54</v>
          </cell>
          <cell r="E542">
            <v>0.97423999999999999</v>
          </cell>
          <cell r="F542">
            <v>0.32811800000000002</v>
          </cell>
          <cell r="G542">
            <v>-3.5965400000000002E-2</v>
          </cell>
        </row>
        <row r="543">
          <cell r="B543">
            <v>35898</v>
          </cell>
          <cell r="C543">
            <v>229.72</v>
          </cell>
          <cell r="D543">
            <v>5063.54</v>
          </cell>
          <cell r="E543">
            <v>0.97423999999999999</v>
          </cell>
          <cell r="F543">
            <v>0.32811800000000002</v>
          </cell>
          <cell r="G543">
            <v>-3.5965400000000002E-2</v>
          </cell>
        </row>
        <row r="544">
          <cell r="B544">
            <v>35899</v>
          </cell>
          <cell r="C544">
            <v>229.72</v>
          </cell>
          <cell r="D544">
            <v>5063.54</v>
          </cell>
          <cell r="E544">
            <v>0.97423999999999999</v>
          </cell>
          <cell r="F544">
            <v>0.32811800000000002</v>
          </cell>
          <cell r="G544">
            <v>-3.5965400000000002E-2</v>
          </cell>
        </row>
        <row r="545">
          <cell r="B545">
            <v>35900</v>
          </cell>
          <cell r="C545">
            <v>229.72</v>
          </cell>
          <cell r="D545">
            <v>5063.54</v>
          </cell>
          <cell r="E545">
            <v>0.97423999999999999</v>
          </cell>
          <cell r="F545">
            <v>0.32811800000000002</v>
          </cell>
          <cell r="G545">
            <v>-3.5965400000000002E-2</v>
          </cell>
        </row>
        <row r="546">
          <cell r="B546">
            <v>35901</v>
          </cell>
          <cell r="C546">
            <v>229.72</v>
          </cell>
          <cell r="D546">
            <v>5063.54</v>
          </cell>
          <cell r="E546">
            <v>0.97423999999999999</v>
          </cell>
          <cell r="F546">
            <v>0.32811800000000002</v>
          </cell>
          <cell r="G546">
            <v>-3.5965400000000002E-2</v>
          </cell>
        </row>
        <row r="547">
          <cell r="B547">
            <v>35902</v>
          </cell>
          <cell r="C547">
            <v>229.72</v>
          </cell>
          <cell r="D547">
            <v>5063.54</v>
          </cell>
          <cell r="E547">
            <v>0.97423999999999999</v>
          </cell>
          <cell r="F547">
            <v>0.32811800000000002</v>
          </cell>
          <cell r="G547">
            <v>-3.5965400000000002E-2</v>
          </cell>
        </row>
        <row r="548">
          <cell r="B548">
            <v>35903</v>
          </cell>
          <cell r="C548">
            <v>229.72</v>
          </cell>
          <cell r="D548">
            <v>5063.54</v>
          </cell>
          <cell r="E548">
            <v>0.97423999999999999</v>
          </cell>
          <cell r="F548">
            <v>0.32811800000000002</v>
          </cell>
          <cell r="G548">
            <v>-3.5965400000000002E-2</v>
          </cell>
        </row>
        <row r="549">
          <cell r="B549">
            <v>35904</v>
          </cell>
          <cell r="C549">
            <v>229.72</v>
          </cell>
          <cell r="D549">
            <v>5063.54</v>
          </cell>
          <cell r="E549">
            <v>0.97423999999999999</v>
          </cell>
          <cell r="F549">
            <v>0.32811800000000002</v>
          </cell>
          <cell r="G549">
            <v>-3.5965400000000002E-2</v>
          </cell>
        </row>
        <row r="550">
          <cell r="B550">
            <v>35905</v>
          </cell>
          <cell r="C550">
            <v>229.72</v>
          </cell>
          <cell r="D550">
            <v>5063.54</v>
          </cell>
          <cell r="E550">
            <v>0.97423999999999999</v>
          </cell>
          <cell r="F550">
            <v>0.32811800000000002</v>
          </cell>
          <cell r="G550">
            <v>-3.5965400000000002E-2</v>
          </cell>
        </row>
        <row r="551">
          <cell r="B551">
            <v>35906</v>
          </cell>
          <cell r="C551">
            <v>229.72</v>
          </cell>
          <cell r="D551">
            <v>5063.54</v>
          </cell>
          <cell r="E551">
            <v>0.97423999999999999</v>
          </cell>
          <cell r="F551">
            <v>0.32811800000000002</v>
          </cell>
          <cell r="G551">
            <v>-3.5965400000000002E-2</v>
          </cell>
        </row>
        <row r="552">
          <cell r="B552">
            <v>35907</v>
          </cell>
          <cell r="C552">
            <v>229.72</v>
          </cell>
          <cell r="D552">
            <v>5063.54</v>
          </cell>
          <cell r="E552">
            <v>0.97423999999999999</v>
          </cell>
          <cell r="F552">
            <v>0.32811800000000002</v>
          </cell>
          <cell r="G552">
            <v>-3.5965400000000002E-2</v>
          </cell>
        </row>
        <row r="553">
          <cell r="B553">
            <v>35908</v>
          </cell>
          <cell r="C553">
            <v>229.72</v>
          </cell>
          <cell r="D553">
            <v>5063.54</v>
          </cell>
          <cell r="E553">
            <v>0.97423999999999999</v>
          </cell>
          <cell r="F553">
            <v>0.32811800000000002</v>
          </cell>
          <cell r="G553">
            <v>-3.5965400000000002E-2</v>
          </cell>
        </row>
        <row r="554">
          <cell r="B554">
            <v>35909</v>
          </cell>
          <cell r="C554">
            <v>229.72</v>
          </cell>
          <cell r="D554">
            <v>5063.54</v>
          </cell>
          <cell r="E554">
            <v>0.97423999999999999</v>
          </cell>
          <cell r="F554">
            <v>0.32811800000000002</v>
          </cell>
          <cell r="G554">
            <v>-3.5965400000000002E-2</v>
          </cell>
        </row>
        <row r="555">
          <cell r="B555">
            <v>35910</v>
          </cell>
          <cell r="C555">
            <v>229.72</v>
          </cell>
          <cell r="D555">
            <v>5063.54</v>
          </cell>
          <cell r="E555">
            <v>0.97423999999999999</v>
          </cell>
          <cell r="F555">
            <v>0.32811800000000002</v>
          </cell>
          <cell r="G555">
            <v>-3.5965400000000002E-2</v>
          </cell>
        </row>
        <row r="556">
          <cell r="B556">
            <v>35911</v>
          </cell>
          <cell r="C556">
            <v>229.72</v>
          </cell>
          <cell r="D556">
            <v>5063.54</v>
          </cell>
          <cell r="E556">
            <v>0.97423999999999999</v>
          </cell>
          <cell r="F556">
            <v>0.32811800000000002</v>
          </cell>
          <cell r="G556">
            <v>-3.5965400000000002E-2</v>
          </cell>
        </row>
        <row r="557">
          <cell r="B557">
            <v>35912</v>
          </cell>
          <cell r="C557">
            <v>229.72</v>
          </cell>
          <cell r="D557">
            <v>5063.54</v>
          </cell>
          <cell r="E557">
            <v>0.97423999999999999</v>
          </cell>
          <cell r="F557">
            <v>0.32811800000000002</v>
          </cell>
          <cell r="G557">
            <v>-3.5965400000000002E-2</v>
          </cell>
        </row>
        <row r="558">
          <cell r="B558">
            <v>35913</v>
          </cell>
          <cell r="C558">
            <v>229.72</v>
          </cell>
          <cell r="D558">
            <v>5063.54</v>
          </cell>
          <cell r="E558">
            <v>0.97423999999999999</v>
          </cell>
          <cell r="F558">
            <v>0.32811800000000002</v>
          </cell>
          <cell r="G558">
            <v>-3.5965400000000002E-2</v>
          </cell>
        </row>
        <row r="559">
          <cell r="B559">
            <v>35914</v>
          </cell>
          <cell r="C559">
            <v>229.72</v>
          </cell>
          <cell r="D559">
            <v>5063.54</v>
          </cell>
          <cell r="E559">
            <v>0.97423999999999999</v>
          </cell>
          <cell r="F559">
            <v>0.32811800000000002</v>
          </cell>
          <cell r="G559">
            <v>-3.5965400000000002E-2</v>
          </cell>
        </row>
        <row r="560">
          <cell r="B560">
            <v>35915</v>
          </cell>
          <cell r="C560">
            <v>229.72</v>
          </cell>
          <cell r="D560">
            <v>5063.54</v>
          </cell>
          <cell r="E560">
            <v>0.97423999999999999</v>
          </cell>
          <cell r="F560">
            <v>0.32811800000000002</v>
          </cell>
          <cell r="G560">
            <v>-3.5965400000000002E-2</v>
          </cell>
        </row>
        <row r="561">
          <cell r="B561">
            <v>35916</v>
          </cell>
          <cell r="C561">
            <v>238.34</v>
          </cell>
          <cell r="D561">
            <v>5222.2299999999996</v>
          </cell>
          <cell r="E561">
            <v>0.98607999999999996</v>
          </cell>
          <cell r="F561">
            <v>0.32811800000000002</v>
          </cell>
          <cell r="G561">
            <v>-3.5965400000000002E-2</v>
          </cell>
        </row>
        <row r="562">
          <cell r="B562">
            <v>35917</v>
          </cell>
          <cell r="C562">
            <v>238.34</v>
          </cell>
          <cell r="D562">
            <v>5222.2299999999996</v>
          </cell>
          <cell r="E562">
            <v>0.98607999999999996</v>
          </cell>
          <cell r="F562">
            <v>0.32811800000000002</v>
          </cell>
          <cell r="G562">
            <v>-3.5965400000000002E-2</v>
          </cell>
        </row>
        <row r="563">
          <cell r="B563">
            <v>35918</v>
          </cell>
          <cell r="C563">
            <v>238.34</v>
          </cell>
          <cell r="D563">
            <v>5222.2299999999996</v>
          </cell>
          <cell r="E563">
            <v>0.98607999999999996</v>
          </cell>
          <cell r="F563">
            <v>0.32811800000000002</v>
          </cell>
          <cell r="G563">
            <v>-3.5965400000000002E-2</v>
          </cell>
        </row>
        <row r="564">
          <cell r="B564">
            <v>35919</v>
          </cell>
          <cell r="C564">
            <v>238.34</v>
          </cell>
          <cell r="D564">
            <v>5222.2299999999996</v>
          </cell>
          <cell r="E564">
            <v>0.98607999999999996</v>
          </cell>
          <cell r="F564">
            <v>0.32811800000000002</v>
          </cell>
          <cell r="G564">
            <v>-3.5965400000000002E-2</v>
          </cell>
        </row>
        <row r="565">
          <cell r="B565">
            <v>35920</v>
          </cell>
          <cell r="C565">
            <v>238.34</v>
          </cell>
          <cell r="D565">
            <v>5222.2299999999996</v>
          </cell>
          <cell r="E565">
            <v>0.98607999999999996</v>
          </cell>
          <cell r="F565">
            <v>0.32811800000000002</v>
          </cell>
          <cell r="G565">
            <v>-3.5965400000000002E-2</v>
          </cell>
        </row>
        <row r="566">
          <cell r="B566">
            <v>35921</v>
          </cell>
          <cell r="C566">
            <v>238.34</v>
          </cell>
          <cell r="D566">
            <v>5222.2299999999996</v>
          </cell>
          <cell r="E566">
            <v>0.98607999999999996</v>
          </cell>
          <cell r="F566">
            <v>0.32811800000000002</v>
          </cell>
          <cell r="G566">
            <v>-3.5965400000000002E-2</v>
          </cell>
        </row>
        <row r="567">
          <cell r="B567">
            <v>35922</v>
          </cell>
          <cell r="C567">
            <v>238.34</v>
          </cell>
          <cell r="D567">
            <v>5222.2299999999996</v>
          </cell>
          <cell r="E567">
            <v>0.98607999999999996</v>
          </cell>
          <cell r="F567">
            <v>0.32811800000000002</v>
          </cell>
          <cell r="G567">
            <v>-3.5965400000000002E-2</v>
          </cell>
        </row>
        <row r="568">
          <cell r="B568">
            <v>35923</v>
          </cell>
          <cell r="C568">
            <v>238.34</v>
          </cell>
          <cell r="D568">
            <v>5222.2299999999996</v>
          </cell>
          <cell r="E568">
            <v>0.98607999999999996</v>
          </cell>
          <cell r="F568">
            <v>0.32811800000000002</v>
          </cell>
          <cell r="G568">
            <v>-3.5965400000000002E-2</v>
          </cell>
        </row>
        <row r="569">
          <cell r="B569">
            <v>35924</v>
          </cell>
          <cell r="C569">
            <v>238.34</v>
          </cell>
          <cell r="D569">
            <v>5222.2299999999996</v>
          </cell>
          <cell r="E569">
            <v>0.98607999999999996</v>
          </cell>
          <cell r="F569">
            <v>0.32811800000000002</v>
          </cell>
          <cell r="G569">
            <v>-3.5965400000000002E-2</v>
          </cell>
        </row>
        <row r="570">
          <cell r="B570">
            <v>35925</v>
          </cell>
          <cell r="C570">
            <v>238.34</v>
          </cell>
          <cell r="D570">
            <v>5222.2299999999996</v>
          </cell>
          <cell r="E570">
            <v>0.98607999999999996</v>
          </cell>
          <cell r="F570">
            <v>0.32811800000000002</v>
          </cell>
          <cell r="G570">
            <v>-3.5965400000000002E-2</v>
          </cell>
        </row>
        <row r="571">
          <cell r="B571">
            <v>35926</v>
          </cell>
          <cell r="C571">
            <v>238.34</v>
          </cell>
          <cell r="D571">
            <v>5222.2299999999996</v>
          </cell>
          <cell r="E571">
            <v>0.98607999999999996</v>
          </cell>
          <cell r="F571">
            <v>0.32811800000000002</v>
          </cell>
          <cell r="G571">
            <v>-3.5965400000000002E-2</v>
          </cell>
        </row>
        <row r="572">
          <cell r="B572">
            <v>35927</v>
          </cell>
          <cell r="C572">
            <v>238.34</v>
          </cell>
          <cell r="D572">
            <v>5222.2299999999996</v>
          </cell>
          <cell r="E572">
            <v>0.98607999999999996</v>
          </cell>
          <cell r="F572">
            <v>0.32811800000000002</v>
          </cell>
          <cell r="G572">
            <v>-3.5965400000000002E-2</v>
          </cell>
        </row>
        <row r="573">
          <cell r="B573">
            <v>35928</v>
          </cell>
          <cell r="C573">
            <v>238.34</v>
          </cell>
          <cell r="D573">
            <v>5222.2299999999996</v>
          </cell>
          <cell r="E573">
            <v>0.98607999999999996</v>
          </cell>
          <cell r="F573">
            <v>0.32811800000000002</v>
          </cell>
          <cell r="G573">
            <v>-3.5965400000000002E-2</v>
          </cell>
        </row>
        <row r="574">
          <cell r="B574">
            <v>35929</v>
          </cell>
          <cell r="C574">
            <v>238.34</v>
          </cell>
          <cell r="D574">
            <v>5222.2299999999996</v>
          </cell>
          <cell r="E574">
            <v>0.98607999999999996</v>
          </cell>
          <cell r="F574">
            <v>0.32811800000000002</v>
          </cell>
          <cell r="G574">
            <v>-3.5965400000000002E-2</v>
          </cell>
        </row>
        <row r="575">
          <cell r="B575">
            <v>35930</v>
          </cell>
          <cell r="C575">
            <v>238.34</v>
          </cell>
          <cell r="D575">
            <v>5222.2299999999996</v>
          </cell>
          <cell r="E575">
            <v>0.98607999999999996</v>
          </cell>
          <cell r="F575">
            <v>0.32811800000000002</v>
          </cell>
          <cell r="G575">
            <v>-3.5965400000000002E-2</v>
          </cell>
        </row>
        <row r="576">
          <cell r="B576">
            <v>35931</v>
          </cell>
          <cell r="C576">
            <v>238.34</v>
          </cell>
          <cell r="D576">
            <v>5222.2299999999996</v>
          </cell>
          <cell r="E576">
            <v>0.98607999999999996</v>
          </cell>
          <cell r="F576">
            <v>0.32811800000000002</v>
          </cell>
          <cell r="G576">
            <v>-3.5965400000000002E-2</v>
          </cell>
        </row>
        <row r="577">
          <cell r="B577">
            <v>35932</v>
          </cell>
          <cell r="C577">
            <v>238.34</v>
          </cell>
          <cell r="D577">
            <v>5222.2299999999996</v>
          </cell>
          <cell r="E577">
            <v>0.98607999999999996</v>
          </cell>
          <cell r="F577">
            <v>0.32811800000000002</v>
          </cell>
          <cell r="G577">
            <v>-3.5965400000000002E-2</v>
          </cell>
        </row>
        <row r="578">
          <cell r="B578">
            <v>35933</v>
          </cell>
          <cell r="C578">
            <v>238.34</v>
          </cell>
          <cell r="D578">
            <v>5222.2299999999996</v>
          </cell>
          <cell r="E578">
            <v>0.98607999999999996</v>
          </cell>
          <cell r="F578">
            <v>0.32811800000000002</v>
          </cell>
          <cell r="G578">
            <v>-3.5965400000000002E-2</v>
          </cell>
        </row>
        <row r="579">
          <cell r="B579">
            <v>35934</v>
          </cell>
          <cell r="C579">
            <v>238.34</v>
          </cell>
          <cell r="D579">
            <v>5222.2299999999996</v>
          </cell>
          <cell r="E579">
            <v>0.98607999999999996</v>
          </cell>
          <cell r="F579">
            <v>0.32811800000000002</v>
          </cell>
          <cell r="G579">
            <v>-3.5965400000000002E-2</v>
          </cell>
        </row>
        <row r="580">
          <cell r="B580">
            <v>35935</v>
          </cell>
          <cell r="C580">
            <v>238.34</v>
          </cell>
          <cell r="D580">
            <v>5222.2299999999996</v>
          </cell>
          <cell r="E580">
            <v>0.98607999999999996</v>
          </cell>
          <cell r="F580">
            <v>0.32811800000000002</v>
          </cell>
          <cell r="G580">
            <v>-3.5965400000000002E-2</v>
          </cell>
        </row>
        <row r="581">
          <cell r="B581">
            <v>35936</v>
          </cell>
          <cell r="C581">
            <v>238.34</v>
          </cell>
          <cell r="D581">
            <v>5222.2299999999996</v>
          </cell>
          <cell r="E581">
            <v>0.98607999999999996</v>
          </cell>
          <cell r="F581">
            <v>0.32811800000000002</v>
          </cell>
          <cell r="G581">
            <v>-3.5965400000000002E-2</v>
          </cell>
        </row>
        <row r="582">
          <cell r="B582">
            <v>35937</v>
          </cell>
          <cell r="C582">
            <v>238.34</v>
          </cell>
          <cell r="D582">
            <v>5222.2299999999996</v>
          </cell>
          <cell r="E582">
            <v>0.98607999999999996</v>
          </cell>
          <cell r="F582">
            <v>0.32811800000000002</v>
          </cell>
          <cell r="G582">
            <v>-3.5965400000000002E-2</v>
          </cell>
        </row>
        <row r="583">
          <cell r="B583">
            <v>35938</v>
          </cell>
          <cell r="C583">
            <v>238.34</v>
          </cell>
          <cell r="D583">
            <v>5222.2299999999996</v>
          </cell>
          <cell r="E583">
            <v>0.98607999999999996</v>
          </cell>
          <cell r="F583">
            <v>0.32811800000000002</v>
          </cell>
          <cell r="G583">
            <v>-3.5965400000000002E-2</v>
          </cell>
        </row>
        <row r="584">
          <cell r="B584">
            <v>35939</v>
          </cell>
          <cell r="C584">
            <v>238.34</v>
          </cell>
          <cell r="D584">
            <v>5222.2299999999996</v>
          </cell>
          <cell r="E584">
            <v>0.98607999999999996</v>
          </cell>
          <cell r="F584">
            <v>0.32811800000000002</v>
          </cell>
          <cell r="G584">
            <v>-3.5965400000000002E-2</v>
          </cell>
        </row>
        <row r="585">
          <cell r="B585">
            <v>35940</v>
          </cell>
          <cell r="C585">
            <v>238.34</v>
          </cell>
          <cell r="D585">
            <v>5222.2299999999996</v>
          </cell>
          <cell r="E585">
            <v>0.98607999999999996</v>
          </cell>
          <cell r="F585">
            <v>0.32811800000000002</v>
          </cell>
          <cell r="G585">
            <v>-3.5965400000000002E-2</v>
          </cell>
        </row>
        <row r="586">
          <cell r="B586">
            <v>35941</v>
          </cell>
          <cell r="C586">
            <v>238.34</v>
          </cell>
          <cell r="D586">
            <v>5222.2299999999996</v>
          </cell>
          <cell r="E586">
            <v>0.98607999999999996</v>
          </cell>
          <cell r="F586">
            <v>0.32811800000000002</v>
          </cell>
          <cell r="G586">
            <v>-3.5965400000000002E-2</v>
          </cell>
        </row>
        <row r="587">
          <cell r="B587">
            <v>35942</v>
          </cell>
          <cell r="C587">
            <v>238.34</v>
          </cell>
          <cell r="D587">
            <v>5222.2299999999996</v>
          </cell>
          <cell r="E587">
            <v>0.98607999999999996</v>
          </cell>
          <cell r="F587">
            <v>0.32811800000000002</v>
          </cell>
          <cell r="G587">
            <v>-3.5965400000000002E-2</v>
          </cell>
        </row>
        <row r="588">
          <cell r="B588">
            <v>35943</v>
          </cell>
          <cell r="C588">
            <v>238.34</v>
          </cell>
          <cell r="D588">
            <v>5222.2299999999996</v>
          </cell>
          <cell r="E588">
            <v>0.98607999999999996</v>
          </cell>
          <cell r="F588">
            <v>0.32811800000000002</v>
          </cell>
          <cell r="G588">
            <v>-3.5965400000000002E-2</v>
          </cell>
        </row>
        <row r="589">
          <cell r="B589">
            <v>35944</v>
          </cell>
          <cell r="C589">
            <v>238.34</v>
          </cell>
          <cell r="D589">
            <v>5222.2299999999996</v>
          </cell>
          <cell r="E589">
            <v>0.98607999999999996</v>
          </cell>
          <cell r="F589">
            <v>0.32811800000000002</v>
          </cell>
          <cell r="G589">
            <v>-3.5965400000000002E-2</v>
          </cell>
        </row>
        <row r="590">
          <cell r="B590">
            <v>35945</v>
          </cell>
          <cell r="C590">
            <v>238.34</v>
          </cell>
          <cell r="D590">
            <v>5222.2299999999996</v>
          </cell>
          <cell r="E590">
            <v>0.98607999999999996</v>
          </cell>
          <cell r="F590">
            <v>0.32811800000000002</v>
          </cell>
          <cell r="G590">
            <v>-3.5965400000000002E-2</v>
          </cell>
        </row>
        <row r="591">
          <cell r="B591">
            <v>35946</v>
          </cell>
          <cell r="C591">
            <v>238.34</v>
          </cell>
          <cell r="D591">
            <v>5222.2299999999996</v>
          </cell>
          <cell r="E591">
            <v>0.98607999999999996</v>
          </cell>
          <cell r="F591">
            <v>0.32811800000000002</v>
          </cell>
          <cell r="G591">
            <v>-3.5965400000000002E-2</v>
          </cell>
        </row>
        <row r="592">
          <cell r="B592">
            <v>35947</v>
          </cell>
          <cell r="C592">
            <v>247.28</v>
          </cell>
          <cell r="D592">
            <v>5264.47</v>
          </cell>
          <cell r="E592">
            <v>1.0440400000000001</v>
          </cell>
          <cell r="F592">
            <v>0.32811800000000002</v>
          </cell>
          <cell r="G592">
            <v>-3.5965400000000002E-2</v>
          </cell>
        </row>
        <row r="593">
          <cell r="B593">
            <v>35948</v>
          </cell>
          <cell r="C593">
            <v>247.28</v>
          </cell>
          <cell r="D593">
            <v>5264.47</v>
          </cell>
          <cell r="E593">
            <v>1.0440400000000001</v>
          </cell>
          <cell r="F593">
            <v>0.32811800000000002</v>
          </cell>
          <cell r="G593">
            <v>-3.5965400000000002E-2</v>
          </cell>
        </row>
        <row r="594">
          <cell r="B594">
            <v>35949</v>
          </cell>
          <cell r="C594">
            <v>247.28</v>
          </cell>
          <cell r="D594">
            <v>5264.47</v>
          </cell>
          <cell r="E594">
            <v>1.0440400000000001</v>
          </cell>
          <cell r="F594">
            <v>0.32811800000000002</v>
          </cell>
          <cell r="G594">
            <v>-3.5965400000000002E-2</v>
          </cell>
        </row>
        <row r="595">
          <cell r="B595">
            <v>35950</v>
          </cell>
          <cell r="C595">
            <v>247.28</v>
          </cell>
          <cell r="D595">
            <v>5264.47</v>
          </cell>
          <cell r="E595">
            <v>1.0440400000000001</v>
          </cell>
          <cell r="F595">
            <v>0.32811800000000002</v>
          </cell>
          <cell r="G595">
            <v>-3.5965400000000002E-2</v>
          </cell>
        </row>
        <row r="596">
          <cell r="B596">
            <v>35951</v>
          </cell>
          <cell r="C596">
            <v>247.28</v>
          </cell>
          <cell r="D596">
            <v>5264.47</v>
          </cell>
          <cell r="E596">
            <v>1.0440400000000001</v>
          </cell>
          <cell r="F596">
            <v>0.32811800000000002</v>
          </cell>
          <cell r="G596">
            <v>-3.5965400000000002E-2</v>
          </cell>
        </row>
        <row r="597">
          <cell r="B597">
            <v>35952</v>
          </cell>
          <cell r="C597">
            <v>247.28</v>
          </cell>
          <cell r="D597">
            <v>5264.47</v>
          </cell>
          <cell r="E597">
            <v>1.0440400000000001</v>
          </cell>
          <cell r="F597">
            <v>0.32811800000000002</v>
          </cell>
          <cell r="G597">
            <v>-3.5965400000000002E-2</v>
          </cell>
        </row>
        <row r="598">
          <cell r="B598">
            <v>35953</v>
          </cell>
          <cell r="C598">
            <v>247.28</v>
          </cell>
          <cell r="D598">
            <v>5264.47</v>
          </cell>
          <cell r="E598">
            <v>1.0440400000000001</v>
          </cell>
          <cell r="F598">
            <v>0.32811800000000002</v>
          </cell>
          <cell r="G598">
            <v>-3.5965400000000002E-2</v>
          </cell>
        </row>
        <row r="599">
          <cell r="B599">
            <v>35954</v>
          </cell>
          <cell r="C599">
            <v>247.28</v>
          </cell>
          <cell r="D599">
            <v>5264.47</v>
          </cell>
          <cell r="E599">
            <v>1.0440400000000001</v>
          </cell>
          <cell r="F599">
            <v>0.32811800000000002</v>
          </cell>
          <cell r="G599">
            <v>-3.5965400000000002E-2</v>
          </cell>
        </row>
        <row r="600">
          <cell r="B600">
            <v>35955</v>
          </cell>
          <cell r="C600">
            <v>247.28</v>
          </cell>
          <cell r="D600">
            <v>5264.47</v>
          </cell>
          <cell r="E600">
            <v>1.0440400000000001</v>
          </cell>
          <cell r="F600">
            <v>0.32811800000000002</v>
          </cell>
          <cell r="G600">
            <v>-3.5965400000000002E-2</v>
          </cell>
        </row>
        <row r="601">
          <cell r="B601">
            <v>35956</v>
          </cell>
          <cell r="C601">
            <v>247.28</v>
          </cell>
          <cell r="D601">
            <v>5264.47</v>
          </cell>
          <cell r="E601">
            <v>1.0440400000000001</v>
          </cell>
          <cell r="F601">
            <v>0.32811800000000002</v>
          </cell>
          <cell r="G601">
            <v>-3.5965400000000002E-2</v>
          </cell>
        </row>
        <row r="602">
          <cell r="B602">
            <v>35957</v>
          </cell>
          <cell r="C602">
            <v>247.28</v>
          </cell>
          <cell r="D602">
            <v>5264.47</v>
          </cell>
          <cell r="E602">
            <v>1.0440400000000001</v>
          </cell>
          <cell r="F602">
            <v>0.32811800000000002</v>
          </cell>
          <cell r="G602">
            <v>-3.5965400000000002E-2</v>
          </cell>
        </row>
        <row r="603">
          <cell r="B603">
            <v>35958</v>
          </cell>
          <cell r="C603">
            <v>247.28</v>
          </cell>
          <cell r="D603">
            <v>5264.47</v>
          </cell>
          <cell r="E603">
            <v>1.0440400000000001</v>
          </cell>
          <cell r="F603">
            <v>0.32811800000000002</v>
          </cell>
          <cell r="G603">
            <v>-3.5965400000000002E-2</v>
          </cell>
        </row>
        <row r="604">
          <cell r="B604">
            <v>35959</v>
          </cell>
          <cell r="C604">
            <v>247.28</v>
          </cell>
          <cell r="D604">
            <v>5264.47</v>
          </cell>
          <cell r="E604">
            <v>1.0440400000000001</v>
          </cell>
          <cell r="F604">
            <v>0.32811800000000002</v>
          </cell>
          <cell r="G604">
            <v>-3.5965400000000002E-2</v>
          </cell>
        </row>
        <row r="605">
          <cell r="B605">
            <v>35960</v>
          </cell>
          <cell r="C605">
            <v>247.28</v>
          </cell>
          <cell r="D605">
            <v>5264.47</v>
          </cell>
          <cell r="E605">
            <v>1.0440400000000001</v>
          </cell>
          <cell r="F605">
            <v>0.32811800000000002</v>
          </cell>
          <cell r="G605">
            <v>-3.5965400000000002E-2</v>
          </cell>
        </row>
        <row r="606">
          <cell r="B606">
            <v>35961</v>
          </cell>
          <cell r="C606">
            <v>247.28</v>
          </cell>
          <cell r="D606">
            <v>5264.47</v>
          </cell>
          <cell r="E606">
            <v>1.0440400000000001</v>
          </cell>
          <cell r="F606">
            <v>0.32811800000000002</v>
          </cell>
          <cell r="G606">
            <v>-3.5965400000000002E-2</v>
          </cell>
        </row>
        <row r="607">
          <cell r="B607">
            <v>35962</v>
          </cell>
          <cell r="C607">
            <v>247.28</v>
          </cell>
          <cell r="D607">
            <v>5264.47</v>
          </cell>
          <cell r="E607">
            <v>1.0440400000000001</v>
          </cell>
          <cell r="F607">
            <v>0.32811800000000002</v>
          </cell>
          <cell r="G607">
            <v>-3.5965400000000002E-2</v>
          </cell>
        </row>
        <row r="608">
          <cell r="B608">
            <v>35963</v>
          </cell>
          <cell r="C608">
            <v>247.28</v>
          </cell>
          <cell r="D608">
            <v>5264.47</v>
          </cell>
          <cell r="E608">
            <v>1.0440400000000001</v>
          </cell>
          <cell r="F608">
            <v>0.32811800000000002</v>
          </cell>
          <cell r="G608">
            <v>-3.5965400000000002E-2</v>
          </cell>
        </row>
        <row r="609">
          <cell r="B609">
            <v>35964</v>
          </cell>
          <cell r="C609">
            <v>247.28</v>
          </cell>
          <cell r="D609">
            <v>5264.47</v>
          </cell>
          <cell r="E609">
            <v>1.0440400000000001</v>
          </cell>
          <cell r="F609">
            <v>0.32811800000000002</v>
          </cell>
          <cell r="G609">
            <v>-3.5965400000000002E-2</v>
          </cell>
        </row>
        <row r="610">
          <cell r="B610">
            <v>35965</v>
          </cell>
          <cell r="C610">
            <v>247.28</v>
          </cell>
          <cell r="D610">
            <v>5264.47</v>
          </cell>
          <cell r="E610">
            <v>1.0440400000000001</v>
          </cell>
          <cell r="F610">
            <v>0.32811800000000002</v>
          </cell>
          <cell r="G610">
            <v>-3.5965400000000002E-2</v>
          </cell>
        </row>
        <row r="611">
          <cell r="B611">
            <v>35966</v>
          </cell>
          <cell r="C611">
            <v>247.28</v>
          </cell>
          <cell r="D611">
            <v>5264.47</v>
          </cell>
          <cell r="E611">
            <v>1.0440400000000001</v>
          </cell>
          <cell r="F611">
            <v>0.32811800000000002</v>
          </cell>
          <cell r="G611">
            <v>-3.5965400000000002E-2</v>
          </cell>
        </row>
        <row r="612">
          <cell r="B612">
            <v>35967</v>
          </cell>
          <cell r="C612">
            <v>247.28</v>
          </cell>
          <cell r="D612">
            <v>5264.47</v>
          </cell>
          <cell r="E612">
            <v>1.0440400000000001</v>
          </cell>
          <cell r="F612">
            <v>0.32811800000000002</v>
          </cell>
          <cell r="G612">
            <v>-3.5965400000000002E-2</v>
          </cell>
        </row>
        <row r="613">
          <cell r="B613">
            <v>35968</v>
          </cell>
          <cell r="C613">
            <v>247.28</v>
          </cell>
          <cell r="D613">
            <v>5264.47</v>
          </cell>
          <cell r="E613">
            <v>1.0440400000000001</v>
          </cell>
          <cell r="F613">
            <v>0.32811800000000002</v>
          </cell>
          <cell r="G613">
            <v>-3.5965400000000002E-2</v>
          </cell>
        </row>
        <row r="614">
          <cell r="B614">
            <v>35969</v>
          </cell>
          <cell r="C614">
            <v>247.28</v>
          </cell>
          <cell r="D614">
            <v>5264.47</v>
          </cell>
          <cell r="E614">
            <v>1.0440400000000001</v>
          </cell>
          <cell r="F614">
            <v>0.32811800000000002</v>
          </cell>
          <cell r="G614">
            <v>-3.5965400000000002E-2</v>
          </cell>
        </row>
        <row r="615">
          <cell r="B615">
            <v>35970</v>
          </cell>
          <cell r="C615">
            <v>247.28</v>
          </cell>
          <cell r="D615">
            <v>5264.47</v>
          </cell>
          <cell r="E615">
            <v>1.0440400000000001</v>
          </cell>
          <cell r="F615">
            <v>0.32811800000000002</v>
          </cell>
          <cell r="G615">
            <v>-3.5965400000000002E-2</v>
          </cell>
        </row>
        <row r="616">
          <cell r="B616">
            <v>35971</v>
          </cell>
          <cell r="C616">
            <v>247.28</v>
          </cell>
          <cell r="D616">
            <v>5264.47</v>
          </cell>
          <cell r="E616">
            <v>1.0440400000000001</v>
          </cell>
          <cell r="F616">
            <v>0.32811800000000002</v>
          </cell>
          <cell r="G616">
            <v>-3.5965400000000002E-2</v>
          </cell>
        </row>
        <row r="617">
          <cell r="B617">
            <v>35972</v>
          </cell>
          <cell r="C617">
            <v>247.28</v>
          </cell>
          <cell r="D617">
            <v>5264.47</v>
          </cell>
          <cell r="E617">
            <v>1.0440400000000001</v>
          </cell>
          <cell r="F617">
            <v>0.32811800000000002</v>
          </cell>
          <cell r="G617">
            <v>-3.5965400000000002E-2</v>
          </cell>
        </row>
        <row r="618">
          <cell r="B618">
            <v>35973</v>
          </cell>
          <cell r="C618">
            <v>247.28</v>
          </cell>
          <cell r="D618">
            <v>5264.47</v>
          </cell>
          <cell r="E618">
            <v>1.0440400000000001</v>
          </cell>
          <cell r="F618">
            <v>0.32811800000000002</v>
          </cell>
          <cell r="G618">
            <v>-3.5965400000000002E-2</v>
          </cell>
        </row>
        <row r="619">
          <cell r="B619">
            <v>35974</v>
          </cell>
          <cell r="C619">
            <v>247.28</v>
          </cell>
          <cell r="D619">
            <v>5264.47</v>
          </cell>
          <cell r="E619">
            <v>1.0440400000000001</v>
          </cell>
          <cell r="F619">
            <v>0.32811800000000002</v>
          </cell>
          <cell r="G619">
            <v>-3.5965400000000002E-2</v>
          </cell>
        </row>
        <row r="620">
          <cell r="B620">
            <v>35975</v>
          </cell>
          <cell r="C620">
            <v>247.28</v>
          </cell>
          <cell r="D620">
            <v>5264.47</v>
          </cell>
          <cell r="E620">
            <v>1.0440400000000001</v>
          </cell>
          <cell r="F620">
            <v>0.32811800000000002</v>
          </cell>
          <cell r="G620">
            <v>-3.5965400000000002E-2</v>
          </cell>
        </row>
        <row r="621">
          <cell r="B621">
            <v>35976</v>
          </cell>
          <cell r="C621">
            <v>247.28</v>
          </cell>
          <cell r="D621">
            <v>5264.47</v>
          </cell>
          <cell r="E621">
            <v>1.0440400000000001</v>
          </cell>
          <cell r="F621">
            <v>0.32811800000000002</v>
          </cell>
          <cell r="G621">
            <v>-3.5965400000000002E-2</v>
          </cell>
        </row>
        <row r="622">
          <cell r="B622">
            <v>35977</v>
          </cell>
          <cell r="C622">
            <v>256.55</v>
          </cell>
          <cell r="D622">
            <v>5353.49</v>
          </cell>
          <cell r="E622">
            <v>1.0853999999999999</v>
          </cell>
          <cell r="F622">
            <v>0.32811800000000002</v>
          </cell>
          <cell r="G622">
            <v>-3.5965400000000002E-2</v>
          </cell>
        </row>
        <row r="623">
          <cell r="B623">
            <v>35978</v>
          </cell>
          <cell r="C623">
            <v>256.55</v>
          </cell>
          <cell r="D623">
            <v>5353.49</v>
          </cell>
          <cell r="E623">
            <v>1.0853999999999999</v>
          </cell>
          <cell r="F623">
            <v>0.32811800000000002</v>
          </cell>
          <cell r="G623">
            <v>-3.5965400000000002E-2</v>
          </cell>
        </row>
        <row r="624">
          <cell r="B624">
            <v>35979</v>
          </cell>
          <cell r="C624">
            <v>256.55</v>
          </cell>
          <cell r="D624">
            <v>5353.49</v>
          </cell>
          <cell r="E624">
            <v>1.0853999999999999</v>
          </cell>
          <cell r="F624">
            <v>0.32811800000000002</v>
          </cell>
          <cell r="G624">
            <v>-3.5965400000000002E-2</v>
          </cell>
        </row>
        <row r="625">
          <cell r="B625">
            <v>35980</v>
          </cell>
          <cell r="C625">
            <v>256.55</v>
          </cell>
          <cell r="D625">
            <v>5353.49</v>
          </cell>
          <cell r="E625">
            <v>1.0853999999999999</v>
          </cell>
          <cell r="F625">
            <v>0.32811800000000002</v>
          </cell>
          <cell r="G625">
            <v>-3.5965400000000002E-2</v>
          </cell>
        </row>
        <row r="626">
          <cell r="B626">
            <v>35981</v>
          </cell>
          <cell r="C626">
            <v>256.55</v>
          </cell>
          <cell r="D626">
            <v>5353.49</v>
          </cell>
          <cell r="E626">
            <v>1.0853999999999999</v>
          </cell>
          <cell r="F626">
            <v>0.32811800000000002</v>
          </cell>
          <cell r="G626">
            <v>-3.5965400000000002E-2</v>
          </cell>
        </row>
        <row r="627">
          <cell r="B627">
            <v>35982</v>
          </cell>
          <cell r="C627">
            <v>256.55</v>
          </cell>
          <cell r="D627">
            <v>5353.49</v>
          </cell>
          <cell r="E627">
            <v>1.0853999999999999</v>
          </cell>
          <cell r="F627">
            <v>0.32811800000000002</v>
          </cell>
          <cell r="G627">
            <v>-3.5965400000000002E-2</v>
          </cell>
        </row>
        <row r="628">
          <cell r="B628">
            <v>35983</v>
          </cell>
          <cell r="C628">
            <v>256.55</v>
          </cell>
          <cell r="D628">
            <v>5353.49</v>
          </cell>
          <cell r="E628">
            <v>1.0853999999999999</v>
          </cell>
          <cell r="F628">
            <v>0.32811800000000002</v>
          </cell>
          <cell r="G628">
            <v>-3.5965400000000002E-2</v>
          </cell>
        </row>
        <row r="629">
          <cell r="B629">
            <v>35984</v>
          </cell>
          <cell r="C629">
            <v>256.55</v>
          </cell>
          <cell r="D629">
            <v>5353.49</v>
          </cell>
          <cell r="E629">
            <v>1.0853999999999999</v>
          </cell>
          <cell r="F629">
            <v>0.32811800000000002</v>
          </cell>
          <cell r="G629">
            <v>-3.5965400000000002E-2</v>
          </cell>
        </row>
        <row r="630">
          <cell r="B630">
            <v>35985</v>
          </cell>
          <cell r="C630">
            <v>256.55</v>
          </cell>
          <cell r="D630">
            <v>5353.49</v>
          </cell>
          <cell r="E630">
            <v>1.0853999999999999</v>
          </cell>
          <cell r="F630">
            <v>0.32811800000000002</v>
          </cell>
          <cell r="G630">
            <v>-3.5965400000000002E-2</v>
          </cell>
        </row>
        <row r="631">
          <cell r="B631">
            <v>35986</v>
          </cell>
          <cell r="C631">
            <v>256.55</v>
          </cell>
          <cell r="D631">
            <v>5353.49</v>
          </cell>
          <cell r="E631">
            <v>1.0853999999999999</v>
          </cell>
          <cell r="F631">
            <v>0.32811800000000002</v>
          </cell>
          <cell r="G631">
            <v>-3.5965400000000002E-2</v>
          </cell>
        </row>
        <row r="632">
          <cell r="B632">
            <v>35987</v>
          </cell>
          <cell r="C632">
            <v>256.55</v>
          </cell>
          <cell r="D632">
            <v>5353.49</v>
          </cell>
          <cell r="E632">
            <v>1.0853999999999999</v>
          </cell>
          <cell r="F632">
            <v>0.32811800000000002</v>
          </cell>
          <cell r="G632">
            <v>-3.5965400000000002E-2</v>
          </cell>
        </row>
        <row r="633">
          <cell r="B633">
            <v>35988</v>
          </cell>
          <cell r="C633">
            <v>256.55</v>
          </cell>
          <cell r="D633">
            <v>5353.49</v>
          </cell>
          <cell r="E633">
            <v>1.0853999999999999</v>
          </cell>
          <cell r="F633">
            <v>0.32811800000000002</v>
          </cell>
          <cell r="G633">
            <v>-3.5965400000000002E-2</v>
          </cell>
        </row>
        <row r="634">
          <cell r="B634">
            <v>35989</v>
          </cell>
          <cell r="C634">
            <v>256.55</v>
          </cell>
          <cell r="D634">
            <v>5353.49</v>
          </cell>
          <cell r="E634">
            <v>1.0853999999999999</v>
          </cell>
          <cell r="F634">
            <v>0.32811800000000002</v>
          </cell>
          <cell r="G634">
            <v>-3.5965400000000002E-2</v>
          </cell>
        </row>
        <row r="635">
          <cell r="B635">
            <v>35990</v>
          </cell>
          <cell r="C635">
            <v>256.55</v>
          </cell>
          <cell r="D635">
            <v>5353.49</v>
          </cell>
          <cell r="E635">
            <v>1.0853999999999999</v>
          </cell>
          <cell r="F635">
            <v>0.32811800000000002</v>
          </cell>
          <cell r="G635">
            <v>-3.5965400000000002E-2</v>
          </cell>
        </row>
        <row r="636">
          <cell r="B636">
            <v>35991</v>
          </cell>
          <cell r="C636">
            <v>256.55</v>
          </cell>
          <cell r="D636">
            <v>5353.49</v>
          </cell>
          <cell r="E636">
            <v>1.0853999999999999</v>
          </cell>
          <cell r="F636">
            <v>0.32811800000000002</v>
          </cell>
          <cell r="G636">
            <v>-3.5965400000000002E-2</v>
          </cell>
        </row>
        <row r="637">
          <cell r="B637">
            <v>35992</v>
          </cell>
          <cell r="C637">
            <v>256.55</v>
          </cell>
          <cell r="D637">
            <v>5353.49</v>
          </cell>
          <cell r="E637">
            <v>1.0853999999999999</v>
          </cell>
          <cell r="F637">
            <v>0.32811800000000002</v>
          </cell>
          <cell r="G637">
            <v>-3.5965400000000002E-2</v>
          </cell>
        </row>
        <row r="638">
          <cell r="B638">
            <v>35993</v>
          </cell>
          <cell r="C638">
            <v>256.55</v>
          </cell>
          <cell r="D638">
            <v>5353.49</v>
          </cell>
          <cell r="E638">
            <v>1.0853999999999999</v>
          </cell>
          <cell r="F638">
            <v>0.32811800000000002</v>
          </cell>
          <cell r="G638">
            <v>-3.5965400000000002E-2</v>
          </cell>
        </row>
        <row r="639">
          <cell r="B639">
            <v>35994</v>
          </cell>
          <cell r="C639">
            <v>256.55</v>
          </cell>
          <cell r="D639">
            <v>5353.49</v>
          </cell>
          <cell r="E639">
            <v>1.0853999999999999</v>
          </cell>
          <cell r="F639">
            <v>0.32811800000000002</v>
          </cell>
          <cell r="G639">
            <v>-3.5965400000000002E-2</v>
          </cell>
        </row>
        <row r="640">
          <cell r="B640">
            <v>35995</v>
          </cell>
          <cell r="C640">
            <v>256.55</v>
          </cell>
          <cell r="D640">
            <v>5353.49</v>
          </cell>
          <cell r="E640">
            <v>1.0853999999999999</v>
          </cell>
          <cell r="F640">
            <v>0.32811800000000002</v>
          </cell>
          <cell r="G640">
            <v>-3.5965400000000002E-2</v>
          </cell>
        </row>
        <row r="641">
          <cell r="B641">
            <v>35996</v>
          </cell>
          <cell r="C641">
            <v>256.55</v>
          </cell>
          <cell r="D641">
            <v>5353.49</v>
          </cell>
          <cell r="E641">
            <v>1.0853999999999999</v>
          </cell>
          <cell r="F641">
            <v>0.32811800000000002</v>
          </cell>
          <cell r="G641">
            <v>-3.5965400000000002E-2</v>
          </cell>
        </row>
        <row r="642">
          <cell r="B642">
            <v>35997</v>
          </cell>
          <cell r="C642">
            <v>256.55</v>
          </cell>
          <cell r="D642">
            <v>5353.49</v>
          </cell>
          <cell r="E642">
            <v>1.0853999999999999</v>
          </cell>
          <cell r="F642">
            <v>0.32811800000000002</v>
          </cell>
          <cell r="G642">
            <v>-3.5965400000000002E-2</v>
          </cell>
        </row>
        <row r="643">
          <cell r="B643">
            <v>35998</v>
          </cell>
          <cell r="C643">
            <v>256.55</v>
          </cell>
          <cell r="D643">
            <v>5353.49</v>
          </cell>
          <cell r="E643">
            <v>1.0853999999999999</v>
          </cell>
          <cell r="F643">
            <v>0.32811800000000002</v>
          </cell>
          <cell r="G643">
            <v>-3.5965400000000002E-2</v>
          </cell>
        </row>
        <row r="644">
          <cell r="B644">
            <v>35999</v>
          </cell>
          <cell r="C644">
            <v>256.55</v>
          </cell>
          <cell r="D644">
            <v>5353.49</v>
          </cell>
          <cell r="E644">
            <v>1.0853999999999999</v>
          </cell>
          <cell r="F644">
            <v>0.32811800000000002</v>
          </cell>
          <cell r="G644">
            <v>-3.5965400000000002E-2</v>
          </cell>
        </row>
        <row r="645">
          <cell r="B645">
            <v>36000</v>
          </cell>
          <cell r="C645">
            <v>256.55</v>
          </cell>
          <cell r="D645">
            <v>5353.49</v>
          </cell>
          <cell r="E645">
            <v>1.0853999999999999</v>
          </cell>
          <cell r="F645">
            <v>0.32811800000000002</v>
          </cell>
          <cell r="G645">
            <v>-3.5965400000000002E-2</v>
          </cell>
        </row>
        <row r="646">
          <cell r="B646">
            <v>36001</v>
          </cell>
          <cell r="C646">
            <v>256.55</v>
          </cell>
          <cell r="D646">
            <v>5353.49</v>
          </cell>
          <cell r="E646">
            <v>1.0853999999999999</v>
          </cell>
          <cell r="F646">
            <v>0.32811800000000002</v>
          </cell>
          <cell r="G646">
            <v>-3.5965400000000002E-2</v>
          </cell>
        </row>
        <row r="647">
          <cell r="B647">
            <v>36002</v>
          </cell>
          <cell r="C647">
            <v>256.55</v>
          </cell>
          <cell r="D647">
            <v>5353.49</v>
          </cell>
          <cell r="E647">
            <v>1.0853999999999999</v>
          </cell>
          <cell r="F647">
            <v>0.32811800000000002</v>
          </cell>
          <cell r="G647">
            <v>-3.5965400000000002E-2</v>
          </cell>
        </row>
        <row r="648">
          <cell r="B648">
            <v>36003</v>
          </cell>
          <cell r="C648">
            <v>256.55</v>
          </cell>
          <cell r="D648">
            <v>5353.49</v>
          </cell>
          <cell r="E648">
            <v>1.0853999999999999</v>
          </cell>
          <cell r="F648">
            <v>0.32811800000000002</v>
          </cell>
          <cell r="G648">
            <v>-3.5965400000000002E-2</v>
          </cell>
        </row>
        <row r="649">
          <cell r="B649">
            <v>36004</v>
          </cell>
          <cell r="C649">
            <v>256.55</v>
          </cell>
          <cell r="D649">
            <v>5353.49</v>
          </cell>
          <cell r="E649">
            <v>1.0853999999999999</v>
          </cell>
          <cell r="F649">
            <v>0.32811800000000002</v>
          </cell>
          <cell r="G649">
            <v>-3.5965400000000002E-2</v>
          </cell>
        </row>
        <row r="650">
          <cell r="B650">
            <v>36005</v>
          </cell>
          <cell r="C650">
            <v>256.55</v>
          </cell>
          <cell r="D650">
            <v>5353.49</v>
          </cell>
          <cell r="E650">
            <v>1.0853999999999999</v>
          </cell>
          <cell r="F650">
            <v>0.32811800000000002</v>
          </cell>
          <cell r="G650">
            <v>-3.5965400000000002E-2</v>
          </cell>
        </row>
        <row r="651">
          <cell r="B651">
            <v>36006</v>
          </cell>
          <cell r="C651">
            <v>256.55</v>
          </cell>
          <cell r="D651">
            <v>5353.49</v>
          </cell>
          <cell r="E651">
            <v>1.0853999999999999</v>
          </cell>
          <cell r="F651">
            <v>0.32811800000000002</v>
          </cell>
          <cell r="G651">
            <v>-3.5965400000000002E-2</v>
          </cell>
        </row>
        <row r="652">
          <cell r="B652">
            <v>36007</v>
          </cell>
          <cell r="C652">
            <v>256.55</v>
          </cell>
          <cell r="D652">
            <v>5353.49</v>
          </cell>
          <cell r="E652">
            <v>1.0853999999999999</v>
          </cell>
          <cell r="F652">
            <v>0.32811800000000002</v>
          </cell>
          <cell r="G652">
            <v>-3.5965400000000002E-2</v>
          </cell>
        </row>
        <row r="653">
          <cell r="B653">
            <v>36008</v>
          </cell>
          <cell r="C653">
            <v>266.17</v>
          </cell>
          <cell r="D653">
            <v>5482.7</v>
          </cell>
          <cell r="E653">
            <v>1.1125100000000001</v>
          </cell>
          <cell r="F653">
            <v>0.32811800000000002</v>
          </cell>
          <cell r="G653">
            <v>-3.5965400000000002E-2</v>
          </cell>
        </row>
        <row r="654">
          <cell r="B654">
            <v>36009</v>
          </cell>
          <cell r="C654">
            <v>266.17</v>
          </cell>
          <cell r="D654">
            <v>5482.7</v>
          </cell>
          <cell r="E654">
            <v>1.1125100000000001</v>
          </cell>
          <cell r="F654">
            <v>0.32811800000000002</v>
          </cell>
          <cell r="G654">
            <v>-3.5965400000000002E-2</v>
          </cell>
        </row>
        <row r="655">
          <cell r="B655">
            <v>36010</v>
          </cell>
          <cell r="C655">
            <v>266.17</v>
          </cell>
          <cell r="D655">
            <v>5482.7</v>
          </cell>
          <cell r="E655">
            <v>1.1125100000000001</v>
          </cell>
          <cell r="F655">
            <v>0.32811800000000002</v>
          </cell>
          <cell r="G655">
            <v>-3.5965400000000002E-2</v>
          </cell>
        </row>
        <row r="656">
          <cell r="B656">
            <v>36011</v>
          </cell>
          <cell r="C656">
            <v>266.17</v>
          </cell>
          <cell r="D656">
            <v>5482.7</v>
          </cell>
          <cell r="E656">
            <v>1.1125100000000001</v>
          </cell>
          <cell r="F656">
            <v>0.32811800000000002</v>
          </cell>
          <cell r="G656">
            <v>-3.5965400000000002E-2</v>
          </cell>
        </row>
        <row r="657">
          <cell r="B657">
            <v>36012</v>
          </cell>
          <cell r="C657">
            <v>266.17</v>
          </cell>
          <cell r="D657">
            <v>5482.7</v>
          </cell>
          <cell r="E657">
            <v>1.1125100000000001</v>
          </cell>
          <cell r="F657">
            <v>0.32811800000000002</v>
          </cell>
          <cell r="G657">
            <v>-3.5965400000000002E-2</v>
          </cell>
        </row>
        <row r="658">
          <cell r="B658">
            <v>36013</v>
          </cell>
          <cell r="C658">
            <v>266.17</v>
          </cell>
          <cell r="D658">
            <v>5482.7</v>
          </cell>
          <cell r="E658">
            <v>1.1125100000000001</v>
          </cell>
          <cell r="F658">
            <v>0.32811800000000002</v>
          </cell>
          <cell r="G658">
            <v>-3.5965400000000002E-2</v>
          </cell>
        </row>
        <row r="659">
          <cell r="B659">
            <v>36014</v>
          </cell>
          <cell r="C659">
            <v>266.17</v>
          </cell>
          <cell r="D659">
            <v>5482.7</v>
          </cell>
          <cell r="E659">
            <v>1.1125100000000001</v>
          </cell>
          <cell r="F659">
            <v>0.32811800000000002</v>
          </cell>
          <cell r="G659">
            <v>-3.5965400000000002E-2</v>
          </cell>
        </row>
        <row r="660">
          <cell r="B660">
            <v>36015</v>
          </cell>
          <cell r="C660">
            <v>266.17</v>
          </cell>
          <cell r="D660">
            <v>5482.7</v>
          </cell>
          <cell r="E660">
            <v>1.1125100000000001</v>
          </cell>
          <cell r="F660">
            <v>0.32811800000000002</v>
          </cell>
          <cell r="G660">
            <v>-3.5965400000000002E-2</v>
          </cell>
        </row>
        <row r="661">
          <cell r="B661">
            <v>36016</v>
          </cell>
          <cell r="C661">
            <v>266.17</v>
          </cell>
          <cell r="D661">
            <v>5482.7</v>
          </cell>
          <cell r="E661">
            <v>1.1125100000000001</v>
          </cell>
          <cell r="F661">
            <v>0.32811800000000002</v>
          </cell>
          <cell r="G661">
            <v>-3.5965400000000002E-2</v>
          </cell>
        </row>
        <row r="662">
          <cell r="B662">
            <v>36017</v>
          </cell>
          <cell r="C662">
            <v>266.17</v>
          </cell>
          <cell r="D662">
            <v>5482.7</v>
          </cell>
          <cell r="E662">
            <v>1.1125100000000001</v>
          </cell>
          <cell r="F662">
            <v>0.32811800000000002</v>
          </cell>
          <cell r="G662">
            <v>-3.5965400000000002E-2</v>
          </cell>
        </row>
        <row r="663">
          <cell r="B663">
            <v>36018</v>
          </cell>
          <cell r="C663">
            <v>266.17</v>
          </cell>
          <cell r="D663">
            <v>5482.7</v>
          </cell>
          <cell r="E663">
            <v>1.1125100000000001</v>
          </cell>
          <cell r="F663">
            <v>0.32811800000000002</v>
          </cell>
          <cell r="G663">
            <v>-3.5965400000000002E-2</v>
          </cell>
        </row>
        <row r="664">
          <cell r="B664">
            <v>36019</v>
          </cell>
          <cell r="C664">
            <v>266.17</v>
          </cell>
          <cell r="D664">
            <v>5482.7</v>
          </cell>
          <cell r="E664">
            <v>1.1125100000000001</v>
          </cell>
          <cell r="F664">
            <v>0.32811800000000002</v>
          </cell>
          <cell r="G664">
            <v>-3.5965400000000002E-2</v>
          </cell>
        </row>
        <row r="665">
          <cell r="B665">
            <v>36020</v>
          </cell>
          <cell r="C665">
            <v>266.17</v>
          </cell>
          <cell r="D665">
            <v>5482.7</v>
          </cell>
          <cell r="E665">
            <v>1.1125100000000001</v>
          </cell>
          <cell r="F665">
            <v>0.32811800000000002</v>
          </cell>
          <cell r="G665">
            <v>-3.5965400000000002E-2</v>
          </cell>
        </row>
        <row r="666">
          <cell r="B666">
            <v>36021</v>
          </cell>
          <cell r="C666">
            <v>266.17</v>
          </cell>
          <cell r="D666">
            <v>5482.7</v>
          </cell>
          <cell r="E666">
            <v>1.1125100000000001</v>
          </cell>
          <cell r="F666">
            <v>0.32811800000000002</v>
          </cell>
          <cell r="G666">
            <v>-3.5965400000000002E-2</v>
          </cell>
        </row>
        <row r="667">
          <cell r="B667">
            <v>36022</v>
          </cell>
          <cell r="C667">
            <v>266.17</v>
          </cell>
          <cell r="D667">
            <v>5482.7</v>
          </cell>
          <cell r="E667">
            <v>1.1125100000000001</v>
          </cell>
          <cell r="F667">
            <v>0.32811800000000002</v>
          </cell>
          <cell r="G667">
            <v>-3.5965400000000002E-2</v>
          </cell>
        </row>
        <row r="668">
          <cell r="B668">
            <v>36023</v>
          </cell>
          <cell r="C668">
            <v>266.17</v>
          </cell>
          <cell r="D668">
            <v>5482.7</v>
          </cell>
          <cell r="E668">
            <v>1.1125100000000001</v>
          </cell>
          <cell r="F668">
            <v>0.32811800000000002</v>
          </cell>
          <cell r="G668">
            <v>-3.5965400000000002E-2</v>
          </cell>
        </row>
        <row r="669">
          <cell r="B669">
            <v>36024</v>
          </cell>
          <cell r="C669">
            <v>266.17</v>
          </cell>
          <cell r="D669">
            <v>5482.7</v>
          </cell>
          <cell r="E669">
            <v>1.1125100000000001</v>
          </cell>
          <cell r="F669">
            <v>0.32811800000000002</v>
          </cell>
          <cell r="G669">
            <v>-3.5965400000000002E-2</v>
          </cell>
        </row>
        <row r="670">
          <cell r="B670">
            <v>36025</v>
          </cell>
          <cell r="C670">
            <v>266.17</v>
          </cell>
          <cell r="D670">
            <v>5482.7</v>
          </cell>
          <cell r="E670">
            <v>1.1125100000000001</v>
          </cell>
          <cell r="F670">
            <v>0.32811800000000002</v>
          </cell>
          <cell r="G670">
            <v>-3.5965400000000002E-2</v>
          </cell>
        </row>
        <row r="671">
          <cell r="B671">
            <v>36026</v>
          </cell>
          <cell r="C671">
            <v>266.17</v>
          </cell>
          <cell r="D671">
            <v>5482.7</v>
          </cell>
          <cell r="E671">
            <v>1.1125100000000001</v>
          </cell>
          <cell r="F671">
            <v>0.32811800000000002</v>
          </cell>
          <cell r="G671">
            <v>-3.5965400000000002E-2</v>
          </cell>
        </row>
        <row r="672">
          <cell r="B672">
            <v>36027</v>
          </cell>
          <cell r="C672">
            <v>266.17</v>
          </cell>
          <cell r="D672">
            <v>5482.7</v>
          </cell>
          <cell r="E672">
            <v>1.1125100000000001</v>
          </cell>
          <cell r="F672">
            <v>0.32811800000000002</v>
          </cell>
          <cell r="G672">
            <v>-3.5965400000000002E-2</v>
          </cell>
        </row>
        <row r="673">
          <cell r="B673">
            <v>36028</v>
          </cell>
          <cell r="C673">
            <v>266.17</v>
          </cell>
          <cell r="D673">
            <v>5482.7</v>
          </cell>
          <cell r="E673">
            <v>1.1125100000000001</v>
          </cell>
          <cell r="F673">
            <v>0.32811800000000002</v>
          </cell>
          <cell r="G673">
            <v>-3.5965400000000002E-2</v>
          </cell>
        </row>
        <row r="674">
          <cell r="B674">
            <v>36029</v>
          </cell>
          <cell r="C674">
            <v>266.17</v>
          </cell>
          <cell r="D674">
            <v>5482.7</v>
          </cell>
          <cell r="E674">
            <v>1.1125100000000001</v>
          </cell>
          <cell r="F674">
            <v>0.32811800000000002</v>
          </cell>
          <cell r="G674">
            <v>-3.5965400000000002E-2</v>
          </cell>
        </row>
        <row r="675">
          <cell r="B675">
            <v>36030</v>
          </cell>
          <cell r="C675">
            <v>266.17</v>
          </cell>
          <cell r="D675">
            <v>5482.7</v>
          </cell>
          <cell r="E675">
            <v>1.1125100000000001</v>
          </cell>
          <cell r="F675">
            <v>0.32811800000000002</v>
          </cell>
          <cell r="G675">
            <v>-3.5965400000000002E-2</v>
          </cell>
        </row>
        <row r="676">
          <cell r="B676">
            <v>36031</v>
          </cell>
          <cell r="C676">
            <v>266.17</v>
          </cell>
          <cell r="D676">
            <v>5482.7</v>
          </cell>
          <cell r="E676">
            <v>1.1125100000000001</v>
          </cell>
          <cell r="F676">
            <v>0.32811800000000002</v>
          </cell>
          <cell r="G676">
            <v>-3.5965400000000002E-2</v>
          </cell>
        </row>
        <row r="677">
          <cell r="B677">
            <v>36032</v>
          </cell>
          <cell r="C677">
            <v>266.17</v>
          </cell>
          <cell r="D677">
            <v>5482.7</v>
          </cell>
          <cell r="E677">
            <v>1.1125100000000001</v>
          </cell>
          <cell r="F677">
            <v>0.32811800000000002</v>
          </cell>
          <cell r="G677">
            <v>-3.5965400000000002E-2</v>
          </cell>
        </row>
        <row r="678">
          <cell r="B678">
            <v>36033</v>
          </cell>
          <cell r="C678">
            <v>266.17</v>
          </cell>
          <cell r="D678">
            <v>5482.7</v>
          </cell>
          <cell r="E678">
            <v>1.1125100000000001</v>
          </cell>
          <cell r="F678">
            <v>0.32811800000000002</v>
          </cell>
          <cell r="G678">
            <v>-3.5965400000000002E-2</v>
          </cell>
        </row>
        <row r="679">
          <cell r="B679">
            <v>36034</v>
          </cell>
          <cell r="C679">
            <v>266.17</v>
          </cell>
          <cell r="D679">
            <v>5482.7</v>
          </cell>
          <cell r="E679">
            <v>1.1125100000000001</v>
          </cell>
          <cell r="F679">
            <v>0.32811800000000002</v>
          </cell>
          <cell r="G679">
            <v>-3.5965400000000002E-2</v>
          </cell>
        </row>
        <row r="680">
          <cell r="B680">
            <v>36035</v>
          </cell>
          <cell r="C680">
            <v>266.17</v>
          </cell>
          <cell r="D680">
            <v>5482.7</v>
          </cell>
          <cell r="E680">
            <v>1.1125100000000001</v>
          </cell>
          <cell r="F680">
            <v>0.32811800000000002</v>
          </cell>
          <cell r="G680">
            <v>-3.5965400000000002E-2</v>
          </cell>
        </row>
        <row r="681">
          <cell r="B681">
            <v>36036</v>
          </cell>
          <cell r="C681">
            <v>266.17</v>
          </cell>
          <cell r="D681">
            <v>5482.7</v>
          </cell>
          <cell r="E681">
            <v>1.1125100000000001</v>
          </cell>
          <cell r="F681">
            <v>0.32811800000000002</v>
          </cell>
          <cell r="G681">
            <v>-3.5965400000000002E-2</v>
          </cell>
        </row>
        <row r="682">
          <cell r="B682">
            <v>36037</v>
          </cell>
          <cell r="C682">
            <v>266.17</v>
          </cell>
          <cell r="D682">
            <v>5482.7</v>
          </cell>
          <cell r="E682">
            <v>1.1125100000000001</v>
          </cell>
          <cell r="F682">
            <v>0.32811800000000002</v>
          </cell>
          <cell r="G682">
            <v>-3.5965400000000002E-2</v>
          </cell>
        </row>
        <row r="683">
          <cell r="B683">
            <v>36038</v>
          </cell>
          <cell r="C683">
            <v>266.17</v>
          </cell>
          <cell r="D683">
            <v>5482.7</v>
          </cell>
          <cell r="E683">
            <v>1.1125100000000001</v>
          </cell>
          <cell r="F683">
            <v>0.32811800000000002</v>
          </cell>
          <cell r="G683">
            <v>-3.5965400000000002E-2</v>
          </cell>
        </row>
        <row r="684">
          <cell r="B684">
            <v>36039</v>
          </cell>
          <cell r="C684">
            <v>276.14999999999998</v>
          </cell>
          <cell r="D684">
            <v>6185.95</v>
          </cell>
          <cell r="E684">
            <v>0.94264000000000003</v>
          </cell>
          <cell r="F684">
            <v>0.32811800000000002</v>
          </cell>
          <cell r="G684">
            <v>-3.5965400000000002E-2</v>
          </cell>
        </row>
        <row r="685">
          <cell r="B685">
            <v>36040</v>
          </cell>
          <cell r="C685">
            <v>276.14999999999998</v>
          </cell>
          <cell r="D685">
            <v>6185.95</v>
          </cell>
          <cell r="E685">
            <v>0.94264000000000003</v>
          </cell>
          <cell r="F685">
            <v>0.32811800000000002</v>
          </cell>
          <cell r="G685">
            <v>-3.5965400000000002E-2</v>
          </cell>
        </row>
        <row r="686">
          <cell r="B686">
            <v>36041</v>
          </cell>
          <cell r="C686">
            <v>276.14999999999998</v>
          </cell>
          <cell r="D686">
            <v>6185.95</v>
          </cell>
          <cell r="E686">
            <v>0.94264000000000003</v>
          </cell>
          <cell r="F686">
            <v>0.32811800000000002</v>
          </cell>
          <cell r="G686">
            <v>-3.5965400000000002E-2</v>
          </cell>
        </row>
        <row r="687">
          <cell r="B687">
            <v>36042</v>
          </cell>
          <cell r="C687">
            <v>276.14999999999998</v>
          </cell>
          <cell r="D687">
            <v>6185.95</v>
          </cell>
          <cell r="E687">
            <v>0.94264000000000003</v>
          </cell>
          <cell r="F687">
            <v>0.32811800000000002</v>
          </cell>
          <cell r="G687">
            <v>-3.5965400000000002E-2</v>
          </cell>
        </row>
        <row r="688">
          <cell r="B688">
            <v>36043</v>
          </cell>
          <cell r="C688">
            <v>276.14999999999998</v>
          </cell>
          <cell r="D688">
            <v>6185.95</v>
          </cell>
          <cell r="E688">
            <v>0.94264000000000003</v>
          </cell>
          <cell r="F688">
            <v>0.32811800000000002</v>
          </cell>
          <cell r="G688">
            <v>-3.5965400000000002E-2</v>
          </cell>
        </row>
        <row r="689">
          <cell r="B689">
            <v>36044</v>
          </cell>
          <cell r="C689">
            <v>276.14999999999998</v>
          </cell>
          <cell r="D689">
            <v>6185.95</v>
          </cell>
          <cell r="E689">
            <v>0.94264000000000003</v>
          </cell>
          <cell r="F689">
            <v>0.32811800000000002</v>
          </cell>
          <cell r="G689">
            <v>-3.5965400000000002E-2</v>
          </cell>
        </row>
        <row r="690">
          <cell r="B690">
            <v>36045</v>
          </cell>
          <cell r="C690">
            <v>276.14999999999998</v>
          </cell>
          <cell r="D690">
            <v>6185.95</v>
          </cell>
          <cell r="E690">
            <v>0.94264000000000003</v>
          </cell>
          <cell r="F690">
            <v>0.32811800000000002</v>
          </cell>
          <cell r="G690">
            <v>-3.5965400000000002E-2</v>
          </cell>
        </row>
        <row r="691">
          <cell r="B691">
            <v>36046</v>
          </cell>
          <cell r="C691">
            <v>276.14999999999998</v>
          </cell>
          <cell r="D691">
            <v>6185.95</v>
          </cell>
          <cell r="E691">
            <v>0.94264000000000003</v>
          </cell>
          <cell r="F691">
            <v>0.32811800000000002</v>
          </cell>
          <cell r="G691">
            <v>-3.5965400000000002E-2</v>
          </cell>
        </row>
        <row r="692">
          <cell r="B692">
            <v>36047</v>
          </cell>
          <cell r="C692">
            <v>276.14999999999998</v>
          </cell>
          <cell r="D692">
            <v>6185.95</v>
          </cell>
          <cell r="E692">
            <v>0.94264000000000003</v>
          </cell>
          <cell r="F692">
            <v>0.32811800000000002</v>
          </cell>
          <cell r="G692">
            <v>-3.5965400000000002E-2</v>
          </cell>
        </row>
        <row r="693">
          <cell r="B693">
            <v>36048</v>
          </cell>
          <cell r="C693">
            <v>276.14999999999998</v>
          </cell>
          <cell r="D693">
            <v>6185.95</v>
          </cell>
          <cell r="E693">
            <v>0.94264000000000003</v>
          </cell>
          <cell r="F693">
            <v>0.32811800000000002</v>
          </cell>
          <cell r="G693">
            <v>-3.5965400000000002E-2</v>
          </cell>
        </row>
        <row r="694">
          <cell r="B694">
            <v>36049</v>
          </cell>
          <cell r="C694">
            <v>276.14999999999998</v>
          </cell>
          <cell r="D694">
            <v>6185.95</v>
          </cell>
          <cell r="E694">
            <v>0.94264000000000003</v>
          </cell>
          <cell r="F694">
            <v>0.32811800000000002</v>
          </cell>
          <cell r="G694">
            <v>-3.5965400000000002E-2</v>
          </cell>
        </row>
        <row r="695">
          <cell r="B695">
            <v>36050</v>
          </cell>
          <cell r="C695">
            <v>276.14999999999998</v>
          </cell>
          <cell r="D695">
            <v>6185.95</v>
          </cell>
          <cell r="E695">
            <v>0.94264000000000003</v>
          </cell>
          <cell r="F695">
            <v>0.32811800000000002</v>
          </cell>
          <cell r="G695">
            <v>-3.5965400000000002E-2</v>
          </cell>
        </row>
        <row r="696">
          <cell r="B696">
            <v>36051</v>
          </cell>
          <cell r="C696">
            <v>276.14999999999998</v>
          </cell>
          <cell r="D696">
            <v>6185.95</v>
          </cell>
          <cell r="E696">
            <v>0.94264000000000003</v>
          </cell>
          <cell r="F696">
            <v>0.32811800000000002</v>
          </cell>
          <cell r="G696">
            <v>-3.5965400000000002E-2</v>
          </cell>
        </row>
        <row r="697">
          <cell r="B697">
            <v>36052</v>
          </cell>
          <cell r="C697">
            <v>276.14999999999998</v>
          </cell>
          <cell r="D697">
            <v>6185.95</v>
          </cell>
          <cell r="E697">
            <v>0.94264000000000003</v>
          </cell>
          <cell r="F697">
            <v>0.32811800000000002</v>
          </cell>
          <cell r="G697">
            <v>-3.5965400000000002E-2</v>
          </cell>
        </row>
        <row r="698">
          <cell r="B698">
            <v>36053</v>
          </cell>
          <cell r="C698">
            <v>276.14999999999998</v>
          </cell>
          <cell r="D698">
            <v>6185.95</v>
          </cell>
          <cell r="E698">
            <v>0.94264000000000003</v>
          </cell>
          <cell r="F698">
            <v>0.32811800000000002</v>
          </cell>
          <cell r="G698">
            <v>-3.5965400000000002E-2</v>
          </cell>
        </row>
        <row r="699">
          <cell r="B699">
            <v>36054</v>
          </cell>
          <cell r="C699">
            <v>276.14999999999998</v>
          </cell>
          <cell r="D699">
            <v>6185.95</v>
          </cell>
          <cell r="E699">
            <v>0.94264000000000003</v>
          </cell>
          <cell r="F699">
            <v>0.32811800000000002</v>
          </cell>
          <cell r="G699">
            <v>-3.5965400000000002E-2</v>
          </cell>
        </row>
        <row r="700">
          <cell r="B700">
            <v>36055</v>
          </cell>
          <cell r="C700">
            <v>276.14999999999998</v>
          </cell>
          <cell r="D700">
            <v>6185.95</v>
          </cell>
          <cell r="E700">
            <v>0.94264000000000003</v>
          </cell>
          <cell r="F700">
            <v>0.32811800000000002</v>
          </cell>
          <cell r="G700">
            <v>-3.5965400000000002E-2</v>
          </cell>
        </row>
        <row r="701">
          <cell r="B701">
            <v>36056</v>
          </cell>
          <cell r="C701">
            <v>276.14999999999998</v>
          </cell>
          <cell r="D701">
            <v>6185.95</v>
          </cell>
          <cell r="E701">
            <v>0.94264000000000003</v>
          </cell>
          <cell r="F701">
            <v>0.32811800000000002</v>
          </cell>
          <cell r="G701">
            <v>-3.5965400000000002E-2</v>
          </cell>
        </row>
        <row r="702">
          <cell r="B702">
            <v>36057</v>
          </cell>
          <cell r="C702">
            <v>276.14999999999998</v>
          </cell>
          <cell r="D702">
            <v>6185.95</v>
          </cell>
          <cell r="E702">
            <v>0.94264000000000003</v>
          </cell>
          <cell r="F702">
            <v>0.32811800000000002</v>
          </cell>
          <cell r="G702">
            <v>-3.5965400000000002E-2</v>
          </cell>
        </row>
        <row r="703">
          <cell r="B703">
            <v>36058</v>
          </cell>
          <cell r="C703">
            <v>276.14999999999998</v>
          </cell>
          <cell r="D703">
            <v>6185.95</v>
          </cell>
          <cell r="E703">
            <v>0.94264000000000003</v>
          </cell>
          <cell r="F703">
            <v>0.32811800000000002</v>
          </cell>
          <cell r="G703">
            <v>-3.5965400000000002E-2</v>
          </cell>
        </row>
        <row r="704">
          <cell r="B704">
            <v>36059</v>
          </cell>
          <cell r="C704">
            <v>276.14999999999998</v>
          </cell>
          <cell r="D704">
            <v>6185.95</v>
          </cell>
          <cell r="E704">
            <v>0.94264000000000003</v>
          </cell>
          <cell r="F704">
            <v>0.32811800000000002</v>
          </cell>
          <cell r="G704">
            <v>-3.5965400000000002E-2</v>
          </cell>
        </row>
        <row r="705">
          <cell r="B705">
            <v>36060</v>
          </cell>
          <cell r="C705">
            <v>276.14999999999998</v>
          </cell>
          <cell r="D705">
            <v>6185.95</v>
          </cell>
          <cell r="E705">
            <v>0.94264000000000003</v>
          </cell>
          <cell r="F705">
            <v>0.32811800000000002</v>
          </cell>
          <cell r="G705">
            <v>-3.5965400000000002E-2</v>
          </cell>
        </row>
        <row r="706">
          <cell r="B706">
            <v>36061</v>
          </cell>
          <cell r="C706">
            <v>276.14999999999998</v>
          </cell>
          <cell r="D706">
            <v>6185.95</v>
          </cell>
          <cell r="E706">
            <v>0.94264000000000003</v>
          </cell>
          <cell r="F706">
            <v>0.32811800000000002</v>
          </cell>
          <cell r="G706">
            <v>-3.5965400000000002E-2</v>
          </cell>
        </row>
        <row r="707">
          <cell r="B707">
            <v>36062</v>
          </cell>
          <cell r="C707">
            <v>276.14999999999998</v>
          </cell>
          <cell r="D707">
            <v>6185.95</v>
          </cell>
          <cell r="E707">
            <v>0.94264000000000003</v>
          </cell>
          <cell r="F707">
            <v>0.32811800000000002</v>
          </cell>
          <cell r="G707">
            <v>-3.5965400000000002E-2</v>
          </cell>
        </row>
        <row r="708">
          <cell r="B708">
            <v>36063</v>
          </cell>
          <cell r="C708">
            <v>276.14999999999998</v>
          </cell>
          <cell r="D708">
            <v>6185.95</v>
          </cell>
          <cell r="E708">
            <v>0.94264000000000003</v>
          </cell>
          <cell r="F708">
            <v>0.32811800000000002</v>
          </cell>
          <cell r="G708">
            <v>-3.5965400000000002E-2</v>
          </cell>
        </row>
        <row r="709">
          <cell r="B709">
            <v>36064</v>
          </cell>
          <cell r="C709">
            <v>276.14999999999998</v>
          </cell>
          <cell r="D709">
            <v>6185.95</v>
          </cell>
          <cell r="E709">
            <v>0.94264000000000003</v>
          </cell>
          <cell r="F709">
            <v>0.32811800000000002</v>
          </cell>
          <cell r="G709">
            <v>-3.5965400000000002E-2</v>
          </cell>
        </row>
        <row r="710">
          <cell r="B710">
            <v>36065</v>
          </cell>
          <cell r="C710">
            <v>276.14999999999998</v>
          </cell>
          <cell r="D710">
            <v>6185.95</v>
          </cell>
          <cell r="E710">
            <v>0.94264000000000003</v>
          </cell>
          <cell r="F710">
            <v>0.32811800000000002</v>
          </cell>
          <cell r="G710">
            <v>-3.5965400000000002E-2</v>
          </cell>
        </row>
        <row r="711">
          <cell r="B711">
            <v>36066</v>
          </cell>
          <cell r="C711">
            <v>276.14999999999998</v>
          </cell>
          <cell r="D711">
            <v>6185.95</v>
          </cell>
          <cell r="E711">
            <v>0.94264000000000003</v>
          </cell>
          <cell r="F711">
            <v>0.32811800000000002</v>
          </cell>
          <cell r="G711">
            <v>-3.5965400000000002E-2</v>
          </cell>
        </row>
        <row r="712">
          <cell r="B712">
            <v>36067</v>
          </cell>
          <cell r="C712">
            <v>276.14999999999998</v>
          </cell>
          <cell r="D712">
            <v>6185.95</v>
          </cell>
          <cell r="E712">
            <v>0.94264000000000003</v>
          </cell>
          <cell r="F712">
            <v>0.32811800000000002</v>
          </cell>
          <cell r="G712">
            <v>-3.5965400000000002E-2</v>
          </cell>
        </row>
        <row r="713">
          <cell r="B713">
            <v>36068</v>
          </cell>
          <cell r="C713">
            <v>276.14999999999998</v>
          </cell>
          <cell r="D713">
            <v>6185.95</v>
          </cell>
          <cell r="E713">
            <v>0.94264000000000003</v>
          </cell>
          <cell r="F713">
            <v>0.32811800000000002</v>
          </cell>
          <cell r="G713">
            <v>-3.5965400000000002E-2</v>
          </cell>
        </row>
        <row r="714">
          <cell r="B714">
            <v>36069</v>
          </cell>
          <cell r="C714">
            <v>286.51</v>
          </cell>
          <cell r="D714">
            <v>6736</v>
          </cell>
          <cell r="E714">
            <v>0.85094000000000003</v>
          </cell>
          <cell r="F714">
            <v>0.32811800000000002</v>
          </cell>
          <cell r="G714">
            <v>-3.5965400000000002E-2</v>
          </cell>
        </row>
        <row r="715">
          <cell r="B715">
            <v>36070</v>
          </cell>
          <cell r="C715">
            <v>286.51</v>
          </cell>
          <cell r="D715">
            <v>6736</v>
          </cell>
          <cell r="E715">
            <v>0.85094000000000003</v>
          </cell>
          <cell r="F715">
            <v>0.32811800000000002</v>
          </cell>
          <cell r="G715">
            <v>-3.5965400000000002E-2</v>
          </cell>
        </row>
        <row r="716">
          <cell r="B716">
            <v>36071</v>
          </cell>
          <cell r="C716">
            <v>286.51</v>
          </cell>
          <cell r="D716">
            <v>6736</v>
          </cell>
          <cell r="E716">
            <v>0.85094000000000003</v>
          </cell>
          <cell r="F716">
            <v>0.32811800000000002</v>
          </cell>
          <cell r="G716">
            <v>-3.5965400000000002E-2</v>
          </cell>
        </row>
        <row r="717">
          <cell r="B717">
            <v>36072</v>
          </cell>
          <cell r="C717">
            <v>286.51</v>
          </cell>
          <cell r="D717">
            <v>6736</v>
          </cell>
          <cell r="E717">
            <v>0.85094000000000003</v>
          </cell>
          <cell r="F717">
            <v>0.32811800000000002</v>
          </cell>
          <cell r="G717">
            <v>-3.5965400000000002E-2</v>
          </cell>
        </row>
        <row r="718">
          <cell r="B718">
            <v>36073</v>
          </cell>
          <cell r="C718">
            <v>286.51</v>
          </cell>
          <cell r="D718">
            <v>6736</v>
          </cell>
          <cell r="E718">
            <v>0.85094000000000003</v>
          </cell>
          <cell r="F718">
            <v>0.32811800000000002</v>
          </cell>
          <cell r="G718">
            <v>-3.5965400000000002E-2</v>
          </cell>
        </row>
        <row r="719">
          <cell r="B719">
            <v>36074</v>
          </cell>
          <cell r="C719">
            <v>286.51</v>
          </cell>
          <cell r="D719">
            <v>6736</v>
          </cell>
          <cell r="E719">
            <v>0.85094000000000003</v>
          </cell>
          <cell r="F719">
            <v>0.32811800000000002</v>
          </cell>
          <cell r="G719">
            <v>-3.5965400000000002E-2</v>
          </cell>
        </row>
        <row r="720">
          <cell r="B720">
            <v>36075</v>
          </cell>
          <cell r="C720">
            <v>286.51</v>
          </cell>
          <cell r="D720">
            <v>6736</v>
          </cell>
          <cell r="E720">
            <v>0.85094000000000003</v>
          </cell>
          <cell r="F720">
            <v>0.32811800000000002</v>
          </cell>
          <cell r="G720">
            <v>-3.5965400000000002E-2</v>
          </cell>
        </row>
        <row r="721">
          <cell r="B721">
            <v>36076</v>
          </cell>
          <cell r="C721">
            <v>286.51</v>
          </cell>
          <cell r="D721">
            <v>6736</v>
          </cell>
          <cell r="E721">
            <v>0.85094000000000003</v>
          </cell>
          <cell r="F721">
            <v>0.32811800000000002</v>
          </cell>
          <cell r="G721">
            <v>-3.5965400000000002E-2</v>
          </cell>
        </row>
        <row r="722">
          <cell r="B722">
            <v>36077</v>
          </cell>
          <cell r="C722">
            <v>286.51</v>
          </cell>
          <cell r="D722">
            <v>6736</v>
          </cell>
          <cell r="E722">
            <v>0.85094000000000003</v>
          </cell>
          <cell r="F722">
            <v>0.32811800000000002</v>
          </cell>
          <cell r="G722">
            <v>-3.5965400000000002E-2</v>
          </cell>
        </row>
        <row r="723">
          <cell r="B723">
            <v>36078</v>
          </cell>
          <cell r="C723">
            <v>286.51</v>
          </cell>
          <cell r="D723">
            <v>6736</v>
          </cell>
          <cell r="E723">
            <v>0.85094000000000003</v>
          </cell>
          <cell r="F723">
            <v>0.32811800000000002</v>
          </cell>
          <cell r="G723">
            <v>-3.5965400000000002E-2</v>
          </cell>
        </row>
        <row r="724">
          <cell r="B724">
            <v>36079</v>
          </cell>
          <cell r="C724">
            <v>286.51</v>
          </cell>
          <cell r="D724">
            <v>6736</v>
          </cell>
          <cell r="E724">
            <v>0.85094000000000003</v>
          </cell>
          <cell r="F724">
            <v>0.32811800000000002</v>
          </cell>
          <cell r="G724">
            <v>-3.5965400000000002E-2</v>
          </cell>
        </row>
        <row r="725">
          <cell r="B725">
            <v>36080</v>
          </cell>
          <cell r="C725">
            <v>286.51</v>
          </cell>
          <cell r="D725">
            <v>6736</v>
          </cell>
          <cell r="E725">
            <v>0.85094000000000003</v>
          </cell>
          <cell r="F725">
            <v>0.32811800000000002</v>
          </cell>
          <cell r="G725">
            <v>-3.5965400000000002E-2</v>
          </cell>
        </row>
        <row r="726">
          <cell r="B726">
            <v>36081</v>
          </cell>
          <cell r="C726">
            <v>286.51</v>
          </cell>
          <cell r="D726">
            <v>6736</v>
          </cell>
          <cell r="E726">
            <v>0.85094000000000003</v>
          </cell>
          <cell r="F726">
            <v>0.32811800000000002</v>
          </cell>
          <cell r="G726">
            <v>-3.5965400000000002E-2</v>
          </cell>
        </row>
        <row r="727">
          <cell r="B727">
            <v>36082</v>
          </cell>
          <cell r="C727">
            <v>286.51</v>
          </cell>
          <cell r="D727">
            <v>6736</v>
          </cell>
          <cell r="E727">
            <v>0.85094000000000003</v>
          </cell>
          <cell r="F727">
            <v>0.32811800000000002</v>
          </cell>
          <cell r="G727">
            <v>-3.5965400000000002E-2</v>
          </cell>
        </row>
        <row r="728">
          <cell r="B728">
            <v>36083</v>
          </cell>
          <cell r="C728">
            <v>286.51</v>
          </cell>
          <cell r="D728">
            <v>6736</v>
          </cell>
          <cell r="E728">
            <v>0.85094000000000003</v>
          </cell>
          <cell r="F728">
            <v>0.32811800000000002</v>
          </cell>
          <cell r="G728">
            <v>-3.5965400000000002E-2</v>
          </cell>
        </row>
        <row r="729">
          <cell r="B729">
            <v>36084</v>
          </cell>
          <cell r="C729">
            <v>286.51</v>
          </cell>
          <cell r="D729">
            <v>6736</v>
          </cell>
          <cell r="E729">
            <v>0.85094000000000003</v>
          </cell>
          <cell r="F729">
            <v>0.32811800000000002</v>
          </cell>
          <cell r="G729">
            <v>-3.5965400000000002E-2</v>
          </cell>
        </row>
        <row r="730">
          <cell r="B730">
            <v>36085</v>
          </cell>
          <cell r="C730">
            <v>286.51</v>
          </cell>
          <cell r="D730">
            <v>6736</v>
          </cell>
          <cell r="E730">
            <v>0.85094000000000003</v>
          </cell>
          <cell r="F730">
            <v>0.32811800000000002</v>
          </cell>
          <cell r="G730">
            <v>-3.5965400000000002E-2</v>
          </cell>
        </row>
        <row r="731">
          <cell r="B731">
            <v>36086</v>
          </cell>
          <cell r="C731">
            <v>286.51</v>
          </cell>
          <cell r="D731">
            <v>6736</v>
          </cell>
          <cell r="E731">
            <v>0.85094000000000003</v>
          </cell>
          <cell r="F731">
            <v>0.32811800000000002</v>
          </cell>
          <cell r="G731">
            <v>-3.5965400000000002E-2</v>
          </cell>
        </row>
        <row r="732">
          <cell r="B732">
            <v>36087</v>
          </cell>
          <cell r="C732">
            <v>286.51</v>
          </cell>
          <cell r="D732">
            <v>6736</v>
          </cell>
          <cell r="E732">
            <v>0.85094000000000003</v>
          </cell>
          <cell r="F732">
            <v>0.32811800000000002</v>
          </cell>
          <cell r="G732">
            <v>-3.5965400000000002E-2</v>
          </cell>
        </row>
        <row r="733">
          <cell r="B733">
            <v>36088</v>
          </cell>
          <cell r="C733">
            <v>286.51</v>
          </cell>
          <cell r="D733">
            <v>6736</v>
          </cell>
          <cell r="E733">
            <v>0.85094000000000003</v>
          </cell>
          <cell r="F733">
            <v>0.32811800000000002</v>
          </cell>
          <cell r="G733">
            <v>-3.5965400000000002E-2</v>
          </cell>
        </row>
        <row r="734">
          <cell r="B734">
            <v>36089</v>
          </cell>
          <cell r="C734">
            <v>286.51</v>
          </cell>
          <cell r="D734">
            <v>6736</v>
          </cell>
          <cell r="E734">
            <v>0.85094000000000003</v>
          </cell>
          <cell r="F734">
            <v>0.32811800000000002</v>
          </cell>
          <cell r="G734">
            <v>-3.5965400000000002E-2</v>
          </cell>
        </row>
        <row r="735">
          <cell r="B735">
            <v>36090</v>
          </cell>
          <cell r="C735">
            <v>286.51</v>
          </cell>
          <cell r="D735">
            <v>6736</v>
          </cell>
          <cell r="E735">
            <v>0.85094000000000003</v>
          </cell>
          <cell r="F735">
            <v>0.32811800000000002</v>
          </cell>
          <cell r="G735">
            <v>-3.5965400000000002E-2</v>
          </cell>
        </row>
        <row r="736">
          <cell r="B736">
            <v>36091</v>
          </cell>
          <cell r="C736">
            <v>286.51</v>
          </cell>
          <cell r="D736">
            <v>6736</v>
          </cell>
          <cell r="E736">
            <v>0.85094000000000003</v>
          </cell>
          <cell r="F736">
            <v>0.32811800000000002</v>
          </cell>
          <cell r="G736">
            <v>-3.5965400000000002E-2</v>
          </cell>
        </row>
        <row r="737">
          <cell r="B737">
            <v>36092</v>
          </cell>
          <cell r="C737">
            <v>286.51</v>
          </cell>
          <cell r="D737">
            <v>6736</v>
          </cell>
          <cell r="E737">
            <v>0.85094000000000003</v>
          </cell>
          <cell r="F737">
            <v>0.32811800000000002</v>
          </cell>
          <cell r="G737">
            <v>-3.5965400000000002E-2</v>
          </cell>
        </row>
        <row r="738">
          <cell r="B738">
            <v>36093</v>
          </cell>
          <cell r="C738">
            <v>286.51</v>
          </cell>
          <cell r="D738">
            <v>6736</v>
          </cell>
          <cell r="E738">
            <v>0.85094000000000003</v>
          </cell>
          <cell r="F738">
            <v>0.32811800000000002</v>
          </cell>
          <cell r="G738">
            <v>-3.5965400000000002E-2</v>
          </cell>
        </row>
        <row r="739">
          <cell r="B739">
            <v>36094</v>
          </cell>
          <cell r="C739">
            <v>286.51</v>
          </cell>
          <cell r="D739">
            <v>6736</v>
          </cell>
          <cell r="E739">
            <v>0.85094000000000003</v>
          </cell>
          <cell r="F739">
            <v>0.32811800000000002</v>
          </cell>
          <cell r="G739">
            <v>-3.5965400000000002E-2</v>
          </cell>
        </row>
        <row r="740">
          <cell r="B740">
            <v>36095</v>
          </cell>
          <cell r="C740">
            <v>286.51</v>
          </cell>
          <cell r="D740">
            <v>6736</v>
          </cell>
          <cell r="E740">
            <v>0.85094000000000003</v>
          </cell>
          <cell r="F740">
            <v>0.32811800000000002</v>
          </cell>
          <cell r="G740">
            <v>-3.5965400000000002E-2</v>
          </cell>
        </row>
        <row r="741">
          <cell r="B741">
            <v>36096</v>
          </cell>
          <cell r="C741">
            <v>286.51</v>
          </cell>
          <cell r="D741">
            <v>6736</v>
          </cell>
          <cell r="E741">
            <v>0.85094000000000003</v>
          </cell>
          <cell r="F741">
            <v>0.32811800000000002</v>
          </cell>
          <cell r="G741">
            <v>-3.5965400000000002E-2</v>
          </cell>
        </row>
        <row r="742">
          <cell r="B742">
            <v>36097</v>
          </cell>
          <cell r="C742">
            <v>286.51</v>
          </cell>
          <cell r="D742">
            <v>6736</v>
          </cell>
          <cell r="E742">
            <v>0.85094000000000003</v>
          </cell>
          <cell r="F742">
            <v>0.32811800000000002</v>
          </cell>
          <cell r="G742">
            <v>-3.5965400000000002E-2</v>
          </cell>
        </row>
        <row r="743">
          <cell r="B743">
            <v>36098</v>
          </cell>
          <cell r="C743">
            <v>286.51</v>
          </cell>
          <cell r="D743">
            <v>6736</v>
          </cell>
          <cell r="E743">
            <v>0.85094000000000003</v>
          </cell>
          <cell r="F743">
            <v>0.32811800000000002</v>
          </cell>
          <cell r="G743">
            <v>-3.5965400000000002E-2</v>
          </cell>
        </row>
        <row r="744">
          <cell r="B744">
            <v>36099</v>
          </cell>
          <cell r="C744">
            <v>286.51</v>
          </cell>
          <cell r="D744">
            <v>6736</v>
          </cell>
          <cell r="E744">
            <v>0.85094000000000003</v>
          </cell>
          <cell r="F744">
            <v>0.32811800000000002</v>
          </cell>
          <cell r="G744">
            <v>-3.5965400000000002E-2</v>
          </cell>
        </row>
        <row r="745">
          <cell r="B745">
            <v>36100</v>
          </cell>
          <cell r="C745">
            <v>277.10000000000002</v>
          </cell>
          <cell r="D745">
            <v>6462.45</v>
          </cell>
          <cell r="E745">
            <v>0.86592000000000002</v>
          </cell>
          <cell r="F745">
            <v>0.32811800000000002</v>
          </cell>
          <cell r="G745">
            <v>-3.5965400000000002E-2</v>
          </cell>
        </row>
        <row r="746">
          <cell r="B746">
            <v>36101</v>
          </cell>
          <cell r="C746">
            <v>277.10000000000002</v>
          </cell>
          <cell r="D746">
            <v>6462.45</v>
          </cell>
          <cell r="E746">
            <v>0.86592000000000002</v>
          </cell>
          <cell r="F746">
            <v>0.32811800000000002</v>
          </cell>
          <cell r="G746">
            <v>-3.5965400000000002E-2</v>
          </cell>
        </row>
        <row r="747">
          <cell r="B747">
            <v>36102</v>
          </cell>
          <cell r="C747">
            <v>277.10000000000002</v>
          </cell>
          <cell r="D747">
            <v>6462.45</v>
          </cell>
          <cell r="E747">
            <v>0.86592000000000002</v>
          </cell>
          <cell r="F747">
            <v>0.32811800000000002</v>
          </cell>
          <cell r="G747">
            <v>-3.5965400000000002E-2</v>
          </cell>
        </row>
        <row r="748">
          <cell r="B748">
            <v>36103</v>
          </cell>
          <cell r="C748">
            <v>277.10000000000002</v>
          </cell>
          <cell r="D748">
            <v>6462.45</v>
          </cell>
          <cell r="E748">
            <v>0.86592000000000002</v>
          </cell>
          <cell r="F748">
            <v>0.32811800000000002</v>
          </cell>
          <cell r="G748">
            <v>-3.5965400000000002E-2</v>
          </cell>
        </row>
        <row r="749">
          <cell r="B749">
            <v>36104</v>
          </cell>
          <cell r="C749">
            <v>277.10000000000002</v>
          </cell>
          <cell r="D749">
            <v>6462.45</v>
          </cell>
          <cell r="E749">
            <v>0.86592000000000002</v>
          </cell>
          <cell r="F749">
            <v>0.32811800000000002</v>
          </cell>
          <cell r="G749">
            <v>-3.5965400000000002E-2</v>
          </cell>
        </row>
        <row r="750">
          <cell r="B750">
            <v>36105</v>
          </cell>
          <cell r="C750">
            <v>277.10000000000002</v>
          </cell>
          <cell r="D750">
            <v>6462.45</v>
          </cell>
          <cell r="E750">
            <v>0.86592000000000002</v>
          </cell>
          <cell r="F750">
            <v>0.32811800000000002</v>
          </cell>
          <cell r="G750">
            <v>-3.5965400000000002E-2</v>
          </cell>
        </row>
        <row r="751">
          <cell r="B751">
            <v>36106</v>
          </cell>
          <cell r="C751">
            <v>277.10000000000002</v>
          </cell>
          <cell r="D751">
            <v>6462.45</v>
          </cell>
          <cell r="E751">
            <v>0.86592000000000002</v>
          </cell>
          <cell r="F751">
            <v>0.32811800000000002</v>
          </cell>
          <cell r="G751">
            <v>-3.5965400000000002E-2</v>
          </cell>
        </row>
        <row r="752">
          <cell r="B752">
            <v>36107</v>
          </cell>
          <cell r="C752">
            <v>277.10000000000002</v>
          </cell>
          <cell r="D752">
            <v>6462.45</v>
          </cell>
          <cell r="E752">
            <v>0.86592000000000002</v>
          </cell>
          <cell r="F752">
            <v>0.32811800000000002</v>
          </cell>
          <cell r="G752">
            <v>-3.5965400000000002E-2</v>
          </cell>
        </row>
        <row r="753">
          <cell r="B753">
            <v>36108</v>
          </cell>
          <cell r="C753">
            <v>277.10000000000002</v>
          </cell>
          <cell r="D753">
            <v>6462.45</v>
          </cell>
          <cell r="E753">
            <v>0.86592000000000002</v>
          </cell>
          <cell r="F753">
            <v>0.32811800000000002</v>
          </cell>
          <cell r="G753">
            <v>-3.5965400000000002E-2</v>
          </cell>
        </row>
        <row r="754">
          <cell r="B754">
            <v>36109</v>
          </cell>
          <cell r="C754">
            <v>277.10000000000002</v>
          </cell>
          <cell r="D754">
            <v>6462.45</v>
          </cell>
          <cell r="E754">
            <v>0.86592000000000002</v>
          </cell>
          <cell r="F754">
            <v>0.32811800000000002</v>
          </cell>
          <cell r="G754">
            <v>-3.5965400000000002E-2</v>
          </cell>
        </row>
        <row r="755">
          <cell r="B755">
            <v>36110</v>
          </cell>
          <cell r="C755">
            <v>277.10000000000002</v>
          </cell>
          <cell r="D755">
            <v>6462.45</v>
          </cell>
          <cell r="E755">
            <v>0.86592000000000002</v>
          </cell>
          <cell r="F755">
            <v>0.32811800000000002</v>
          </cell>
          <cell r="G755">
            <v>-3.5965400000000002E-2</v>
          </cell>
        </row>
        <row r="756">
          <cell r="B756">
            <v>36111</v>
          </cell>
          <cell r="C756">
            <v>277.10000000000002</v>
          </cell>
          <cell r="D756">
            <v>6462.45</v>
          </cell>
          <cell r="E756">
            <v>0.86592000000000002</v>
          </cell>
          <cell r="F756">
            <v>0.32811800000000002</v>
          </cell>
          <cell r="G756">
            <v>-3.5965400000000002E-2</v>
          </cell>
        </row>
        <row r="757">
          <cell r="B757">
            <v>36112</v>
          </cell>
          <cell r="C757">
            <v>277.10000000000002</v>
          </cell>
          <cell r="D757">
            <v>6462.45</v>
          </cell>
          <cell r="E757">
            <v>0.86592000000000002</v>
          </cell>
          <cell r="F757">
            <v>0.32811800000000002</v>
          </cell>
          <cell r="G757">
            <v>-3.5965400000000002E-2</v>
          </cell>
        </row>
        <row r="758">
          <cell r="B758">
            <v>36113</v>
          </cell>
          <cell r="C758">
            <v>277.10000000000002</v>
          </cell>
          <cell r="D758">
            <v>6462.45</v>
          </cell>
          <cell r="E758">
            <v>0.86592000000000002</v>
          </cell>
          <cell r="F758">
            <v>0.32811800000000002</v>
          </cell>
          <cell r="G758">
            <v>-3.5965400000000002E-2</v>
          </cell>
        </row>
        <row r="759">
          <cell r="B759">
            <v>36114</v>
          </cell>
          <cell r="C759">
            <v>277.10000000000002</v>
          </cell>
          <cell r="D759">
            <v>6462.45</v>
          </cell>
          <cell r="E759">
            <v>0.86592000000000002</v>
          </cell>
          <cell r="F759">
            <v>0.32811800000000002</v>
          </cell>
          <cell r="G759">
            <v>-3.5965400000000002E-2</v>
          </cell>
        </row>
        <row r="760">
          <cell r="B760">
            <v>36115</v>
          </cell>
          <cell r="C760">
            <v>277.10000000000002</v>
          </cell>
          <cell r="D760">
            <v>6462.45</v>
          </cell>
          <cell r="E760">
            <v>0.86592000000000002</v>
          </cell>
          <cell r="F760">
            <v>0.32811800000000002</v>
          </cell>
          <cell r="G760">
            <v>-3.5965400000000002E-2</v>
          </cell>
        </row>
        <row r="761">
          <cell r="B761">
            <v>36116</v>
          </cell>
          <cell r="C761">
            <v>277.10000000000002</v>
          </cell>
          <cell r="D761">
            <v>6462.45</v>
          </cell>
          <cell r="E761">
            <v>0.86592000000000002</v>
          </cell>
          <cell r="F761">
            <v>0.32811800000000002</v>
          </cell>
          <cell r="G761">
            <v>-3.5965400000000002E-2</v>
          </cell>
        </row>
        <row r="762">
          <cell r="B762">
            <v>36117</v>
          </cell>
          <cell r="C762">
            <v>277.10000000000002</v>
          </cell>
          <cell r="D762">
            <v>6462.45</v>
          </cell>
          <cell r="E762">
            <v>0.86592000000000002</v>
          </cell>
          <cell r="F762">
            <v>0.32811800000000002</v>
          </cell>
          <cell r="G762">
            <v>-3.5965400000000002E-2</v>
          </cell>
        </row>
        <row r="763">
          <cell r="B763">
            <v>36118</v>
          </cell>
          <cell r="C763">
            <v>277.10000000000002</v>
          </cell>
          <cell r="D763">
            <v>6462.45</v>
          </cell>
          <cell r="E763">
            <v>0.86592000000000002</v>
          </cell>
          <cell r="F763">
            <v>0.32811800000000002</v>
          </cell>
          <cell r="G763">
            <v>-3.5965400000000002E-2</v>
          </cell>
        </row>
        <row r="764">
          <cell r="B764">
            <v>36119</v>
          </cell>
          <cell r="C764">
            <v>277.10000000000002</v>
          </cell>
          <cell r="D764">
            <v>6462.45</v>
          </cell>
          <cell r="E764">
            <v>0.86592000000000002</v>
          </cell>
          <cell r="F764">
            <v>0.32811800000000002</v>
          </cell>
          <cell r="G764">
            <v>-3.5965400000000002E-2</v>
          </cell>
        </row>
        <row r="765">
          <cell r="B765">
            <v>36120</v>
          </cell>
          <cell r="C765">
            <v>277.10000000000002</v>
          </cell>
          <cell r="D765">
            <v>6462.45</v>
          </cell>
          <cell r="E765">
            <v>0.86592000000000002</v>
          </cell>
          <cell r="F765">
            <v>0.32811800000000002</v>
          </cell>
          <cell r="G765">
            <v>-3.5965400000000002E-2</v>
          </cell>
        </row>
        <row r="766">
          <cell r="B766">
            <v>36121</v>
          </cell>
          <cell r="C766">
            <v>277.10000000000002</v>
          </cell>
          <cell r="D766">
            <v>6462.45</v>
          </cell>
          <cell r="E766">
            <v>0.86592000000000002</v>
          </cell>
          <cell r="F766">
            <v>0.32811800000000002</v>
          </cell>
          <cell r="G766">
            <v>-3.5965400000000002E-2</v>
          </cell>
        </row>
        <row r="767">
          <cell r="B767">
            <v>36122</v>
          </cell>
          <cell r="C767">
            <v>277.10000000000002</v>
          </cell>
          <cell r="D767">
            <v>6462.45</v>
          </cell>
          <cell r="E767">
            <v>0.86592000000000002</v>
          </cell>
          <cell r="F767">
            <v>0.32811800000000002</v>
          </cell>
          <cell r="G767">
            <v>-3.5965400000000002E-2</v>
          </cell>
        </row>
        <row r="768">
          <cell r="B768">
            <v>36123</v>
          </cell>
          <cell r="C768">
            <v>277.10000000000002</v>
          </cell>
          <cell r="D768">
            <v>6462.45</v>
          </cell>
          <cell r="E768">
            <v>0.86592000000000002</v>
          </cell>
          <cell r="F768">
            <v>0.32811800000000002</v>
          </cell>
          <cell r="G768">
            <v>-3.5965400000000002E-2</v>
          </cell>
        </row>
        <row r="769">
          <cell r="B769">
            <v>36124</v>
          </cell>
          <cell r="C769">
            <v>277.10000000000002</v>
          </cell>
          <cell r="D769">
            <v>6462.45</v>
          </cell>
          <cell r="E769">
            <v>0.86592000000000002</v>
          </cell>
          <cell r="F769">
            <v>0.32811800000000002</v>
          </cell>
          <cell r="G769">
            <v>-3.5965400000000002E-2</v>
          </cell>
        </row>
        <row r="770">
          <cell r="B770">
            <v>36125</v>
          </cell>
          <cell r="C770">
            <v>277.10000000000002</v>
          </cell>
          <cell r="D770">
            <v>6462.45</v>
          </cell>
          <cell r="E770">
            <v>0.86592000000000002</v>
          </cell>
          <cell r="F770">
            <v>0.32811800000000002</v>
          </cell>
          <cell r="G770">
            <v>-3.5965400000000002E-2</v>
          </cell>
        </row>
        <row r="771">
          <cell r="B771">
            <v>36126</v>
          </cell>
          <cell r="C771">
            <v>277.10000000000002</v>
          </cell>
          <cell r="D771">
            <v>6462.45</v>
          </cell>
          <cell r="E771">
            <v>0.86592000000000002</v>
          </cell>
          <cell r="F771">
            <v>0.32811800000000002</v>
          </cell>
          <cell r="G771">
            <v>-3.5965400000000002E-2</v>
          </cell>
        </row>
        <row r="772">
          <cell r="B772">
            <v>36127</v>
          </cell>
          <cell r="C772">
            <v>277.10000000000002</v>
          </cell>
          <cell r="D772">
            <v>6462.45</v>
          </cell>
          <cell r="E772">
            <v>0.86592000000000002</v>
          </cell>
          <cell r="F772">
            <v>0.32811800000000002</v>
          </cell>
          <cell r="G772">
            <v>-3.5965400000000002E-2</v>
          </cell>
        </row>
        <row r="773">
          <cell r="B773">
            <v>36128</v>
          </cell>
          <cell r="C773">
            <v>277.10000000000002</v>
          </cell>
          <cell r="D773">
            <v>6462.45</v>
          </cell>
          <cell r="E773">
            <v>0.86592000000000002</v>
          </cell>
          <cell r="F773">
            <v>0.32811800000000002</v>
          </cell>
          <cell r="G773">
            <v>-3.5965400000000002E-2</v>
          </cell>
        </row>
        <row r="774">
          <cell r="B774">
            <v>36129</v>
          </cell>
          <cell r="C774">
            <v>277.10000000000002</v>
          </cell>
          <cell r="D774">
            <v>6462.45</v>
          </cell>
          <cell r="E774">
            <v>0.86592000000000002</v>
          </cell>
          <cell r="F774">
            <v>0.32811800000000002</v>
          </cell>
          <cell r="G774">
            <v>-3.5965400000000002E-2</v>
          </cell>
        </row>
        <row r="775">
          <cell r="B775">
            <v>36130</v>
          </cell>
          <cell r="C775">
            <v>289.43</v>
          </cell>
          <cell r="D775">
            <v>6761.24</v>
          </cell>
          <cell r="E775">
            <v>0.86282000000000003</v>
          </cell>
          <cell r="F775">
            <v>0.32811800000000002</v>
          </cell>
          <cell r="G775">
            <v>-3.5965400000000002E-2</v>
          </cell>
        </row>
        <row r="776">
          <cell r="B776">
            <v>36131</v>
          </cell>
          <cell r="C776">
            <v>289.43</v>
          </cell>
          <cell r="D776">
            <v>6761.24</v>
          </cell>
          <cell r="E776">
            <v>0.86282000000000003</v>
          </cell>
          <cell r="F776">
            <v>0.32811800000000002</v>
          </cell>
          <cell r="G776">
            <v>-3.5965400000000002E-2</v>
          </cell>
        </row>
        <row r="777">
          <cell r="B777">
            <v>36132</v>
          </cell>
          <cell r="C777">
            <v>289.43</v>
          </cell>
          <cell r="D777">
            <v>6761.24</v>
          </cell>
          <cell r="E777">
            <v>0.86282000000000003</v>
          </cell>
          <cell r="F777">
            <v>0.32811800000000002</v>
          </cell>
          <cell r="G777">
            <v>-3.5965400000000002E-2</v>
          </cell>
        </row>
        <row r="778">
          <cell r="B778">
            <v>36133</v>
          </cell>
          <cell r="C778">
            <v>289.43</v>
          </cell>
          <cell r="D778">
            <v>6761.24</v>
          </cell>
          <cell r="E778">
            <v>0.86282000000000003</v>
          </cell>
          <cell r="F778">
            <v>0.32811800000000002</v>
          </cell>
          <cell r="G778">
            <v>-3.5965400000000002E-2</v>
          </cell>
        </row>
        <row r="779">
          <cell r="B779">
            <v>36134</v>
          </cell>
          <cell r="C779">
            <v>289.43</v>
          </cell>
          <cell r="D779">
            <v>6761.24</v>
          </cell>
          <cell r="E779">
            <v>0.86282000000000003</v>
          </cell>
          <cell r="F779">
            <v>0.32811800000000002</v>
          </cell>
          <cell r="G779">
            <v>-3.5965400000000002E-2</v>
          </cell>
        </row>
        <row r="780">
          <cell r="B780">
            <v>36135</v>
          </cell>
          <cell r="C780">
            <v>289.43</v>
          </cell>
          <cell r="D780">
            <v>6761.24</v>
          </cell>
          <cell r="E780">
            <v>0.86282000000000003</v>
          </cell>
          <cell r="F780">
            <v>0.32811800000000002</v>
          </cell>
          <cell r="G780">
            <v>-3.5965400000000002E-2</v>
          </cell>
        </row>
        <row r="781">
          <cell r="B781">
            <v>36136</v>
          </cell>
          <cell r="C781">
            <v>289.43</v>
          </cell>
          <cell r="D781">
            <v>6761.24</v>
          </cell>
          <cell r="E781">
            <v>0.86282000000000003</v>
          </cell>
          <cell r="F781">
            <v>0.32811800000000002</v>
          </cell>
          <cell r="G781">
            <v>-3.5965400000000002E-2</v>
          </cell>
        </row>
        <row r="782">
          <cell r="B782">
            <v>36137</v>
          </cell>
          <cell r="C782">
            <v>289.43</v>
          </cell>
          <cell r="D782">
            <v>6761.24</v>
          </cell>
          <cell r="E782">
            <v>0.86282000000000003</v>
          </cell>
          <cell r="F782">
            <v>0.32811800000000002</v>
          </cell>
          <cell r="G782">
            <v>-3.5965400000000002E-2</v>
          </cell>
        </row>
        <row r="783">
          <cell r="B783">
            <v>36138</v>
          </cell>
          <cell r="C783">
            <v>289.43</v>
          </cell>
          <cell r="D783">
            <v>6761.24</v>
          </cell>
          <cell r="E783">
            <v>0.86282000000000003</v>
          </cell>
          <cell r="F783">
            <v>0.32811800000000002</v>
          </cell>
          <cell r="G783">
            <v>-3.5965400000000002E-2</v>
          </cell>
        </row>
        <row r="784">
          <cell r="B784">
            <v>36139</v>
          </cell>
          <cell r="C784">
            <v>289.43</v>
          </cell>
          <cell r="D784">
            <v>6761.24</v>
          </cell>
          <cell r="E784">
            <v>0.86282000000000003</v>
          </cell>
          <cell r="F784">
            <v>0.32811800000000002</v>
          </cell>
          <cell r="G784">
            <v>-3.5965400000000002E-2</v>
          </cell>
        </row>
        <row r="785">
          <cell r="B785">
            <v>36140</v>
          </cell>
          <cell r="C785">
            <v>289.43</v>
          </cell>
          <cell r="D785">
            <v>6761.24</v>
          </cell>
          <cell r="E785">
            <v>0.86282000000000003</v>
          </cell>
          <cell r="F785">
            <v>0.32811800000000002</v>
          </cell>
          <cell r="G785">
            <v>-3.5965400000000002E-2</v>
          </cell>
        </row>
        <row r="786">
          <cell r="B786">
            <v>36141</v>
          </cell>
          <cell r="C786">
            <v>289.43</v>
          </cell>
          <cell r="D786">
            <v>6761.24</v>
          </cell>
          <cell r="E786">
            <v>0.86282000000000003</v>
          </cell>
          <cell r="F786">
            <v>0.32811800000000002</v>
          </cell>
          <cell r="G786">
            <v>-3.5965400000000002E-2</v>
          </cell>
        </row>
        <row r="787">
          <cell r="B787">
            <v>36142</v>
          </cell>
          <cell r="C787">
            <v>289.43</v>
          </cell>
          <cell r="D787">
            <v>6761.24</v>
          </cell>
          <cell r="E787">
            <v>0.86282000000000003</v>
          </cell>
          <cell r="F787">
            <v>0.32811800000000002</v>
          </cell>
          <cell r="G787">
            <v>-3.5965400000000002E-2</v>
          </cell>
        </row>
        <row r="788">
          <cell r="B788">
            <v>36143</v>
          </cell>
          <cell r="C788">
            <v>289.43</v>
          </cell>
          <cell r="D788">
            <v>6761.24</v>
          </cell>
          <cell r="E788">
            <v>0.86282000000000003</v>
          </cell>
          <cell r="F788">
            <v>0.32811800000000002</v>
          </cell>
          <cell r="G788">
            <v>-3.5965400000000002E-2</v>
          </cell>
        </row>
        <row r="789">
          <cell r="B789">
            <v>36144</v>
          </cell>
          <cell r="C789">
            <v>289.43</v>
          </cell>
          <cell r="D789">
            <v>6761.24</v>
          </cell>
          <cell r="E789">
            <v>0.86282000000000003</v>
          </cell>
          <cell r="F789">
            <v>0.32811800000000002</v>
          </cell>
          <cell r="G789">
            <v>-3.5965400000000002E-2</v>
          </cell>
        </row>
        <row r="790">
          <cell r="B790">
            <v>36145</v>
          </cell>
          <cell r="C790">
            <v>289.43</v>
          </cell>
          <cell r="D790">
            <v>6761.24</v>
          </cell>
          <cell r="E790">
            <v>0.86282000000000003</v>
          </cell>
          <cell r="F790">
            <v>0.32811800000000002</v>
          </cell>
          <cell r="G790">
            <v>-3.5965400000000002E-2</v>
          </cell>
        </row>
        <row r="791">
          <cell r="B791">
            <v>36146</v>
          </cell>
          <cell r="C791">
            <v>289.43</v>
          </cell>
          <cell r="D791">
            <v>6761.24</v>
          </cell>
          <cell r="E791">
            <v>0.86282000000000003</v>
          </cell>
          <cell r="F791">
            <v>0.32811800000000002</v>
          </cell>
          <cell r="G791">
            <v>-3.5965400000000002E-2</v>
          </cell>
        </row>
        <row r="792">
          <cell r="B792">
            <v>36147</v>
          </cell>
          <cell r="C792">
            <v>289.43</v>
          </cell>
          <cell r="D792">
            <v>6761.24</v>
          </cell>
          <cell r="E792">
            <v>0.86282000000000003</v>
          </cell>
          <cell r="F792">
            <v>0.32811800000000002</v>
          </cell>
          <cell r="G792">
            <v>-3.5965400000000002E-2</v>
          </cell>
        </row>
        <row r="793">
          <cell r="B793">
            <v>36148</v>
          </cell>
          <cell r="C793">
            <v>289.43</v>
          </cell>
          <cell r="D793">
            <v>6761.24</v>
          </cell>
          <cell r="E793">
            <v>0.86282000000000003</v>
          </cell>
          <cell r="F793">
            <v>0.32811800000000002</v>
          </cell>
          <cell r="G793">
            <v>-3.5965400000000002E-2</v>
          </cell>
        </row>
        <row r="794">
          <cell r="B794">
            <v>36149</v>
          </cell>
          <cell r="C794">
            <v>289.43</v>
          </cell>
          <cell r="D794">
            <v>6761.24</v>
          </cell>
          <cell r="E794">
            <v>0.86282000000000003</v>
          </cell>
          <cell r="F794">
            <v>0.32811800000000002</v>
          </cell>
          <cell r="G794">
            <v>-3.5965400000000002E-2</v>
          </cell>
        </row>
        <row r="795">
          <cell r="B795">
            <v>36150</v>
          </cell>
          <cell r="C795">
            <v>289.43</v>
          </cell>
          <cell r="D795">
            <v>6761.24</v>
          </cell>
          <cell r="E795">
            <v>0.86282000000000003</v>
          </cell>
          <cell r="F795">
            <v>0.32811800000000002</v>
          </cell>
          <cell r="G795">
            <v>-3.5965400000000002E-2</v>
          </cell>
        </row>
        <row r="796">
          <cell r="B796">
            <v>36151</v>
          </cell>
          <cell r="C796">
            <v>289.43</v>
          </cell>
          <cell r="D796">
            <v>6761.24</v>
          </cell>
          <cell r="E796">
            <v>0.86282000000000003</v>
          </cell>
          <cell r="F796">
            <v>0.32811800000000002</v>
          </cell>
          <cell r="G796">
            <v>-3.5965400000000002E-2</v>
          </cell>
        </row>
        <row r="797">
          <cell r="B797">
            <v>36152</v>
          </cell>
          <cell r="C797">
            <v>289.43</v>
          </cell>
          <cell r="D797">
            <v>6761.24</v>
          </cell>
          <cell r="E797">
            <v>0.86282000000000003</v>
          </cell>
          <cell r="F797">
            <v>0.32811800000000002</v>
          </cell>
          <cell r="G797">
            <v>-3.5965400000000002E-2</v>
          </cell>
        </row>
        <row r="798">
          <cell r="B798">
            <v>36153</v>
          </cell>
          <cell r="C798">
            <v>289.43</v>
          </cell>
          <cell r="D798">
            <v>6761.24</v>
          </cell>
          <cell r="E798">
            <v>0.86282000000000003</v>
          </cell>
          <cell r="F798">
            <v>0.32811800000000002</v>
          </cell>
          <cell r="G798">
            <v>-3.5965400000000002E-2</v>
          </cell>
        </row>
        <row r="799">
          <cell r="B799">
            <v>36154</v>
          </cell>
          <cell r="C799">
            <v>289.43</v>
          </cell>
          <cell r="D799">
            <v>6761.24</v>
          </cell>
          <cell r="E799">
            <v>0.86282000000000003</v>
          </cell>
          <cell r="F799">
            <v>0.32811800000000002</v>
          </cell>
          <cell r="G799">
            <v>-3.5965400000000002E-2</v>
          </cell>
        </row>
        <row r="800">
          <cell r="B800">
            <v>36155</v>
          </cell>
          <cell r="C800">
            <v>289.43</v>
          </cell>
          <cell r="D800">
            <v>6761.24</v>
          </cell>
          <cell r="E800">
            <v>0.86282000000000003</v>
          </cell>
          <cell r="F800">
            <v>0.32811800000000002</v>
          </cell>
          <cell r="G800">
            <v>-3.5965400000000002E-2</v>
          </cell>
        </row>
        <row r="801">
          <cell r="B801">
            <v>36156</v>
          </cell>
          <cell r="C801">
            <v>289.43</v>
          </cell>
          <cell r="D801">
            <v>6761.24</v>
          </cell>
          <cell r="E801">
            <v>0.86282000000000003</v>
          </cell>
          <cell r="F801">
            <v>0.32811800000000002</v>
          </cell>
          <cell r="G801">
            <v>-3.5965400000000002E-2</v>
          </cell>
        </row>
        <row r="802">
          <cell r="B802">
            <v>36157</v>
          </cell>
          <cell r="C802">
            <v>289.43</v>
          </cell>
          <cell r="D802">
            <v>6761.24</v>
          </cell>
          <cell r="E802">
            <v>0.86282000000000003</v>
          </cell>
          <cell r="F802">
            <v>0.32811800000000002</v>
          </cell>
          <cell r="G802">
            <v>-3.5965400000000002E-2</v>
          </cell>
        </row>
        <row r="803">
          <cell r="B803">
            <v>36158</v>
          </cell>
          <cell r="C803">
            <v>289.43</v>
          </cell>
          <cell r="D803">
            <v>6761.24</v>
          </cell>
          <cell r="E803">
            <v>0.86282000000000003</v>
          </cell>
          <cell r="F803">
            <v>0.32811800000000002</v>
          </cell>
          <cell r="G803">
            <v>-3.5965400000000002E-2</v>
          </cell>
        </row>
        <row r="804">
          <cell r="B804">
            <v>36159</v>
          </cell>
          <cell r="C804">
            <v>289.43</v>
          </cell>
          <cell r="D804">
            <v>6761.24</v>
          </cell>
          <cell r="E804">
            <v>0.86282000000000003</v>
          </cell>
          <cell r="F804">
            <v>0.32811800000000002</v>
          </cell>
          <cell r="G804">
            <v>-3.5965400000000002E-2</v>
          </cell>
        </row>
        <row r="805">
          <cell r="B805">
            <v>36160</v>
          </cell>
          <cell r="C805">
            <v>289.43</v>
          </cell>
          <cell r="D805">
            <v>6761.24</v>
          </cell>
          <cell r="E805">
            <v>0.86282000000000003</v>
          </cell>
          <cell r="F805">
            <v>0.32811800000000002</v>
          </cell>
          <cell r="G805">
            <v>-3.5965400000000002E-2</v>
          </cell>
        </row>
        <row r="806">
          <cell r="B806">
            <v>36161</v>
          </cell>
          <cell r="C806">
            <v>302.3</v>
          </cell>
          <cell r="D806">
            <v>7232.12</v>
          </cell>
          <cell r="E806">
            <v>0.81898000000000004</v>
          </cell>
          <cell r="F806">
            <v>0.32811800000000002</v>
          </cell>
          <cell r="G806">
            <v>-3.5965400000000002E-2</v>
          </cell>
        </row>
        <row r="807">
          <cell r="B807">
            <v>36162</v>
          </cell>
          <cell r="C807">
            <v>302.3</v>
          </cell>
          <cell r="D807">
            <v>7232.12</v>
          </cell>
          <cell r="E807">
            <v>0.81898000000000004</v>
          </cell>
          <cell r="F807">
            <v>0.32811800000000002</v>
          </cell>
          <cell r="G807">
            <v>-3.5965400000000002E-2</v>
          </cell>
        </row>
        <row r="808">
          <cell r="B808">
            <v>36163</v>
          </cell>
          <cell r="C808">
            <v>302.3</v>
          </cell>
          <cell r="D808">
            <v>7232.12</v>
          </cell>
          <cell r="E808">
            <v>0.81898000000000004</v>
          </cell>
          <cell r="F808">
            <v>0.32811800000000002</v>
          </cell>
          <cell r="G808">
            <v>-3.5965400000000002E-2</v>
          </cell>
        </row>
        <row r="809">
          <cell r="B809">
            <v>36164</v>
          </cell>
          <cell r="C809">
            <v>302.3</v>
          </cell>
          <cell r="D809">
            <v>7232.12</v>
          </cell>
          <cell r="E809">
            <v>0.81898000000000004</v>
          </cell>
          <cell r="F809">
            <v>0.32811800000000002</v>
          </cell>
          <cell r="G809">
            <v>-3.5965400000000002E-2</v>
          </cell>
        </row>
        <row r="810">
          <cell r="B810">
            <v>36165</v>
          </cell>
          <cell r="C810">
            <v>302.3</v>
          </cell>
          <cell r="D810">
            <v>7232.12</v>
          </cell>
          <cell r="E810">
            <v>0.81898000000000004</v>
          </cell>
          <cell r="F810">
            <v>0.32811800000000002</v>
          </cell>
          <cell r="G810">
            <v>-3.5965400000000002E-2</v>
          </cell>
        </row>
        <row r="811">
          <cell r="B811">
            <v>36166</v>
          </cell>
          <cell r="C811">
            <v>302.3</v>
          </cell>
          <cell r="D811">
            <v>7232.12</v>
          </cell>
          <cell r="E811">
            <v>0.81898000000000004</v>
          </cell>
          <cell r="F811">
            <v>0.32811800000000002</v>
          </cell>
          <cell r="G811">
            <v>-3.5965400000000002E-2</v>
          </cell>
        </row>
        <row r="812">
          <cell r="B812">
            <v>36167</v>
          </cell>
          <cell r="C812">
            <v>302.3</v>
          </cell>
          <cell r="D812">
            <v>7232.12</v>
          </cell>
          <cell r="E812">
            <v>0.81898000000000004</v>
          </cell>
          <cell r="F812">
            <v>0.32811800000000002</v>
          </cell>
          <cell r="G812">
            <v>-3.5965400000000002E-2</v>
          </cell>
        </row>
        <row r="813">
          <cell r="B813">
            <v>36168</v>
          </cell>
          <cell r="C813">
            <v>302.3</v>
          </cell>
          <cell r="D813">
            <v>7232.12</v>
          </cell>
          <cell r="E813">
            <v>0.81898000000000004</v>
          </cell>
          <cell r="F813">
            <v>0.32811800000000002</v>
          </cell>
          <cell r="G813">
            <v>-3.5965400000000002E-2</v>
          </cell>
        </row>
        <row r="814">
          <cell r="B814">
            <v>36169</v>
          </cell>
          <cell r="C814">
            <v>302.3</v>
          </cell>
          <cell r="D814">
            <v>7232.12</v>
          </cell>
          <cell r="E814">
            <v>0.81898000000000004</v>
          </cell>
          <cell r="F814">
            <v>0.32811800000000002</v>
          </cell>
          <cell r="G814">
            <v>-3.5965400000000002E-2</v>
          </cell>
        </row>
        <row r="815">
          <cell r="B815">
            <v>36170</v>
          </cell>
          <cell r="C815">
            <v>302.3</v>
          </cell>
          <cell r="D815">
            <v>7232.12</v>
          </cell>
          <cell r="E815">
            <v>0.81898000000000004</v>
          </cell>
          <cell r="F815">
            <v>0.32811800000000002</v>
          </cell>
          <cell r="G815">
            <v>-3.5965400000000002E-2</v>
          </cell>
        </row>
        <row r="816">
          <cell r="B816">
            <v>36171</v>
          </cell>
          <cell r="C816">
            <v>302.3</v>
          </cell>
          <cell r="D816">
            <v>7232.12</v>
          </cell>
          <cell r="E816">
            <v>0.81898000000000004</v>
          </cell>
          <cell r="F816">
            <v>0.32811800000000002</v>
          </cell>
          <cell r="G816">
            <v>-3.5965400000000002E-2</v>
          </cell>
        </row>
        <row r="817">
          <cell r="B817">
            <v>36172</v>
          </cell>
          <cell r="C817">
            <v>302.3</v>
          </cell>
          <cell r="D817">
            <v>7232.12</v>
          </cell>
          <cell r="E817">
            <v>0.81898000000000004</v>
          </cell>
          <cell r="F817">
            <v>0.32811800000000002</v>
          </cell>
          <cell r="G817">
            <v>-3.5965400000000002E-2</v>
          </cell>
        </row>
        <row r="818">
          <cell r="B818">
            <v>36173</v>
          </cell>
          <cell r="C818">
            <v>302.3</v>
          </cell>
          <cell r="D818">
            <v>7232.12</v>
          </cell>
          <cell r="E818">
            <v>0.81898000000000004</v>
          </cell>
          <cell r="F818">
            <v>0.32811800000000002</v>
          </cell>
          <cell r="G818">
            <v>-3.5965400000000002E-2</v>
          </cell>
        </row>
        <row r="819">
          <cell r="B819">
            <v>36174</v>
          </cell>
          <cell r="C819">
            <v>302.3</v>
          </cell>
          <cell r="D819">
            <v>7232.12</v>
          </cell>
          <cell r="E819">
            <v>0.81898000000000004</v>
          </cell>
          <cell r="F819">
            <v>0.32811800000000002</v>
          </cell>
          <cell r="G819">
            <v>-3.5965400000000002E-2</v>
          </cell>
        </row>
        <row r="820">
          <cell r="B820">
            <v>36175</v>
          </cell>
          <cell r="C820">
            <v>302.3</v>
          </cell>
          <cell r="D820">
            <v>7232.12</v>
          </cell>
          <cell r="E820">
            <v>0.81898000000000004</v>
          </cell>
          <cell r="F820">
            <v>0.32811800000000002</v>
          </cell>
          <cell r="G820">
            <v>-3.5965400000000002E-2</v>
          </cell>
        </row>
        <row r="821">
          <cell r="B821">
            <v>36176</v>
          </cell>
          <cell r="C821">
            <v>302.3</v>
          </cell>
          <cell r="D821">
            <v>7232.12</v>
          </cell>
          <cell r="E821">
            <v>0.81898000000000004</v>
          </cell>
          <cell r="F821">
            <v>0.32811800000000002</v>
          </cell>
          <cell r="G821">
            <v>-3.5965400000000002E-2</v>
          </cell>
        </row>
        <row r="822">
          <cell r="B822">
            <v>36177</v>
          </cell>
          <cell r="C822">
            <v>302.3</v>
          </cell>
          <cell r="D822">
            <v>7232.12</v>
          </cell>
          <cell r="E822">
            <v>0.81898000000000004</v>
          </cell>
          <cell r="F822">
            <v>0.32811800000000002</v>
          </cell>
          <cell r="G822">
            <v>-3.5965400000000002E-2</v>
          </cell>
        </row>
        <row r="823">
          <cell r="B823">
            <v>36178</v>
          </cell>
          <cell r="C823">
            <v>302.3</v>
          </cell>
          <cell r="D823">
            <v>7232.12</v>
          </cell>
          <cell r="E823">
            <v>0.81898000000000004</v>
          </cell>
          <cell r="F823">
            <v>0.32811800000000002</v>
          </cell>
          <cell r="G823">
            <v>-3.5965400000000002E-2</v>
          </cell>
        </row>
        <row r="824">
          <cell r="B824">
            <v>36179</v>
          </cell>
          <cell r="C824">
            <v>302.3</v>
          </cell>
          <cell r="D824">
            <v>7232.12</v>
          </cell>
          <cell r="E824">
            <v>0.81898000000000004</v>
          </cell>
          <cell r="F824">
            <v>0.32811800000000002</v>
          </cell>
          <cell r="G824">
            <v>-3.5965400000000002E-2</v>
          </cell>
        </row>
        <row r="825">
          <cell r="B825">
            <v>36180</v>
          </cell>
          <cell r="C825">
            <v>302.3</v>
          </cell>
          <cell r="D825">
            <v>7232.12</v>
          </cell>
          <cell r="E825">
            <v>0.81898000000000004</v>
          </cell>
          <cell r="F825">
            <v>0.32811800000000002</v>
          </cell>
          <cell r="G825">
            <v>-3.5965400000000002E-2</v>
          </cell>
        </row>
        <row r="826">
          <cell r="B826">
            <v>36181</v>
          </cell>
          <cell r="C826">
            <v>302.3</v>
          </cell>
          <cell r="D826">
            <v>7232.12</v>
          </cell>
          <cell r="E826">
            <v>0.81898000000000004</v>
          </cell>
          <cell r="F826">
            <v>0.32811800000000002</v>
          </cell>
          <cell r="G826">
            <v>-3.5965400000000002E-2</v>
          </cell>
        </row>
        <row r="827">
          <cell r="B827">
            <v>36182</v>
          </cell>
          <cell r="C827">
            <v>302.3</v>
          </cell>
          <cell r="D827">
            <v>7232.12</v>
          </cell>
          <cell r="E827">
            <v>0.81898000000000004</v>
          </cell>
          <cell r="F827">
            <v>0.32811800000000002</v>
          </cell>
          <cell r="G827">
            <v>-3.5965400000000002E-2</v>
          </cell>
        </row>
        <row r="828">
          <cell r="B828">
            <v>36183</v>
          </cell>
          <cell r="C828">
            <v>302.3</v>
          </cell>
          <cell r="D828">
            <v>7232.12</v>
          </cell>
          <cell r="E828">
            <v>0.81898000000000004</v>
          </cell>
          <cell r="F828">
            <v>0.32811800000000002</v>
          </cell>
          <cell r="G828">
            <v>-3.5965400000000002E-2</v>
          </cell>
        </row>
        <row r="829">
          <cell r="B829">
            <v>36184</v>
          </cell>
          <cell r="C829">
            <v>302.3</v>
          </cell>
          <cell r="D829">
            <v>7232.12</v>
          </cell>
          <cell r="E829">
            <v>0.81898000000000004</v>
          </cell>
          <cell r="F829">
            <v>0.32811800000000002</v>
          </cell>
          <cell r="G829">
            <v>-3.5965400000000002E-2</v>
          </cell>
        </row>
        <row r="830">
          <cell r="B830">
            <v>36185</v>
          </cell>
          <cell r="C830">
            <v>302.3</v>
          </cell>
          <cell r="D830">
            <v>7232.12</v>
          </cell>
          <cell r="E830">
            <v>0.81898000000000004</v>
          </cell>
          <cell r="F830">
            <v>0.32811800000000002</v>
          </cell>
          <cell r="G830">
            <v>-3.5965400000000002E-2</v>
          </cell>
        </row>
        <row r="831">
          <cell r="B831">
            <v>36186</v>
          </cell>
          <cell r="C831">
            <v>302.3</v>
          </cell>
          <cell r="D831">
            <v>7232.12</v>
          </cell>
          <cell r="E831">
            <v>0.81898000000000004</v>
          </cell>
          <cell r="F831">
            <v>0.32811800000000002</v>
          </cell>
          <cell r="G831">
            <v>-3.5965400000000002E-2</v>
          </cell>
        </row>
        <row r="832">
          <cell r="B832">
            <v>36187</v>
          </cell>
          <cell r="C832">
            <v>302.3</v>
          </cell>
          <cell r="D832">
            <v>7232.12</v>
          </cell>
          <cell r="E832">
            <v>0.81898000000000004</v>
          </cell>
          <cell r="F832">
            <v>0.32811800000000002</v>
          </cell>
          <cell r="G832">
            <v>-3.5965400000000002E-2</v>
          </cell>
        </row>
        <row r="833">
          <cell r="B833">
            <v>36188</v>
          </cell>
          <cell r="C833">
            <v>302.3</v>
          </cell>
          <cell r="D833">
            <v>7232.12</v>
          </cell>
          <cell r="E833">
            <v>0.81898000000000004</v>
          </cell>
          <cell r="F833">
            <v>0.32811800000000002</v>
          </cell>
          <cell r="G833">
            <v>-3.5965400000000002E-2</v>
          </cell>
        </row>
        <row r="834">
          <cell r="B834">
            <v>36189</v>
          </cell>
          <cell r="C834">
            <v>302.3</v>
          </cell>
          <cell r="D834">
            <v>7232.12</v>
          </cell>
          <cell r="E834">
            <v>0.81898000000000004</v>
          </cell>
          <cell r="F834">
            <v>0.32811800000000002</v>
          </cell>
          <cell r="G834">
            <v>-3.5965400000000002E-2</v>
          </cell>
        </row>
        <row r="835">
          <cell r="B835">
            <v>36190</v>
          </cell>
          <cell r="C835">
            <v>302.3</v>
          </cell>
          <cell r="D835">
            <v>7232.12</v>
          </cell>
          <cell r="E835">
            <v>0.81898000000000004</v>
          </cell>
          <cell r="F835">
            <v>0.32811800000000002</v>
          </cell>
          <cell r="G835">
            <v>-3.5965400000000002E-2</v>
          </cell>
        </row>
        <row r="836">
          <cell r="B836">
            <v>36191</v>
          </cell>
          <cell r="C836">
            <v>302.3</v>
          </cell>
          <cell r="D836">
            <v>7232.12</v>
          </cell>
          <cell r="E836">
            <v>0.81898000000000004</v>
          </cell>
          <cell r="F836">
            <v>0.32811800000000002</v>
          </cell>
          <cell r="G836">
            <v>-3.5965400000000002E-2</v>
          </cell>
        </row>
        <row r="837">
          <cell r="B837">
            <v>36192</v>
          </cell>
          <cell r="C837">
            <v>315.74</v>
          </cell>
          <cell r="D837">
            <v>9135.65</v>
          </cell>
          <cell r="E837">
            <v>0.50399000000000005</v>
          </cell>
          <cell r="F837">
            <v>0.32811800000000002</v>
          </cell>
          <cell r="G837">
            <v>-3.5965400000000002E-2</v>
          </cell>
        </row>
        <row r="838">
          <cell r="B838">
            <v>36193</v>
          </cell>
          <cell r="C838">
            <v>315.74</v>
          </cell>
          <cell r="D838">
            <v>9135.65</v>
          </cell>
          <cell r="E838">
            <v>0.50399000000000005</v>
          </cell>
          <cell r="F838">
            <v>0.32811800000000002</v>
          </cell>
          <cell r="G838">
            <v>-3.5965400000000002E-2</v>
          </cell>
        </row>
        <row r="839">
          <cell r="B839">
            <v>36194</v>
          </cell>
          <cell r="C839">
            <v>315.74</v>
          </cell>
          <cell r="D839">
            <v>9135.65</v>
          </cell>
          <cell r="E839">
            <v>0.50399000000000005</v>
          </cell>
          <cell r="F839">
            <v>0.32811800000000002</v>
          </cell>
          <cell r="G839">
            <v>-3.5965400000000002E-2</v>
          </cell>
        </row>
        <row r="840">
          <cell r="B840">
            <v>36195</v>
          </cell>
          <cell r="C840">
            <v>315.74</v>
          </cell>
          <cell r="D840">
            <v>9135.65</v>
          </cell>
          <cell r="E840">
            <v>0.50399000000000005</v>
          </cell>
          <cell r="F840">
            <v>0.32811800000000002</v>
          </cell>
          <cell r="G840">
            <v>-3.5965400000000002E-2</v>
          </cell>
        </row>
        <row r="841">
          <cell r="B841">
            <v>36196</v>
          </cell>
          <cell r="C841">
            <v>315.74</v>
          </cell>
          <cell r="D841">
            <v>9135.65</v>
          </cell>
          <cell r="E841">
            <v>0.50399000000000005</v>
          </cell>
          <cell r="F841">
            <v>0.32811800000000002</v>
          </cell>
          <cell r="G841">
            <v>-3.5965400000000002E-2</v>
          </cell>
        </row>
        <row r="842">
          <cell r="B842">
            <v>36197</v>
          </cell>
          <cell r="C842">
            <v>315.74</v>
          </cell>
          <cell r="D842">
            <v>9135.65</v>
          </cell>
          <cell r="E842">
            <v>0.50399000000000005</v>
          </cell>
          <cell r="F842">
            <v>0.32811800000000002</v>
          </cell>
          <cell r="G842">
            <v>-3.5965400000000002E-2</v>
          </cell>
        </row>
        <row r="843">
          <cell r="B843">
            <v>36198</v>
          </cell>
          <cell r="C843">
            <v>315.74</v>
          </cell>
          <cell r="D843">
            <v>9135.65</v>
          </cell>
          <cell r="E843">
            <v>0.50399000000000005</v>
          </cell>
          <cell r="F843">
            <v>0.32811800000000002</v>
          </cell>
          <cell r="G843">
            <v>-3.5965400000000002E-2</v>
          </cell>
        </row>
        <row r="844">
          <cell r="B844">
            <v>36199</v>
          </cell>
          <cell r="C844">
            <v>315.74</v>
          </cell>
          <cell r="D844">
            <v>9135.65</v>
          </cell>
          <cell r="E844">
            <v>0.50399000000000005</v>
          </cell>
          <cell r="F844">
            <v>0.32811800000000002</v>
          </cell>
          <cell r="G844">
            <v>-3.5965400000000002E-2</v>
          </cell>
        </row>
        <row r="845">
          <cell r="B845">
            <v>36200</v>
          </cell>
          <cell r="C845">
            <v>315.74</v>
          </cell>
          <cell r="D845">
            <v>9135.65</v>
          </cell>
          <cell r="E845">
            <v>0.50399000000000005</v>
          </cell>
          <cell r="F845">
            <v>0.32811800000000002</v>
          </cell>
          <cell r="G845">
            <v>-3.5965400000000002E-2</v>
          </cell>
        </row>
        <row r="846">
          <cell r="B846">
            <v>36201</v>
          </cell>
          <cell r="C846">
            <v>315.74</v>
          </cell>
          <cell r="D846">
            <v>9135.65</v>
          </cell>
          <cell r="E846">
            <v>0.50399000000000005</v>
          </cell>
          <cell r="F846">
            <v>0.32811800000000002</v>
          </cell>
          <cell r="G846">
            <v>-3.5965400000000002E-2</v>
          </cell>
        </row>
        <row r="847">
          <cell r="B847">
            <v>36202</v>
          </cell>
          <cell r="C847">
            <v>315.74</v>
          </cell>
          <cell r="D847">
            <v>9135.65</v>
          </cell>
          <cell r="E847">
            <v>0.50399000000000005</v>
          </cell>
          <cell r="F847">
            <v>0.32811800000000002</v>
          </cell>
          <cell r="G847">
            <v>-3.5965400000000002E-2</v>
          </cell>
        </row>
        <row r="848">
          <cell r="B848">
            <v>36203</v>
          </cell>
          <cell r="C848">
            <v>315.74</v>
          </cell>
          <cell r="D848">
            <v>9135.65</v>
          </cell>
          <cell r="E848">
            <v>0.50399000000000005</v>
          </cell>
          <cell r="F848">
            <v>0.32811800000000002</v>
          </cell>
          <cell r="G848">
            <v>-3.5965400000000002E-2</v>
          </cell>
        </row>
        <row r="849">
          <cell r="B849">
            <v>36204</v>
          </cell>
          <cell r="C849">
            <v>315.74</v>
          </cell>
          <cell r="D849">
            <v>9135.65</v>
          </cell>
          <cell r="E849">
            <v>0.50399000000000005</v>
          </cell>
          <cell r="F849">
            <v>0.32811800000000002</v>
          </cell>
          <cell r="G849">
            <v>-3.5965400000000002E-2</v>
          </cell>
        </row>
        <row r="850">
          <cell r="B850">
            <v>36205</v>
          </cell>
          <cell r="C850">
            <v>315.74</v>
          </cell>
          <cell r="D850">
            <v>9135.65</v>
          </cell>
          <cell r="E850">
            <v>0.50399000000000005</v>
          </cell>
          <cell r="F850">
            <v>0.32811800000000002</v>
          </cell>
          <cell r="G850">
            <v>-3.5965400000000002E-2</v>
          </cell>
        </row>
        <row r="851">
          <cell r="B851">
            <v>36206</v>
          </cell>
          <cell r="C851">
            <v>315.74</v>
          </cell>
          <cell r="D851">
            <v>9135.65</v>
          </cell>
          <cell r="E851">
            <v>0.50399000000000005</v>
          </cell>
          <cell r="F851">
            <v>0.32811800000000002</v>
          </cell>
          <cell r="G851">
            <v>-3.5965400000000002E-2</v>
          </cell>
        </row>
        <row r="852">
          <cell r="B852">
            <v>36207</v>
          </cell>
          <cell r="C852">
            <v>315.74</v>
          </cell>
          <cell r="D852">
            <v>9135.65</v>
          </cell>
          <cell r="E852">
            <v>0.50399000000000005</v>
          </cell>
          <cell r="F852">
            <v>0.32811800000000002</v>
          </cell>
          <cell r="G852">
            <v>-3.5965400000000002E-2</v>
          </cell>
        </row>
        <row r="853">
          <cell r="B853">
            <v>36208</v>
          </cell>
          <cell r="C853">
            <v>315.74</v>
          </cell>
          <cell r="D853">
            <v>9135.65</v>
          </cell>
          <cell r="E853">
            <v>0.50399000000000005</v>
          </cell>
          <cell r="F853">
            <v>0.32811800000000002</v>
          </cell>
          <cell r="G853">
            <v>-3.5965400000000002E-2</v>
          </cell>
        </row>
        <row r="854">
          <cell r="B854">
            <v>36209</v>
          </cell>
          <cell r="C854">
            <v>315.74</v>
          </cell>
          <cell r="D854">
            <v>9135.65</v>
          </cell>
          <cell r="E854">
            <v>0.50399000000000005</v>
          </cell>
          <cell r="F854">
            <v>0.32811800000000002</v>
          </cell>
          <cell r="G854">
            <v>-3.5965400000000002E-2</v>
          </cell>
        </row>
        <row r="855">
          <cell r="B855">
            <v>36210</v>
          </cell>
          <cell r="C855">
            <v>315.74</v>
          </cell>
          <cell r="D855">
            <v>9135.65</v>
          </cell>
          <cell r="E855">
            <v>0.50399000000000005</v>
          </cell>
          <cell r="F855">
            <v>0.32811800000000002</v>
          </cell>
          <cell r="G855">
            <v>-3.5965400000000002E-2</v>
          </cell>
        </row>
        <row r="856">
          <cell r="B856">
            <v>36211</v>
          </cell>
          <cell r="C856">
            <v>315.74</v>
          </cell>
          <cell r="D856">
            <v>9135.65</v>
          </cell>
          <cell r="E856">
            <v>0.50399000000000005</v>
          </cell>
          <cell r="F856">
            <v>0.32811800000000002</v>
          </cell>
          <cell r="G856">
            <v>-3.5965400000000002E-2</v>
          </cell>
        </row>
        <row r="857">
          <cell r="B857">
            <v>36212</v>
          </cell>
          <cell r="C857">
            <v>315.74</v>
          </cell>
          <cell r="D857">
            <v>9135.65</v>
          </cell>
          <cell r="E857">
            <v>0.50399000000000005</v>
          </cell>
          <cell r="F857">
            <v>0.32811800000000002</v>
          </cell>
          <cell r="G857">
            <v>-3.5965400000000002E-2</v>
          </cell>
        </row>
        <row r="858">
          <cell r="B858">
            <v>36213</v>
          </cell>
          <cell r="C858">
            <v>315.74</v>
          </cell>
          <cell r="D858">
            <v>9135.65</v>
          </cell>
          <cell r="E858">
            <v>0.50399000000000005</v>
          </cell>
          <cell r="F858">
            <v>0.32811800000000002</v>
          </cell>
          <cell r="G858">
            <v>-3.5965400000000002E-2</v>
          </cell>
        </row>
        <row r="859">
          <cell r="B859">
            <v>36214</v>
          </cell>
          <cell r="C859">
            <v>315.74</v>
          </cell>
          <cell r="D859">
            <v>9135.65</v>
          </cell>
          <cell r="E859">
            <v>0.50399000000000005</v>
          </cell>
          <cell r="F859">
            <v>0.32811800000000002</v>
          </cell>
          <cell r="G859">
            <v>-3.5965400000000002E-2</v>
          </cell>
        </row>
        <row r="860">
          <cell r="B860">
            <v>36215</v>
          </cell>
          <cell r="C860">
            <v>315.74</v>
          </cell>
          <cell r="D860">
            <v>9135.65</v>
          </cell>
          <cell r="E860">
            <v>0.50399000000000005</v>
          </cell>
          <cell r="F860">
            <v>0.32811800000000002</v>
          </cell>
          <cell r="G860">
            <v>-3.5965400000000002E-2</v>
          </cell>
        </row>
        <row r="861">
          <cell r="B861">
            <v>36216</v>
          </cell>
          <cell r="C861">
            <v>315.74</v>
          </cell>
          <cell r="D861">
            <v>9135.65</v>
          </cell>
          <cell r="E861">
            <v>0.50399000000000005</v>
          </cell>
          <cell r="F861">
            <v>0.32811800000000002</v>
          </cell>
          <cell r="G861">
            <v>-3.5965400000000002E-2</v>
          </cell>
        </row>
        <row r="862">
          <cell r="B862">
            <v>36217</v>
          </cell>
          <cell r="C862">
            <v>315.74</v>
          </cell>
          <cell r="D862">
            <v>9135.65</v>
          </cell>
          <cell r="E862">
            <v>0.50399000000000005</v>
          </cell>
          <cell r="F862">
            <v>0.32811800000000002</v>
          </cell>
          <cell r="G862">
            <v>-3.5965400000000002E-2</v>
          </cell>
        </row>
        <row r="863">
          <cell r="B863">
            <v>36218</v>
          </cell>
          <cell r="C863">
            <v>315.74</v>
          </cell>
          <cell r="D863">
            <v>9135.65</v>
          </cell>
          <cell r="E863">
            <v>0.50399000000000005</v>
          </cell>
          <cell r="F863">
            <v>0.32811800000000002</v>
          </cell>
          <cell r="G863">
            <v>-3.5965400000000002E-2</v>
          </cell>
        </row>
        <row r="864">
          <cell r="B864">
            <v>36219</v>
          </cell>
          <cell r="C864">
            <v>315.74</v>
          </cell>
          <cell r="D864">
            <v>9135.65</v>
          </cell>
          <cell r="E864">
            <v>0.50399000000000005</v>
          </cell>
          <cell r="F864">
            <v>0.32811800000000002</v>
          </cell>
          <cell r="G864">
            <v>-3.5965400000000002E-2</v>
          </cell>
        </row>
        <row r="865">
          <cell r="B865">
            <v>36220</v>
          </cell>
          <cell r="C865">
            <v>329.79</v>
          </cell>
          <cell r="D865">
            <v>10017.120000000001</v>
          </cell>
          <cell r="E865">
            <v>0.43258000000000002</v>
          </cell>
          <cell r="F865">
            <v>0.32811800000000002</v>
          </cell>
          <cell r="G865">
            <v>-3.5965400000000002E-2</v>
          </cell>
        </row>
        <row r="866">
          <cell r="B866">
            <v>36221</v>
          </cell>
          <cell r="C866">
            <v>329.79</v>
          </cell>
          <cell r="D866">
            <v>10017.120000000001</v>
          </cell>
          <cell r="E866">
            <v>0.43258000000000002</v>
          </cell>
          <cell r="F866">
            <v>0.32811800000000002</v>
          </cell>
          <cell r="G866">
            <v>-3.5965400000000002E-2</v>
          </cell>
        </row>
        <row r="867">
          <cell r="B867">
            <v>36222</v>
          </cell>
          <cell r="C867">
            <v>329.79</v>
          </cell>
          <cell r="D867">
            <v>10017.120000000001</v>
          </cell>
          <cell r="E867">
            <v>0.43258000000000002</v>
          </cell>
          <cell r="F867">
            <v>0.32811800000000002</v>
          </cell>
          <cell r="G867">
            <v>-3.5965400000000002E-2</v>
          </cell>
        </row>
        <row r="868">
          <cell r="B868">
            <v>36223</v>
          </cell>
          <cell r="C868">
            <v>329.79</v>
          </cell>
          <cell r="D868">
            <v>10017.120000000001</v>
          </cell>
          <cell r="E868">
            <v>0.43258000000000002</v>
          </cell>
          <cell r="F868">
            <v>0.32811800000000002</v>
          </cell>
          <cell r="G868">
            <v>-3.5965400000000002E-2</v>
          </cell>
        </row>
        <row r="869">
          <cell r="B869">
            <v>36224</v>
          </cell>
          <cell r="C869">
            <v>329.79</v>
          </cell>
          <cell r="D869">
            <v>10017.120000000001</v>
          </cell>
          <cell r="E869">
            <v>0.43258000000000002</v>
          </cell>
          <cell r="F869">
            <v>0.32811800000000002</v>
          </cell>
          <cell r="G869">
            <v>-3.5965400000000002E-2</v>
          </cell>
        </row>
        <row r="870">
          <cell r="B870">
            <v>36225</v>
          </cell>
          <cell r="C870">
            <v>329.79</v>
          </cell>
          <cell r="D870">
            <v>10017.120000000001</v>
          </cell>
          <cell r="E870">
            <v>0.43258000000000002</v>
          </cell>
          <cell r="F870">
            <v>0.32811800000000002</v>
          </cell>
          <cell r="G870">
            <v>-3.5965400000000002E-2</v>
          </cell>
        </row>
        <row r="871">
          <cell r="B871">
            <v>36226</v>
          </cell>
          <cell r="C871">
            <v>329.79</v>
          </cell>
          <cell r="D871">
            <v>10017.120000000001</v>
          </cell>
          <cell r="E871">
            <v>0.43258000000000002</v>
          </cell>
          <cell r="F871">
            <v>0.32811800000000002</v>
          </cell>
          <cell r="G871">
            <v>-3.5965400000000002E-2</v>
          </cell>
        </row>
        <row r="872">
          <cell r="B872">
            <v>36227</v>
          </cell>
          <cell r="C872">
            <v>329.79</v>
          </cell>
          <cell r="D872">
            <v>10017.120000000001</v>
          </cell>
          <cell r="E872">
            <v>0.43258000000000002</v>
          </cell>
          <cell r="F872">
            <v>0.32811800000000002</v>
          </cell>
          <cell r="G872">
            <v>-3.5965400000000002E-2</v>
          </cell>
        </row>
        <row r="873">
          <cell r="B873">
            <v>36228</v>
          </cell>
          <cell r="C873">
            <v>329.79</v>
          </cell>
          <cell r="D873">
            <v>10017.120000000001</v>
          </cell>
          <cell r="E873">
            <v>0.43258000000000002</v>
          </cell>
          <cell r="F873">
            <v>0.32811800000000002</v>
          </cell>
          <cell r="G873">
            <v>-3.5965400000000002E-2</v>
          </cell>
        </row>
        <row r="874">
          <cell r="B874">
            <v>36229</v>
          </cell>
          <cell r="C874">
            <v>329.79</v>
          </cell>
          <cell r="D874">
            <v>10017.120000000001</v>
          </cell>
          <cell r="E874">
            <v>0.43258000000000002</v>
          </cell>
          <cell r="F874">
            <v>0.32811800000000002</v>
          </cell>
          <cell r="G874">
            <v>-3.5965400000000002E-2</v>
          </cell>
        </row>
        <row r="875">
          <cell r="B875">
            <v>36230</v>
          </cell>
          <cell r="C875">
            <v>329.79</v>
          </cell>
          <cell r="D875">
            <v>10017.120000000001</v>
          </cell>
          <cell r="E875">
            <v>0.43258000000000002</v>
          </cell>
          <cell r="F875">
            <v>0.32811800000000002</v>
          </cell>
          <cell r="G875">
            <v>-3.5965400000000002E-2</v>
          </cell>
        </row>
        <row r="876">
          <cell r="B876">
            <v>36231</v>
          </cell>
          <cell r="C876">
            <v>329.79</v>
          </cell>
          <cell r="D876">
            <v>10017.120000000001</v>
          </cell>
          <cell r="E876">
            <v>0.43258000000000002</v>
          </cell>
          <cell r="F876">
            <v>0.32811800000000002</v>
          </cell>
          <cell r="G876">
            <v>-3.5965400000000002E-2</v>
          </cell>
        </row>
        <row r="877">
          <cell r="B877">
            <v>36232</v>
          </cell>
          <cell r="C877">
            <v>329.79</v>
          </cell>
          <cell r="D877">
            <v>10017.120000000001</v>
          </cell>
          <cell r="E877">
            <v>0.43258000000000002</v>
          </cell>
          <cell r="F877">
            <v>0.32811800000000002</v>
          </cell>
          <cell r="G877">
            <v>-3.5965400000000002E-2</v>
          </cell>
        </row>
        <row r="878">
          <cell r="B878">
            <v>36233</v>
          </cell>
          <cell r="C878">
            <v>329.79</v>
          </cell>
          <cell r="D878">
            <v>10017.120000000001</v>
          </cell>
          <cell r="E878">
            <v>0.43258000000000002</v>
          </cell>
          <cell r="F878">
            <v>0.32811800000000002</v>
          </cell>
          <cell r="G878">
            <v>-3.5965400000000002E-2</v>
          </cell>
        </row>
        <row r="879">
          <cell r="B879">
            <v>36234</v>
          </cell>
          <cell r="C879">
            <v>329.79</v>
          </cell>
          <cell r="D879">
            <v>10017.120000000001</v>
          </cell>
          <cell r="E879">
            <v>0.43258000000000002</v>
          </cell>
          <cell r="F879">
            <v>0.32811800000000002</v>
          </cell>
          <cell r="G879">
            <v>-3.5965400000000002E-2</v>
          </cell>
        </row>
        <row r="880">
          <cell r="B880">
            <v>36235</v>
          </cell>
          <cell r="C880">
            <v>329.79</v>
          </cell>
          <cell r="D880">
            <v>10017.120000000001</v>
          </cell>
          <cell r="E880">
            <v>0.43258000000000002</v>
          </cell>
          <cell r="F880">
            <v>0.32811800000000002</v>
          </cell>
          <cell r="G880">
            <v>-3.5965400000000002E-2</v>
          </cell>
        </row>
        <row r="881">
          <cell r="B881">
            <v>36236</v>
          </cell>
          <cell r="C881">
            <v>329.79</v>
          </cell>
          <cell r="D881">
            <v>10017.120000000001</v>
          </cell>
          <cell r="E881">
            <v>0.43258000000000002</v>
          </cell>
          <cell r="F881">
            <v>0.32811800000000002</v>
          </cell>
          <cell r="G881">
            <v>-3.5965400000000002E-2</v>
          </cell>
        </row>
        <row r="882">
          <cell r="B882">
            <v>36237</v>
          </cell>
          <cell r="C882">
            <v>329.79</v>
          </cell>
          <cell r="D882">
            <v>10017.120000000001</v>
          </cell>
          <cell r="E882">
            <v>0.43258000000000002</v>
          </cell>
          <cell r="F882">
            <v>0.32811800000000002</v>
          </cell>
          <cell r="G882">
            <v>-3.5965400000000002E-2</v>
          </cell>
        </row>
        <row r="883">
          <cell r="B883">
            <v>36238</v>
          </cell>
          <cell r="C883">
            <v>329.79</v>
          </cell>
          <cell r="D883">
            <v>10017.120000000001</v>
          </cell>
          <cell r="E883">
            <v>0.43258000000000002</v>
          </cell>
          <cell r="F883">
            <v>0.32811800000000002</v>
          </cell>
          <cell r="G883">
            <v>-3.5965400000000002E-2</v>
          </cell>
        </row>
        <row r="884">
          <cell r="B884">
            <v>36239</v>
          </cell>
          <cell r="C884">
            <v>329.79</v>
          </cell>
          <cell r="D884">
            <v>10017.120000000001</v>
          </cell>
          <cell r="E884">
            <v>0.43258000000000002</v>
          </cell>
          <cell r="F884">
            <v>0.32811800000000002</v>
          </cell>
          <cell r="G884">
            <v>-3.5965400000000002E-2</v>
          </cell>
        </row>
        <row r="885">
          <cell r="B885">
            <v>36240</v>
          </cell>
          <cell r="C885">
            <v>329.79</v>
          </cell>
          <cell r="D885">
            <v>10017.120000000001</v>
          </cell>
          <cell r="E885">
            <v>0.43258000000000002</v>
          </cell>
          <cell r="F885">
            <v>0.32811800000000002</v>
          </cell>
          <cell r="G885">
            <v>-3.5965400000000002E-2</v>
          </cell>
        </row>
        <row r="886">
          <cell r="B886">
            <v>36241</v>
          </cell>
          <cell r="C886">
            <v>329.79</v>
          </cell>
          <cell r="D886">
            <v>10017.120000000001</v>
          </cell>
          <cell r="E886">
            <v>0.43258000000000002</v>
          </cell>
          <cell r="F886">
            <v>0.32811800000000002</v>
          </cell>
          <cell r="G886">
            <v>-3.5965400000000002E-2</v>
          </cell>
        </row>
        <row r="887">
          <cell r="B887">
            <v>36242</v>
          </cell>
          <cell r="C887">
            <v>329.79</v>
          </cell>
          <cell r="D887">
            <v>10017.120000000001</v>
          </cell>
          <cell r="E887">
            <v>0.43258000000000002</v>
          </cell>
          <cell r="F887">
            <v>0.32811800000000002</v>
          </cell>
          <cell r="G887">
            <v>-3.5965400000000002E-2</v>
          </cell>
        </row>
        <row r="888">
          <cell r="B888">
            <v>36243</v>
          </cell>
          <cell r="C888">
            <v>329.79</v>
          </cell>
          <cell r="D888">
            <v>10017.120000000001</v>
          </cell>
          <cell r="E888">
            <v>0.43258000000000002</v>
          </cell>
          <cell r="F888">
            <v>0.32811800000000002</v>
          </cell>
          <cell r="G888">
            <v>-3.5965400000000002E-2</v>
          </cell>
        </row>
        <row r="889">
          <cell r="B889">
            <v>36244</v>
          </cell>
          <cell r="C889">
            <v>329.79</v>
          </cell>
          <cell r="D889">
            <v>10017.120000000001</v>
          </cell>
          <cell r="E889">
            <v>0.43258000000000002</v>
          </cell>
          <cell r="F889">
            <v>0.32811800000000002</v>
          </cell>
          <cell r="G889">
            <v>-3.5965400000000002E-2</v>
          </cell>
        </row>
        <row r="890">
          <cell r="B890">
            <v>36245</v>
          </cell>
          <cell r="C890">
            <v>329.79</v>
          </cell>
          <cell r="D890">
            <v>10017.120000000001</v>
          </cell>
          <cell r="E890">
            <v>0.43258000000000002</v>
          </cell>
          <cell r="F890">
            <v>0.32811800000000002</v>
          </cell>
          <cell r="G890">
            <v>-3.5965400000000002E-2</v>
          </cell>
        </row>
        <row r="891">
          <cell r="B891">
            <v>36246</v>
          </cell>
          <cell r="C891">
            <v>329.79</v>
          </cell>
          <cell r="D891">
            <v>10017.120000000001</v>
          </cell>
          <cell r="E891">
            <v>0.43258000000000002</v>
          </cell>
          <cell r="F891">
            <v>0.32811800000000002</v>
          </cell>
          <cell r="G891">
            <v>-3.5965400000000002E-2</v>
          </cell>
        </row>
        <row r="892">
          <cell r="B892">
            <v>36247</v>
          </cell>
          <cell r="C892">
            <v>329.79</v>
          </cell>
          <cell r="D892">
            <v>10017.120000000001</v>
          </cell>
          <cell r="E892">
            <v>0.43258000000000002</v>
          </cell>
          <cell r="F892">
            <v>0.32811800000000002</v>
          </cell>
          <cell r="G892">
            <v>-3.5965400000000002E-2</v>
          </cell>
        </row>
        <row r="893">
          <cell r="B893">
            <v>36248</v>
          </cell>
          <cell r="C893">
            <v>329.79</v>
          </cell>
          <cell r="D893">
            <v>10017.120000000001</v>
          </cell>
          <cell r="E893">
            <v>0.43258000000000002</v>
          </cell>
          <cell r="F893">
            <v>0.32811800000000002</v>
          </cell>
          <cell r="G893">
            <v>-3.5965400000000002E-2</v>
          </cell>
        </row>
        <row r="894">
          <cell r="B894">
            <v>36249</v>
          </cell>
          <cell r="C894">
            <v>329.79</v>
          </cell>
          <cell r="D894">
            <v>10017.120000000001</v>
          </cell>
          <cell r="E894">
            <v>0.43258000000000002</v>
          </cell>
          <cell r="F894">
            <v>0.32811800000000002</v>
          </cell>
          <cell r="G894">
            <v>-3.5965400000000002E-2</v>
          </cell>
        </row>
        <row r="895">
          <cell r="B895">
            <v>36250</v>
          </cell>
          <cell r="C895">
            <v>329.79</v>
          </cell>
          <cell r="D895">
            <v>10017.120000000001</v>
          </cell>
          <cell r="E895">
            <v>0.43258000000000002</v>
          </cell>
          <cell r="F895">
            <v>0.32811800000000002</v>
          </cell>
          <cell r="G895">
            <v>-3.5965400000000002E-2</v>
          </cell>
        </row>
        <row r="896">
          <cell r="B896">
            <v>36251</v>
          </cell>
          <cell r="C896">
            <v>344.46</v>
          </cell>
          <cell r="D896">
            <v>9010.11</v>
          </cell>
          <cell r="E896">
            <v>0.66366599999999998</v>
          </cell>
          <cell r="F896">
            <v>0.32811800000000002</v>
          </cell>
          <cell r="G896">
            <v>-3.5965400000000002E-2</v>
          </cell>
        </row>
        <row r="897">
          <cell r="B897">
            <v>36252</v>
          </cell>
          <cell r="C897">
            <v>344.46</v>
          </cell>
          <cell r="D897">
            <v>9010.11</v>
          </cell>
          <cell r="E897">
            <v>0.66366599999999998</v>
          </cell>
          <cell r="F897">
            <v>0.32811800000000002</v>
          </cell>
          <cell r="G897">
            <v>-3.5965400000000002E-2</v>
          </cell>
        </row>
        <row r="898">
          <cell r="B898">
            <v>36253</v>
          </cell>
          <cell r="C898">
            <v>344.46</v>
          </cell>
          <cell r="D898">
            <v>9010.11</v>
          </cell>
          <cell r="E898">
            <v>0.66366599999999998</v>
          </cell>
          <cell r="F898">
            <v>0.32811800000000002</v>
          </cell>
          <cell r="G898">
            <v>-3.5965400000000002E-2</v>
          </cell>
        </row>
        <row r="899">
          <cell r="B899">
            <v>36254</v>
          </cell>
          <cell r="C899">
            <v>344.46</v>
          </cell>
          <cell r="D899">
            <v>9010.11</v>
          </cell>
          <cell r="E899">
            <v>0.66366599999999998</v>
          </cell>
          <cell r="F899">
            <v>0.32811800000000002</v>
          </cell>
          <cell r="G899">
            <v>-3.5965400000000002E-2</v>
          </cell>
        </row>
        <row r="900">
          <cell r="B900">
            <v>36255</v>
          </cell>
          <cell r="C900">
            <v>344.46</v>
          </cell>
          <cell r="D900">
            <v>9010.11</v>
          </cell>
          <cell r="E900">
            <v>0.66366599999999998</v>
          </cell>
          <cell r="F900">
            <v>0.32811800000000002</v>
          </cell>
          <cell r="G900">
            <v>-3.5965400000000002E-2</v>
          </cell>
        </row>
        <row r="901">
          <cell r="B901">
            <v>36256</v>
          </cell>
          <cell r="C901">
            <v>344.46</v>
          </cell>
          <cell r="D901">
            <v>9010.11</v>
          </cell>
          <cell r="E901">
            <v>0.66366599999999998</v>
          </cell>
          <cell r="F901">
            <v>0.32811800000000002</v>
          </cell>
          <cell r="G901">
            <v>-3.5965400000000002E-2</v>
          </cell>
        </row>
        <row r="902">
          <cell r="B902">
            <v>36257</v>
          </cell>
          <cell r="C902">
            <v>344.46</v>
          </cell>
          <cell r="D902">
            <v>9010.11</v>
          </cell>
          <cell r="E902">
            <v>0.66366599999999998</v>
          </cell>
          <cell r="F902">
            <v>0.32811800000000002</v>
          </cell>
          <cell r="G902">
            <v>-3.5965400000000002E-2</v>
          </cell>
        </row>
        <row r="903">
          <cell r="B903">
            <v>36258</v>
          </cell>
          <cell r="C903">
            <v>344.46</v>
          </cell>
          <cell r="D903">
            <v>9010.11</v>
          </cell>
          <cell r="E903">
            <v>0.66366599999999998</v>
          </cell>
          <cell r="F903">
            <v>0.32811800000000002</v>
          </cell>
          <cell r="G903">
            <v>-3.5965400000000002E-2</v>
          </cell>
        </row>
        <row r="904">
          <cell r="B904">
            <v>36259</v>
          </cell>
          <cell r="C904">
            <v>344.46</v>
          </cell>
          <cell r="D904">
            <v>9010.11</v>
          </cell>
          <cell r="E904">
            <v>0.66366599999999998</v>
          </cell>
          <cell r="F904">
            <v>0.32811800000000002</v>
          </cell>
          <cell r="G904">
            <v>-3.5965400000000002E-2</v>
          </cell>
        </row>
        <row r="905">
          <cell r="B905">
            <v>36260</v>
          </cell>
          <cell r="C905">
            <v>344.46</v>
          </cell>
          <cell r="D905">
            <v>9010.11</v>
          </cell>
          <cell r="E905">
            <v>0.66366599999999998</v>
          </cell>
          <cell r="F905">
            <v>0.32811800000000002</v>
          </cell>
          <cell r="G905">
            <v>-3.5965400000000002E-2</v>
          </cell>
        </row>
        <row r="906">
          <cell r="B906">
            <v>36261</v>
          </cell>
          <cell r="C906">
            <v>344.46</v>
          </cell>
          <cell r="D906">
            <v>9010.11</v>
          </cell>
          <cell r="E906">
            <v>0.66366599999999998</v>
          </cell>
          <cell r="F906">
            <v>0.32811800000000002</v>
          </cell>
          <cell r="G906">
            <v>-3.5965400000000002E-2</v>
          </cell>
        </row>
        <row r="907">
          <cell r="B907">
            <v>36262</v>
          </cell>
          <cell r="C907">
            <v>344.46</v>
          </cell>
          <cell r="D907">
            <v>9010.11</v>
          </cell>
          <cell r="E907">
            <v>0.66366599999999998</v>
          </cell>
          <cell r="F907">
            <v>0.32811800000000002</v>
          </cell>
          <cell r="G907">
            <v>-3.5965400000000002E-2</v>
          </cell>
        </row>
        <row r="908">
          <cell r="B908">
            <v>36263</v>
          </cell>
          <cell r="C908">
            <v>344.46</v>
          </cell>
          <cell r="D908">
            <v>9010.11</v>
          </cell>
          <cell r="E908">
            <v>0.66366599999999998</v>
          </cell>
          <cell r="F908">
            <v>0.32811800000000002</v>
          </cell>
          <cell r="G908">
            <v>-3.5965400000000002E-2</v>
          </cell>
        </row>
        <row r="909">
          <cell r="B909">
            <v>36264</v>
          </cell>
          <cell r="C909">
            <v>344.46</v>
          </cell>
          <cell r="D909">
            <v>9010.11</v>
          </cell>
          <cell r="E909">
            <v>0.66366599999999998</v>
          </cell>
          <cell r="F909">
            <v>0.32811800000000002</v>
          </cell>
          <cell r="G909">
            <v>-3.5965400000000002E-2</v>
          </cell>
        </row>
        <row r="910">
          <cell r="B910">
            <v>36265</v>
          </cell>
          <cell r="C910">
            <v>344.46</v>
          </cell>
          <cell r="D910">
            <v>9010.11</v>
          </cell>
          <cell r="E910">
            <v>0.66366599999999998</v>
          </cell>
          <cell r="F910">
            <v>0.32811800000000002</v>
          </cell>
          <cell r="G910">
            <v>-3.5965400000000002E-2</v>
          </cell>
        </row>
        <row r="911">
          <cell r="B911">
            <v>36266</v>
          </cell>
          <cell r="C911">
            <v>344.46</v>
          </cell>
          <cell r="D911">
            <v>9010.11</v>
          </cell>
          <cell r="E911">
            <v>0.66366599999999998</v>
          </cell>
          <cell r="F911">
            <v>0.32811800000000002</v>
          </cell>
          <cell r="G911">
            <v>-3.5965400000000002E-2</v>
          </cell>
        </row>
        <row r="912">
          <cell r="B912">
            <v>36267</v>
          </cell>
          <cell r="C912">
            <v>344.46</v>
          </cell>
          <cell r="D912">
            <v>9010.11</v>
          </cell>
          <cell r="E912">
            <v>0.66366599999999998</v>
          </cell>
          <cell r="F912">
            <v>0.32811800000000002</v>
          </cell>
          <cell r="G912">
            <v>-3.5965400000000002E-2</v>
          </cell>
        </row>
        <row r="913">
          <cell r="B913">
            <v>36268</v>
          </cell>
          <cell r="C913">
            <v>344.46</v>
          </cell>
          <cell r="D913">
            <v>9010.11</v>
          </cell>
          <cell r="E913">
            <v>0.66366599999999998</v>
          </cell>
          <cell r="F913">
            <v>0.32811800000000002</v>
          </cell>
          <cell r="G913">
            <v>-3.5965400000000002E-2</v>
          </cell>
        </row>
        <row r="914">
          <cell r="B914">
            <v>36269</v>
          </cell>
          <cell r="C914">
            <v>344.46</v>
          </cell>
          <cell r="D914">
            <v>9010.11</v>
          </cell>
          <cell r="E914">
            <v>0.66366599999999998</v>
          </cell>
          <cell r="F914">
            <v>0.32811800000000002</v>
          </cell>
          <cell r="G914">
            <v>-3.5965400000000002E-2</v>
          </cell>
        </row>
        <row r="915">
          <cell r="B915">
            <v>36270</v>
          </cell>
          <cell r="C915">
            <v>344.46</v>
          </cell>
          <cell r="D915">
            <v>9010.11</v>
          </cell>
          <cell r="E915">
            <v>0.66366599999999998</v>
          </cell>
          <cell r="F915">
            <v>0.32811800000000002</v>
          </cell>
          <cell r="G915">
            <v>-3.5965400000000002E-2</v>
          </cell>
        </row>
        <row r="916">
          <cell r="B916">
            <v>36271</v>
          </cell>
          <cell r="C916">
            <v>344.46</v>
          </cell>
          <cell r="D916">
            <v>9010.11</v>
          </cell>
          <cell r="E916">
            <v>0.66366599999999998</v>
          </cell>
          <cell r="F916">
            <v>0.32811800000000002</v>
          </cell>
          <cell r="G916">
            <v>-3.5965400000000002E-2</v>
          </cell>
        </row>
        <row r="917">
          <cell r="B917">
            <v>36272</v>
          </cell>
          <cell r="C917">
            <v>344.46</v>
          </cell>
          <cell r="D917">
            <v>9010.11</v>
          </cell>
          <cell r="E917">
            <v>0.66366599999999998</v>
          </cell>
          <cell r="F917">
            <v>0.32811800000000002</v>
          </cell>
          <cell r="G917">
            <v>-3.5965400000000002E-2</v>
          </cell>
        </row>
        <row r="918">
          <cell r="B918">
            <v>36273</v>
          </cell>
          <cell r="C918">
            <v>344.46</v>
          </cell>
          <cell r="D918">
            <v>9010.11</v>
          </cell>
          <cell r="E918">
            <v>0.66366599999999998</v>
          </cell>
          <cell r="F918">
            <v>0.32811800000000002</v>
          </cell>
          <cell r="G918">
            <v>-3.5965400000000002E-2</v>
          </cell>
        </row>
        <row r="919">
          <cell r="B919">
            <v>36274</v>
          </cell>
          <cell r="C919">
            <v>344.46</v>
          </cell>
          <cell r="D919">
            <v>9010.11</v>
          </cell>
          <cell r="E919">
            <v>0.66366599999999998</v>
          </cell>
          <cell r="F919">
            <v>0.32811800000000002</v>
          </cell>
          <cell r="G919">
            <v>-3.5965400000000002E-2</v>
          </cell>
        </row>
        <row r="920">
          <cell r="B920">
            <v>36275</v>
          </cell>
          <cell r="C920">
            <v>344.46</v>
          </cell>
          <cell r="D920">
            <v>9010.11</v>
          </cell>
          <cell r="E920">
            <v>0.66366599999999998</v>
          </cell>
          <cell r="F920">
            <v>0.32811800000000002</v>
          </cell>
          <cell r="G920">
            <v>-3.5965400000000002E-2</v>
          </cell>
        </row>
        <row r="921">
          <cell r="B921">
            <v>36276</v>
          </cell>
          <cell r="C921">
            <v>344.46</v>
          </cell>
          <cell r="D921">
            <v>9010.11</v>
          </cell>
          <cell r="E921">
            <v>0.66366599999999998</v>
          </cell>
          <cell r="F921">
            <v>0.32811800000000002</v>
          </cell>
          <cell r="G921">
            <v>-3.5965400000000002E-2</v>
          </cell>
        </row>
        <row r="922">
          <cell r="B922">
            <v>36277</v>
          </cell>
          <cell r="C922">
            <v>344.46</v>
          </cell>
          <cell r="D922">
            <v>9010.11</v>
          </cell>
          <cell r="E922">
            <v>0.66366599999999998</v>
          </cell>
          <cell r="F922">
            <v>0.32811800000000002</v>
          </cell>
          <cell r="G922">
            <v>-3.5965400000000002E-2</v>
          </cell>
        </row>
        <row r="923">
          <cell r="B923">
            <v>36278</v>
          </cell>
          <cell r="C923">
            <v>344.46</v>
          </cell>
          <cell r="D923">
            <v>9010.11</v>
          </cell>
          <cell r="E923">
            <v>0.66366599999999998</v>
          </cell>
          <cell r="F923">
            <v>0.32811800000000002</v>
          </cell>
          <cell r="G923">
            <v>-3.5965400000000002E-2</v>
          </cell>
        </row>
        <row r="924">
          <cell r="B924">
            <v>36279</v>
          </cell>
          <cell r="C924">
            <v>344.46</v>
          </cell>
          <cell r="D924">
            <v>9010.11</v>
          </cell>
          <cell r="E924">
            <v>0.66366599999999998</v>
          </cell>
          <cell r="F924">
            <v>0.32811800000000002</v>
          </cell>
          <cell r="G924">
            <v>-3.5965400000000002E-2</v>
          </cell>
        </row>
        <row r="925">
          <cell r="B925">
            <v>36280</v>
          </cell>
          <cell r="C925">
            <v>344.46</v>
          </cell>
          <cell r="D925">
            <v>9010.11</v>
          </cell>
          <cell r="E925">
            <v>0.66366599999999998</v>
          </cell>
          <cell r="F925">
            <v>0.32811800000000002</v>
          </cell>
          <cell r="G925">
            <v>-3.5965400000000002E-2</v>
          </cell>
        </row>
        <row r="926">
          <cell r="B926">
            <v>36281</v>
          </cell>
          <cell r="C926">
            <v>359.78</v>
          </cell>
          <cell r="D926">
            <v>9318.52</v>
          </cell>
          <cell r="E926">
            <v>0.68013999999999997</v>
          </cell>
          <cell r="F926">
            <v>0.32811800000000002</v>
          </cell>
          <cell r="G926">
            <v>-3.5965400000000002E-2</v>
          </cell>
        </row>
        <row r="927">
          <cell r="B927">
            <v>36282</v>
          </cell>
          <cell r="C927">
            <v>359.78</v>
          </cell>
          <cell r="D927">
            <v>9318.52</v>
          </cell>
          <cell r="E927">
            <v>0.68013999999999997</v>
          </cell>
          <cell r="F927">
            <v>0.32811800000000002</v>
          </cell>
          <cell r="G927">
            <v>-3.5965400000000002E-2</v>
          </cell>
        </row>
        <row r="928">
          <cell r="B928">
            <v>36283</v>
          </cell>
          <cell r="C928">
            <v>359.78</v>
          </cell>
          <cell r="D928">
            <v>9318.52</v>
          </cell>
          <cell r="E928">
            <v>0.68013999999999997</v>
          </cell>
          <cell r="F928">
            <v>0.32811800000000002</v>
          </cell>
          <cell r="G928">
            <v>-3.5965400000000002E-2</v>
          </cell>
        </row>
        <row r="929">
          <cell r="B929">
            <v>36284</v>
          </cell>
          <cell r="C929">
            <v>359.78</v>
          </cell>
          <cell r="D929">
            <v>9318.52</v>
          </cell>
          <cell r="E929">
            <v>0.68013999999999997</v>
          </cell>
          <cell r="F929">
            <v>0.32811800000000002</v>
          </cell>
          <cell r="G929">
            <v>-3.5965400000000002E-2</v>
          </cell>
        </row>
        <row r="930">
          <cell r="B930">
            <v>36285</v>
          </cell>
          <cell r="C930">
            <v>359.78</v>
          </cell>
          <cell r="D930">
            <v>9318.52</v>
          </cell>
          <cell r="E930">
            <v>0.68013999999999997</v>
          </cell>
          <cell r="F930">
            <v>0.32811800000000002</v>
          </cell>
          <cell r="G930">
            <v>-3.5965400000000002E-2</v>
          </cell>
        </row>
        <row r="931">
          <cell r="B931">
            <v>36286</v>
          </cell>
          <cell r="C931">
            <v>359.78</v>
          </cell>
          <cell r="D931">
            <v>9318.52</v>
          </cell>
          <cell r="E931">
            <v>0.68013999999999997</v>
          </cell>
          <cell r="F931">
            <v>0.32811800000000002</v>
          </cell>
          <cell r="G931">
            <v>-3.5965400000000002E-2</v>
          </cell>
        </row>
        <row r="932">
          <cell r="B932">
            <v>36287</v>
          </cell>
          <cell r="C932">
            <v>359.78</v>
          </cell>
          <cell r="D932">
            <v>9318.52</v>
          </cell>
          <cell r="E932">
            <v>0.68013999999999997</v>
          </cell>
          <cell r="F932">
            <v>0.32811800000000002</v>
          </cell>
          <cell r="G932">
            <v>-3.5965400000000002E-2</v>
          </cell>
        </row>
        <row r="933">
          <cell r="B933">
            <v>36288</v>
          </cell>
          <cell r="C933">
            <v>359.78</v>
          </cell>
          <cell r="D933">
            <v>9318.52</v>
          </cell>
          <cell r="E933">
            <v>0.68013999999999997</v>
          </cell>
          <cell r="F933">
            <v>0.32811800000000002</v>
          </cell>
          <cell r="G933">
            <v>-3.5965400000000002E-2</v>
          </cell>
        </row>
        <row r="934">
          <cell r="B934">
            <v>36289</v>
          </cell>
          <cell r="C934">
            <v>359.78</v>
          </cell>
          <cell r="D934">
            <v>9318.52</v>
          </cell>
          <cell r="E934">
            <v>0.68013999999999997</v>
          </cell>
          <cell r="F934">
            <v>0.32811800000000002</v>
          </cell>
          <cell r="G934">
            <v>-3.5965400000000002E-2</v>
          </cell>
        </row>
        <row r="935">
          <cell r="B935">
            <v>36290</v>
          </cell>
          <cell r="C935">
            <v>359.78</v>
          </cell>
          <cell r="D935">
            <v>9318.52</v>
          </cell>
          <cell r="E935">
            <v>0.68013999999999997</v>
          </cell>
          <cell r="F935">
            <v>0.32811800000000002</v>
          </cell>
          <cell r="G935">
            <v>-3.5965400000000002E-2</v>
          </cell>
        </row>
        <row r="936">
          <cell r="B936">
            <v>36291</v>
          </cell>
          <cell r="C936">
            <v>359.78</v>
          </cell>
          <cell r="D936">
            <v>9318.52</v>
          </cell>
          <cell r="E936">
            <v>0.68013999999999997</v>
          </cell>
          <cell r="F936">
            <v>0.32811800000000002</v>
          </cell>
          <cell r="G936">
            <v>-3.5965400000000002E-2</v>
          </cell>
        </row>
        <row r="937">
          <cell r="B937">
            <v>36292</v>
          </cell>
          <cell r="C937">
            <v>359.78</v>
          </cell>
          <cell r="D937">
            <v>9318.52</v>
          </cell>
          <cell r="E937">
            <v>0.68013999999999997</v>
          </cell>
          <cell r="F937">
            <v>0.32811800000000002</v>
          </cell>
          <cell r="G937">
            <v>-3.5965400000000002E-2</v>
          </cell>
        </row>
        <row r="938">
          <cell r="B938">
            <v>36293</v>
          </cell>
          <cell r="C938">
            <v>359.78</v>
          </cell>
          <cell r="D938">
            <v>9318.52</v>
          </cell>
          <cell r="E938">
            <v>0.68013999999999997</v>
          </cell>
          <cell r="F938">
            <v>0.32811800000000002</v>
          </cell>
          <cell r="G938">
            <v>-3.5965400000000002E-2</v>
          </cell>
        </row>
        <row r="939">
          <cell r="B939">
            <v>36294</v>
          </cell>
          <cell r="C939">
            <v>359.78</v>
          </cell>
          <cell r="D939">
            <v>9318.52</v>
          </cell>
          <cell r="E939">
            <v>0.68013999999999997</v>
          </cell>
          <cell r="F939">
            <v>0.32811800000000002</v>
          </cell>
          <cell r="G939">
            <v>-3.5965400000000002E-2</v>
          </cell>
        </row>
        <row r="940">
          <cell r="B940">
            <v>36295</v>
          </cell>
          <cell r="C940">
            <v>359.78</v>
          </cell>
          <cell r="D940">
            <v>9318.52</v>
          </cell>
          <cell r="E940">
            <v>0.68013999999999997</v>
          </cell>
          <cell r="F940">
            <v>0.32811800000000002</v>
          </cell>
          <cell r="G940">
            <v>-3.5965400000000002E-2</v>
          </cell>
        </row>
        <row r="941">
          <cell r="B941">
            <v>36296</v>
          </cell>
          <cell r="C941">
            <v>359.78</v>
          </cell>
          <cell r="D941">
            <v>9318.52</v>
          </cell>
          <cell r="E941">
            <v>0.68013999999999997</v>
          </cell>
          <cell r="F941">
            <v>0.32811800000000002</v>
          </cell>
          <cell r="G941">
            <v>-3.5965400000000002E-2</v>
          </cell>
        </row>
        <row r="942">
          <cell r="B942">
            <v>36297</v>
          </cell>
          <cell r="C942">
            <v>359.78</v>
          </cell>
          <cell r="D942">
            <v>9318.52</v>
          </cell>
          <cell r="E942">
            <v>0.68013999999999997</v>
          </cell>
          <cell r="F942">
            <v>0.32811800000000002</v>
          </cell>
          <cell r="G942">
            <v>-3.5965400000000002E-2</v>
          </cell>
        </row>
        <row r="943">
          <cell r="B943">
            <v>36298</v>
          </cell>
          <cell r="C943">
            <v>359.78</v>
          </cell>
          <cell r="D943">
            <v>9318.52</v>
          </cell>
          <cell r="E943">
            <v>0.68013999999999997</v>
          </cell>
          <cell r="F943">
            <v>0.32811800000000002</v>
          </cell>
          <cell r="G943">
            <v>-3.5965400000000002E-2</v>
          </cell>
        </row>
        <row r="944">
          <cell r="B944">
            <v>36299</v>
          </cell>
          <cell r="C944">
            <v>359.78</v>
          </cell>
          <cell r="D944">
            <v>9318.52</v>
          </cell>
          <cell r="E944">
            <v>0.68013999999999997</v>
          </cell>
          <cell r="F944">
            <v>0.32811800000000002</v>
          </cell>
          <cell r="G944">
            <v>-3.5965400000000002E-2</v>
          </cell>
        </row>
        <row r="945">
          <cell r="B945">
            <v>36300</v>
          </cell>
          <cell r="C945">
            <v>359.78</v>
          </cell>
          <cell r="D945">
            <v>9318.52</v>
          </cell>
          <cell r="E945">
            <v>0.68013999999999997</v>
          </cell>
          <cell r="F945">
            <v>0.32811800000000002</v>
          </cell>
          <cell r="G945">
            <v>-3.5965400000000002E-2</v>
          </cell>
        </row>
        <row r="946">
          <cell r="B946">
            <v>36301</v>
          </cell>
          <cell r="C946">
            <v>359.78</v>
          </cell>
          <cell r="D946">
            <v>9318.52</v>
          </cell>
          <cell r="E946">
            <v>0.68013999999999997</v>
          </cell>
          <cell r="F946">
            <v>0.32811800000000002</v>
          </cell>
          <cell r="G946">
            <v>-3.5965400000000002E-2</v>
          </cell>
        </row>
        <row r="947">
          <cell r="B947">
            <v>36302</v>
          </cell>
          <cell r="C947">
            <v>359.78</v>
          </cell>
          <cell r="D947">
            <v>9318.52</v>
          </cell>
          <cell r="E947">
            <v>0.68013999999999997</v>
          </cell>
          <cell r="F947">
            <v>0.32811800000000002</v>
          </cell>
          <cell r="G947">
            <v>-3.5965400000000002E-2</v>
          </cell>
        </row>
        <row r="948">
          <cell r="B948">
            <v>36303</v>
          </cell>
          <cell r="C948">
            <v>359.78</v>
          </cell>
          <cell r="D948">
            <v>9318.52</v>
          </cell>
          <cell r="E948">
            <v>0.68013999999999997</v>
          </cell>
          <cell r="F948">
            <v>0.32811800000000002</v>
          </cell>
          <cell r="G948">
            <v>-3.5965400000000002E-2</v>
          </cell>
        </row>
        <row r="949">
          <cell r="B949">
            <v>36304</v>
          </cell>
          <cell r="C949">
            <v>359.78</v>
          </cell>
          <cell r="D949">
            <v>9318.52</v>
          </cell>
          <cell r="E949">
            <v>0.68013999999999997</v>
          </cell>
          <cell r="F949">
            <v>0.32811800000000002</v>
          </cell>
          <cell r="G949">
            <v>-3.5965400000000002E-2</v>
          </cell>
        </row>
        <row r="950">
          <cell r="B950">
            <v>36305</v>
          </cell>
          <cell r="C950">
            <v>359.78</v>
          </cell>
          <cell r="D950">
            <v>9318.52</v>
          </cell>
          <cell r="E950">
            <v>0.68013999999999997</v>
          </cell>
          <cell r="F950">
            <v>0.32811800000000002</v>
          </cell>
          <cell r="G950">
            <v>-3.5965400000000002E-2</v>
          </cell>
        </row>
        <row r="951">
          <cell r="B951">
            <v>36306</v>
          </cell>
          <cell r="C951">
            <v>359.78</v>
          </cell>
          <cell r="D951">
            <v>9318.52</v>
          </cell>
          <cell r="E951">
            <v>0.68013999999999997</v>
          </cell>
          <cell r="F951">
            <v>0.32811800000000002</v>
          </cell>
          <cell r="G951">
            <v>-3.5965400000000002E-2</v>
          </cell>
        </row>
        <row r="952">
          <cell r="B952">
            <v>36307</v>
          </cell>
          <cell r="C952">
            <v>359.78</v>
          </cell>
          <cell r="D952">
            <v>9318.52</v>
          </cell>
          <cell r="E952">
            <v>0.68013999999999997</v>
          </cell>
          <cell r="F952">
            <v>0.32811800000000002</v>
          </cell>
          <cell r="G952">
            <v>-3.5965400000000002E-2</v>
          </cell>
        </row>
        <row r="953">
          <cell r="B953">
            <v>36308</v>
          </cell>
          <cell r="C953">
            <v>359.78</v>
          </cell>
          <cell r="D953">
            <v>9318.52</v>
          </cell>
          <cell r="E953">
            <v>0.68013999999999997</v>
          </cell>
          <cell r="F953">
            <v>0.32811800000000002</v>
          </cell>
          <cell r="G953">
            <v>-3.5965400000000002E-2</v>
          </cell>
        </row>
        <row r="954">
          <cell r="B954">
            <v>36309</v>
          </cell>
          <cell r="C954">
            <v>359.78</v>
          </cell>
          <cell r="D954">
            <v>9318.52</v>
          </cell>
          <cell r="E954">
            <v>0.68013999999999997</v>
          </cell>
          <cell r="F954">
            <v>0.32811800000000002</v>
          </cell>
          <cell r="G954">
            <v>-3.5965400000000002E-2</v>
          </cell>
        </row>
        <row r="955">
          <cell r="B955">
            <v>36310</v>
          </cell>
          <cell r="C955">
            <v>359.78</v>
          </cell>
          <cell r="D955">
            <v>9318.52</v>
          </cell>
          <cell r="E955">
            <v>0.68013999999999997</v>
          </cell>
          <cell r="F955">
            <v>0.32811800000000002</v>
          </cell>
          <cell r="G955">
            <v>-3.5965400000000002E-2</v>
          </cell>
        </row>
        <row r="956">
          <cell r="B956">
            <v>36311</v>
          </cell>
          <cell r="C956">
            <v>359.78</v>
          </cell>
          <cell r="D956">
            <v>9318.52</v>
          </cell>
          <cell r="E956">
            <v>0.68013999999999997</v>
          </cell>
          <cell r="F956">
            <v>0.32811800000000002</v>
          </cell>
          <cell r="G956">
            <v>-3.5965400000000002E-2</v>
          </cell>
        </row>
        <row r="957">
          <cell r="B957">
            <v>36312</v>
          </cell>
          <cell r="C957">
            <v>375.78</v>
          </cell>
          <cell r="D957">
            <v>11157.8</v>
          </cell>
          <cell r="E957">
            <v>0.46557999999999999</v>
          </cell>
          <cell r="F957">
            <v>0.32811800000000002</v>
          </cell>
          <cell r="G957">
            <v>-3.5965400000000002E-2</v>
          </cell>
        </row>
        <row r="958">
          <cell r="B958">
            <v>36313</v>
          </cell>
          <cell r="C958">
            <v>375.78</v>
          </cell>
          <cell r="D958">
            <v>11157.8</v>
          </cell>
          <cell r="E958">
            <v>0.46557999999999999</v>
          </cell>
          <cell r="F958">
            <v>0.32811800000000002</v>
          </cell>
          <cell r="G958">
            <v>-3.5965400000000002E-2</v>
          </cell>
        </row>
        <row r="959">
          <cell r="B959">
            <v>36314</v>
          </cell>
          <cell r="C959">
            <v>375.78</v>
          </cell>
          <cell r="D959">
            <v>11157.8</v>
          </cell>
          <cell r="E959">
            <v>0.46557999999999999</v>
          </cell>
          <cell r="F959">
            <v>0.32811800000000002</v>
          </cell>
          <cell r="G959">
            <v>-3.5965400000000002E-2</v>
          </cell>
        </row>
        <row r="960">
          <cell r="B960">
            <v>36315</v>
          </cell>
          <cell r="C960">
            <v>375.78</v>
          </cell>
          <cell r="D960">
            <v>11157.8</v>
          </cell>
          <cell r="E960">
            <v>0.46557999999999999</v>
          </cell>
          <cell r="F960">
            <v>0.32811800000000002</v>
          </cell>
          <cell r="G960">
            <v>-3.5965400000000002E-2</v>
          </cell>
        </row>
        <row r="961">
          <cell r="B961">
            <v>36316</v>
          </cell>
          <cell r="C961">
            <v>375.78</v>
          </cell>
          <cell r="D961">
            <v>11157.8</v>
          </cell>
          <cell r="E961">
            <v>0.46557999999999999</v>
          </cell>
          <cell r="F961">
            <v>0.32811800000000002</v>
          </cell>
          <cell r="G961">
            <v>-3.5965400000000002E-2</v>
          </cell>
        </row>
        <row r="962">
          <cell r="B962">
            <v>36317</v>
          </cell>
          <cell r="C962">
            <v>375.78</v>
          </cell>
          <cell r="D962">
            <v>11157.8</v>
          </cell>
          <cell r="E962">
            <v>0.46557999999999999</v>
          </cell>
          <cell r="F962">
            <v>0.32811800000000002</v>
          </cell>
          <cell r="G962">
            <v>-3.5965400000000002E-2</v>
          </cell>
        </row>
        <row r="963">
          <cell r="B963">
            <v>36318</v>
          </cell>
          <cell r="C963">
            <v>375.78</v>
          </cell>
          <cell r="D963">
            <v>11157.8</v>
          </cell>
          <cell r="E963">
            <v>0.46557999999999999</v>
          </cell>
          <cell r="F963">
            <v>0.32811800000000002</v>
          </cell>
          <cell r="G963">
            <v>-3.5965400000000002E-2</v>
          </cell>
        </row>
        <row r="964">
          <cell r="B964">
            <v>36319</v>
          </cell>
          <cell r="C964">
            <v>375.78</v>
          </cell>
          <cell r="D964">
            <v>11157.8</v>
          </cell>
          <cell r="E964">
            <v>0.46557999999999999</v>
          </cell>
          <cell r="F964">
            <v>0.32811800000000002</v>
          </cell>
          <cell r="G964">
            <v>-3.5965400000000002E-2</v>
          </cell>
        </row>
        <row r="965">
          <cell r="B965">
            <v>36320</v>
          </cell>
          <cell r="C965">
            <v>375.78</v>
          </cell>
          <cell r="D965">
            <v>11157.8</v>
          </cell>
          <cell r="E965">
            <v>0.46557999999999999</v>
          </cell>
          <cell r="F965">
            <v>0.32811800000000002</v>
          </cell>
          <cell r="G965">
            <v>-3.5965400000000002E-2</v>
          </cell>
        </row>
        <row r="966">
          <cell r="B966">
            <v>36321</v>
          </cell>
          <cell r="C966">
            <v>375.78</v>
          </cell>
          <cell r="D966">
            <v>11157.8</v>
          </cell>
          <cell r="E966">
            <v>0.46557999999999999</v>
          </cell>
          <cell r="F966">
            <v>0.32811800000000002</v>
          </cell>
          <cell r="G966">
            <v>-3.5965400000000002E-2</v>
          </cell>
        </row>
        <row r="967">
          <cell r="B967">
            <v>36322</v>
          </cell>
          <cell r="C967">
            <v>375.78</v>
          </cell>
          <cell r="D967">
            <v>11157.8</v>
          </cell>
          <cell r="E967">
            <v>0.46557999999999999</v>
          </cell>
          <cell r="F967">
            <v>0.32811800000000002</v>
          </cell>
          <cell r="G967">
            <v>-3.5965400000000002E-2</v>
          </cell>
        </row>
        <row r="968">
          <cell r="B968">
            <v>36323</v>
          </cell>
          <cell r="C968">
            <v>375.78</v>
          </cell>
          <cell r="D968">
            <v>11157.8</v>
          </cell>
          <cell r="E968">
            <v>0.46557999999999999</v>
          </cell>
          <cell r="F968">
            <v>0.32811800000000002</v>
          </cell>
          <cell r="G968">
            <v>-3.5965400000000002E-2</v>
          </cell>
        </row>
        <row r="969">
          <cell r="B969">
            <v>36324</v>
          </cell>
          <cell r="C969">
            <v>375.78</v>
          </cell>
          <cell r="D969">
            <v>11157.8</v>
          </cell>
          <cell r="E969">
            <v>0.46557999999999999</v>
          </cell>
          <cell r="F969">
            <v>0.32811800000000002</v>
          </cell>
          <cell r="G969">
            <v>-3.5965400000000002E-2</v>
          </cell>
        </row>
        <row r="970">
          <cell r="B970">
            <v>36325</v>
          </cell>
          <cell r="C970">
            <v>375.78</v>
          </cell>
          <cell r="D970">
            <v>11157.8</v>
          </cell>
          <cell r="E970">
            <v>0.46557999999999999</v>
          </cell>
          <cell r="F970">
            <v>0.32811800000000002</v>
          </cell>
          <cell r="G970">
            <v>-3.5965400000000002E-2</v>
          </cell>
        </row>
        <row r="971">
          <cell r="B971">
            <v>36326</v>
          </cell>
          <cell r="C971">
            <v>375.78</v>
          </cell>
          <cell r="D971">
            <v>11157.8</v>
          </cell>
          <cell r="E971">
            <v>0.46557999999999999</v>
          </cell>
          <cell r="F971">
            <v>0.32811800000000002</v>
          </cell>
          <cell r="G971">
            <v>-3.5965400000000002E-2</v>
          </cell>
        </row>
        <row r="972">
          <cell r="B972">
            <v>36327</v>
          </cell>
          <cell r="C972">
            <v>375.78</v>
          </cell>
          <cell r="D972">
            <v>11157.8</v>
          </cell>
          <cell r="E972">
            <v>0.46557999999999999</v>
          </cell>
          <cell r="F972">
            <v>0.32811800000000002</v>
          </cell>
          <cell r="G972">
            <v>-3.5965400000000002E-2</v>
          </cell>
        </row>
        <row r="973">
          <cell r="B973">
            <v>36328</v>
          </cell>
          <cell r="C973">
            <v>375.78</v>
          </cell>
          <cell r="D973">
            <v>11157.8</v>
          </cell>
          <cell r="E973">
            <v>0.46557999999999999</v>
          </cell>
          <cell r="F973">
            <v>0.32811800000000002</v>
          </cell>
          <cell r="G973">
            <v>-3.5965400000000002E-2</v>
          </cell>
        </row>
        <row r="974">
          <cell r="B974">
            <v>36329</v>
          </cell>
          <cell r="C974">
            <v>375.78</v>
          </cell>
          <cell r="D974">
            <v>11157.8</v>
          </cell>
          <cell r="E974">
            <v>0.46557999999999999</v>
          </cell>
          <cell r="F974">
            <v>0.32811800000000002</v>
          </cell>
          <cell r="G974">
            <v>-3.5965400000000002E-2</v>
          </cell>
        </row>
        <row r="975">
          <cell r="B975">
            <v>36330</v>
          </cell>
          <cell r="C975">
            <v>375.78</v>
          </cell>
          <cell r="D975">
            <v>11157.8</v>
          </cell>
          <cell r="E975">
            <v>0.46557999999999999</v>
          </cell>
          <cell r="F975">
            <v>0.32811800000000002</v>
          </cell>
          <cell r="G975">
            <v>-3.5965400000000002E-2</v>
          </cell>
        </row>
        <row r="976">
          <cell r="B976">
            <v>36331</v>
          </cell>
          <cell r="C976">
            <v>375.78</v>
          </cell>
          <cell r="D976">
            <v>11157.8</v>
          </cell>
          <cell r="E976">
            <v>0.46557999999999999</v>
          </cell>
          <cell r="F976">
            <v>0.32811800000000002</v>
          </cell>
          <cell r="G976">
            <v>-3.5965400000000002E-2</v>
          </cell>
        </row>
        <row r="977">
          <cell r="B977">
            <v>36332</v>
          </cell>
          <cell r="C977">
            <v>375.78</v>
          </cell>
          <cell r="D977">
            <v>11157.8</v>
          </cell>
          <cell r="E977">
            <v>0.46557999999999999</v>
          </cell>
          <cell r="F977">
            <v>0.32811800000000002</v>
          </cell>
          <cell r="G977">
            <v>-3.5965400000000002E-2</v>
          </cell>
        </row>
        <row r="978">
          <cell r="B978">
            <v>36333</v>
          </cell>
          <cell r="C978">
            <v>375.78</v>
          </cell>
          <cell r="D978">
            <v>11157.8</v>
          </cell>
          <cell r="E978">
            <v>0.46557999999999999</v>
          </cell>
          <cell r="F978">
            <v>0.32811800000000002</v>
          </cell>
          <cell r="G978">
            <v>-3.5965400000000002E-2</v>
          </cell>
        </row>
        <row r="979">
          <cell r="B979">
            <v>36334</v>
          </cell>
          <cell r="C979">
            <v>375.78</v>
          </cell>
          <cell r="D979">
            <v>11157.8</v>
          </cell>
          <cell r="E979">
            <v>0.46557999999999999</v>
          </cell>
          <cell r="F979">
            <v>0.32811800000000002</v>
          </cell>
          <cell r="G979">
            <v>-3.5965400000000002E-2</v>
          </cell>
        </row>
        <row r="980">
          <cell r="B980">
            <v>36335</v>
          </cell>
          <cell r="C980">
            <v>375.78</v>
          </cell>
          <cell r="D980">
            <v>11157.8</v>
          </cell>
          <cell r="E980">
            <v>0.46557999999999999</v>
          </cell>
          <cell r="F980">
            <v>0.32811800000000002</v>
          </cell>
          <cell r="G980">
            <v>-3.5965400000000002E-2</v>
          </cell>
        </row>
        <row r="981">
          <cell r="B981">
            <v>36336</v>
          </cell>
          <cell r="C981">
            <v>375.78</v>
          </cell>
          <cell r="D981">
            <v>11157.8</v>
          </cell>
          <cell r="E981">
            <v>0.46557999999999999</v>
          </cell>
          <cell r="F981">
            <v>0.32811800000000002</v>
          </cell>
          <cell r="G981">
            <v>-3.5965400000000002E-2</v>
          </cell>
        </row>
        <row r="982">
          <cell r="B982">
            <v>36337</v>
          </cell>
          <cell r="C982">
            <v>375.78</v>
          </cell>
          <cell r="D982">
            <v>11157.8</v>
          </cell>
          <cell r="E982">
            <v>0.46557999999999999</v>
          </cell>
          <cell r="F982">
            <v>0.32811800000000002</v>
          </cell>
          <cell r="G982">
            <v>-3.5965400000000002E-2</v>
          </cell>
        </row>
        <row r="983">
          <cell r="B983">
            <v>36338</v>
          </cell>
          <cell r="C983">
            <v>375.78</v>
          </cell>
          <cell r="D983">
            <v>11157.8</v>
          </cell>
          <cell r="E983">
            <v>0.46557999999999999</v>
          </cell>
          <cell r="F983">
            <v>0.32811800000000002</v>
          </cell>
          <cell r="G983">
            <v>-3.5965400000000002E-2</v>
          </cell>
        </row>
        <row r="984">
          <cell r="B984">
            <v>36339</v>
          </cell>
          <cell r="C984">
            <v>375.78</v>
          </cell>
          <cell r="D984">
            <v>11157.8</v>
          </cell>
          <cell r="E984">
            <v>0.46557999999999999</v>
          </cell>
          <cell r="F984">
            <v>0.32811800000000002</v>
          </cell>
          <cell r="G984">
            <v>-3.5965400000000002E-2</v>
          </cell>
        </row>
        <row r="985">
          <cell r="B985">
            <v>36340</v>
          </cell>
          <cell r="C985">
            <v>375.78</v>
          </cell>
          <cell r="D985">
            <v>11157.8</v>
          </cell>
          <cell r="E985">
            <v>0.46557999999999999</v>
          </cell>
          <cell r="F985">
            <v>0.32811800000000002</v>
          </cell>
          <cell r="G985">
            <v>-3.5965400000000002E-2</v>
          </cell>
        </row>
        <row r="986">
          <cell r="B986">
            <v>36341</v>
          </cell>
          <cell r="C986">
            <v>375.78</v>
          </cell>
          <cell r="D986">
            <v>11157.8</v>
          </cell>
          <cell r="E986">
            <v>0.46557999999999999</v>
          </cell>
          <cell r="F986">
            <v>0.32811800000000002</v>
          </cell>
          <cell r="G986">
            <v>-3.5965400000000002E-2</v>
          </cell>
        </row>
        <row r="987">
          <cell r="B987">
            <v>36342</v>
          </cell>
          <cell r="C987">
            <v>392.49</v>
          </cell>
          <cell r="D987">
            <v>11546.09</v>
          </cell>
          <cell r="E987">
            <v>0.47926999999999997</v>
          </cell>
          <cell r="F987">
            <v>0.32811800000000002</v>
          </cell>
          <cell r="G987">
            <v>-3.5965400000000002E-2</v>
          </cell>
        </row>
        <row r="988">
          <cell r="B988">
            <v>36343</v>
          </cell>
          <cell r="C988">
            <v>392.49</v>
          </cell>
          <cell r="D988">
            <v>11546.09</v>
          </cell>
          <cell r="E988">
            <v>0.47926999999999997</v>
          </cell>
          <cell r="F988">
            <v>0.32811800000000002</v>
          </cell>
          <cell r="G988">
            <v>-3.5965400000000002E-2</v>
          </cell>
        </row>
        <row r="989">
          <cell r="B989">
            <v>36344</v>
          </cell>
          <cell r="C989">
            <v>392.49</v>
          </cell>
          <cell r="D989">
            <v>11546.09</v>
          </cell>
          <cell r="E989">
            <v>0.47926999999999997</v>
          </cell>
          <cell r="F989">
            <v>0.32811800000000002</v>
          </cell>
          <cell r="G989">
            <v>-3.5965400000000002E-2</v>
          </cell>
        </row>
        <row r="990">
          <cell r="B990">
            <v>36345</v>
          </cell>
          <cell r="C990">
            <v>392.49</v>
          </cell>
          <cell r="D990">
            <v>11546.09</v>
          </cell>
          <cell r="E990">
            <v>0.47926999999999997</v>
          </cell>
          <cell r="F990">
            <v>0.32811800000000002</v>
          </cell>
          <cell r="G990">
            <v>-3.5965400000000002E-2</v>
          </cell>
        </row>
        <row r="991">
          <cell r="B991">
            <v>36346</v>
          </cell>
          <cell r="C991">
            <v>392.49</v>
          </cell>
          <cell r="D991">
            <v>11546.09</v>
          </cell>
          <cell r="E991">
            <v>0.47926999999999997</v>
          </cell>
          <cell r="F991">
            <v>0.32811800000000002</v>
          </cell>
          <cell r="G991">
            <v>-3.5965400000000002E-2</v>
          </cell>
        </row>
        <row r="992">
          <cell r="B992">
            <v>36347</v>
          </cell>
          <cell r="C992">
            <v>392.49</v>
          </cell>
          <cell r="D992">
            <v>11546.09</v>
          </cell>
          <cell r="E992">
            <v>0.47926999999999997</v>
          </cell>
          <cell r="F992">
            <v>0.32811800000000002</v>
          </cell>
          <cell r="G992">
            <v>-3.5965400000000002E-2</v>
          </cell>
        </row>
        <row r="993">
          <cell r="B993">
            <v>36348</v>
          </cell>
          <cell r="C993">
            <v>392.49</v>
          </cell>
          <cell r="D993">
            <v>11546.09</v>
          </cell>
          <cell r="E993">
            <v>0.47926999999999997</v>
          </cell>
          <cell r="F993">
            <v>0.32811800000000002</v>
          </cell>
          <cell r="G993">
            <v>-3.5965400000000002E-2</v>
          </cell>
        </row>
        <row r="994">
          <cell r="B994">
            <v>36349</v>
          </cell>
          <cell r="C994">
            <v>392.49</v>
          </cell>
          <cell r="D994">
            <v>11546.09</v>
          </cell>
          <cell r="E994">
            <v>0.47926999999999997</v>
          </cell>
          <cell r="F994">
            <v>0.32811800000000002</v>
          </cell>
          <cell r="G994">
            <v>-3.5965400000000002E-2</v>
          </cell>
        </row>
        <row r="995">
          <cell r="B995">
            <v>36350</v>
          </cell>
          <cell r="C995">
            <v>392.49</v>
          </cell>
          <cell r="D995">
            <v>11546.09</v>
          </cell>
          <cell r="E995">
            <v>0.47926999999999997</v>
          </cell>
          <cell r="F995">
            <v>0.32811800000000002</v>
          </cell>
          <cell r="G995">
            <v>-3.5965400000000002E-2</v>
          </cell>
        </row>
        <row r="996">
          <cell r="B996">
            <v>36351</v>
          </cell>
          <cell r="C996">
            <v>392.49</v>
          </cell>
          <cell r="D996">
            <v>11546.09</v>
          </cell>
          <cell r="E996">
            <v>0.47926999999999997</v>
          </cell>
          <cell r="F996">
            <v>0.32811800000000002</v>
          </cell>
          <cell r="G996">
            <v>-3.5965400000000002E-2</v>
          </cell>
        </row>
        <row r="997">
          <cell r="B997">
            <v>36352</v>
          </cell>
          <cell r="C997">
            <v>392.49</v>
          </cell>
          <cell r="D997">
            <v>11546.09</v>
          </cell>
          <cell r="E997">
            <v>0.47926999999999997</v>
          </cell>
          <cell r="F997">
            <v>0.32811800000000002</v>
          </cell>
          <cell r="G997">
            <v>-3.5965400000000002E-2</v>
          </cell>
        </row>
        <row r="998">
          <cell r="B998">
            <v>36353</v>
          </cell>
          <cell r="C998">
            <v>392.49</v>
          </cell>
          <cell r="D998">
            <v>11546.09</v>
          </cell>
          <cell r="E998">
            <v>0.47926999999999997</v>
          </cell>
          <cell r="F998">
            <v>0.32811800000000002</v>
          </cell>
          <cell r="G998">
            <v>-3.5965400000000002E-2</v>
          </cell>
        </row>
        <row r="999">
          <cell r="B999">
            <v>36354</v>
          </cell>
          <cell r="C999">
            <v>392.49</v>
          </cell>
          <cell r="D999">
            <v>11546.09</v>
          </cell>
          <cell r="E999">
            <v>0.47926999999999997</v>
          </cell>
          <cell r="F999">
            <v>0.32811800000000002</v>
          </cell>
          <cell r="G999">
            <v>-3.5965400000000002E-2</v>
          </cell>
        </row>
        <row r="1000">
          <cell r="B1000">
            <v>36355</v>
          </cell>
          <cell r="C1000">
            <v>392.49</v>
          </cell>
          <cell r="D1000">
            <v>11546.09</v>
          </cell>
          <cell r="E1000">
            <v>0.47926999999999997</v>
          </cell>
          <cell r="F1000">
            <v>0.32811800000000002</v>
          </cell>
          <cell r="G1000">
            <v>-3.5965400000000002E-2</v>
          </cell>
        </row>
        <row r="1001">
          <cell r="B1001">
            <v>36356</v>
          </cell>
          <cell r="C1001">
            <v>392.49</v>
          </cell>
          <cell r="D1001">
            <v>11546.09</v>
          </cell>
          <cell r="E1001">
            <v>0.47926999999999997</v>
          </cell>
          <cell r="F1001">
            <v>0.32811800000000002</v>
          </cell>
          <cell r="G1001">
            <v>-3.5965400000000002E-2</v>
          </cell>
        </row>
        <row r="1002">
          <cell r="B1002">
            <v>36357</v>
          </cell>
          <cell r="C1002">
            <v>392.49</v>
          </cell>
          <cell r="D1002">
            <v>11546.09</v>
          </cell>
          <cell r="E1002">
            <v>0.47926999999999997</v>
          </cell>
          <cell r="F1002">
            <v>0.32811800000000002</v>
          </cell>
          <cell r="G1002">
            <v>-3.5965400000000002E-2</v>
          </cell>
        </row>
        <row r="1003">
          <cell r="B1003">
            <v>36358</v>
          </cell>
          <cell r="C1003">
            <v>392.49</v>
          </cell>
          <cell r="D1003">
            <v>11546.09</v>
          </cell>
          <cell r="E1003">
            <v>0.47926999999999997</v>
          </cell>
          <cell r="F1003">
            <v>0.32811800000000002</v>
          </cell>
          <cell r="G1003">
            <v>-3.5965400000000002E-2</v>
          </cell>
        </row>
        <row r="1004">
          <cell r="B1004">
            <v>36359</v>
          </cell>
          <cell r="C1004">
            <v>392.49</v>
          </cell>
          <cell r="D1004">
            <v>11546.09</v>
          </cell>
          <cell r="E1004">
            <v>0.47926999999999997</v>
          </cell>
          <cell r="F1004">
            <v>0.32811800000000002</v>
          </cell>
          <cell r="G1004">
            <v>-3.5965400000000002E-2</v>
          </cell>
        </row>
        <row r="1005">
          <cell r="B1005">
            <v>36360</v>
          </cell>
          <cell r="C1005">
            <v>392.49</v>
          </cell>
          <cell r="D1005">
            <v>11546.09</v>
          </cell>
          <cell r="E1005">
            <v>0.47926999999999997</v>
          </cell>
          <cell r="F1005">
            <v>0.32811800000000002</v>
          </cell>
          <cell r="G1005">
            <v>-3.5965400000000002E-2</v>
          </cell>
        </row>
        <row r="1006">
          <cell r="B1006">
            <v>36361</v>
          </cell>
          <cell r="C1006">
            <v>392.49</v>
          </cell>
          <cell r="D1006">
            <v>11546.09</v>
          </cell>
          <cell r="E1006">
            <v>0.47926999999999997</v>
          </cell>
          <cell r="F1006">
            <v>0.32811800000000002</v>
          </cell>
          <cell r="G1006">
            <v>-3.5965400000000002E-2</v>
          </cell>
        </row>
        <row r="1007">
          <cell r="B1007">
            <v>36362</v>
          </cell>
          <cell r="C1007">
            <v>392.49</v>
          </cell>
          <cell r="D1007">
            <v>11546.09</v>
          </cell>
          <cell r="E1007">
            <v>0.47926999999999997</v>
          </cell>
          <cell r="F1007">
            <v>0.32811800000000002</v>
          </cell>
          <cell r="G1007">
            <v>-3.5965400000000002E-2</v>
          </cell>
        </row>
        <row r="1008">
          <cell r="B1008">
            <v>36363</v>
          </cell>
          <cell r="C1008">
            <v>392.49</v>
          </cell>
          <cell r="D1008">
            <v>11546.09</v>
          </cell>
          <cell r="E1008">
            <v>0.47926999999999997</v>
          </cell>
          <cell r="F1008">
            <v>0.32811800000000002</v>
          </cell>
          <cell r="G1008">
            <v>-3.5965400000000002E-2</v>
          </cell>
        </row>
        <row r="1009">
          <cell r="B1009">
            <v>36364</v>
          </cell>
          <cell r="C1009">
            <v>392.49</v>
          </cell>
          <cell r="D1009">
            <v>11546.09</v>
          </cell>
          <cell r="E1009">
            <v>0.47926999999999997</v>
          </cell>
          <cell r="F1009">
            <v>0.32811800000000002</v>
          </cell>
          <cell r="G1009">
            <v>-3.5965400000000002E-2</v>
          </cell>
        </row>
        <row r="1010">
          <cell r="B1010">
            <v>36365</v>
          </cell>
          <cell r="C1010">
            <v>392.49</v>
          </cell>
          <cell r="D1010">
            <v>11546.09</v>
          </cell>
          <cell r="E1010">
            <v>0.47926999999999997</v>
          </cell>
          <cell r="F1010">
            <v>0.32811800000000002</v>
          </cell>
          <cell r="G1010">
            <v>-3.5965400000000002E-2</v>
          </cell>
        </row>
        <row r="1011">
          <cell r="B1011">
            <v>36366</v>
          </cell>
          <cell r="C1011">
            <v>392.49</v>
          </cell>
          <cell r="D1011">
            <v>11546.09</v>
          </cell>
          <cell r="E1011">
            <v>0.47926999999999997</v>
          </cell>
          <cell r="F1011">
            <v>0.32811800000000002</v>
          </cell>
          <cell r="G1011">
            <v>-3.5965400000000002E-2</v>
          </cell>
        </row>
        <row r="1012">
          <cell r="B1012">
            <v>36367</v>
          </cell>
          <cell r="C1012">
            <v>392.49</v>
          </cell>
          <cell r="D1012">
            <v>11546.09</v>
          </cell>
          <cell r="E1012">
            <v>0.47926999999999997</v>
          </cell>
          <cell r="F1012">
            <v>0.32811800000000002</v>
          </cell>
          <cell r="G1012">
            <v>-3.5965400000000002E-2</v>
          </cell>
        </row>
        <row r="1013">
          <cell r="B1013">
            <v>36368</v>
          </cell>
          <cell r="C1013">
            <v>392.49</v>
          </cell>
          <cell r="D1013">
            <v>11546.09</v>
          </cell>
          <cell r="E1013">
            <v>0.47926999999999997</v>
          </cell>
          <cell r="F1013">
            <v>0.32811800000000002</v>
          </cell>
          <cell r="G1013">
            <v>-3.5965400000000002E-2</v>
          </cell>
        </row>
        <row r="1014">
          <cell r="B1014">
            <v>36369</v>
          </cell>
          <cell r="C1014">
            <v>392.49</v>
          </cell>
          <cell r="D1014">
            <v>11546.09</v>
          </cell>
          <cell r="E1014">
            <v>0.47926999999999997</v>
          </cell>
          <cell r="F1014">
            <v>0.32811800000000002</v>
          </cell>
          <cell r="G1014">
            <v>-3.5965400000000002E-2</v>
          </cell>
        </row>
        <row r="1015">
          <cell r="B1015">
            <v>36370</v>
          </cell>
          <cell r="C1015">
            <v>392.49</v>
          </cell>
          <cell r="D1015">
            <v>11546.09</v>
          </cell>
          <cell r="E1015">
            <v>0.47926999999999997</v>
          </cell>
          <cell r="F1015">
            <v>0.32811800000000002</v>
          </cell>
          <cell r="G1015">
            <v>-3.5965400000000002E-2</v>
          </cell>
        </row>
        <row r="1016">
          <cell r="B1016">
            <v>36371</v>
          </cell>
          <cell r="C1016">
            <v>392.49</v>
          </cell>
          <cell r="D1016">
            <v>11546.09</v>
          </cell>
          <cell r="E1016">
            <v>0.47926999999999997</v>
          </cell>
          <cell r="F1016">
            <v>0.32811800000000002</v>
          </cell>
          <cell r="G1016">
            <v>-3.5965400000000002E-2</v>
          </cell>
        </row>
        <row r="1017">
          <cell r="B1017">
            <v>36372</v>
          </cell>
          <cell r="C1017">
            <v>392.49</v>
          </cell>
          <cell r="D1017">
            <v>11546.09</v>
          </cell>
          <cell r="E1017">
            <v>0.47926999999999997</v>
          </cell>
          <cell r="F1017">
            <v>0.32811800000000002</v>
          </cell>
          <cell r="G1017">
            <v>-3.5965400000000002E-2</v>
          </cell>
        </row>
        <row r="1018">
          <cell r="B1018">
            <v>36373</v>
          </cell>
          <cell r="C1018">
            <v>409.95</v>
          </cell>
          <cell r="D1018">
            <v>10979.38</v>
          </cell>
          <cell r="E1018">
            <v>0.62483</v>
          </cell>
          <cell r="F1018">
            <v>0.32811800000000002</v>
          </cell>
          <cell r="G1018">
            <v>-3.5965400000000002E-2</v>
          </cell>
        </row>
        <row r="1019">
          <cell r="B1019">
            <v>36374</v>
          </cell>
          <cell r="C1019">
            <v>409.95</v>
          </cell>
          <cell r="D1019">
            <v>10979.38</v>
          </cell>
          <cell r="E1019">
            <v>0.62483</v>
          </cell>
          <cell r="F1019">
            <v>0.32811800000000002</v>
          </cell>
          <cell r="G1019">
            <v>-3.5965400000000002E-2</v>
          </cell>
        </row>
        <row r="1020">
          <cell r="B1020">
            <v>36375</v>
          </cell>
          <cell r="C1020">
            <v>409.95</v>
          </cell>
          <cell r="D1020">
            <v>10979.38</v>
          </cell>
          <cell r="E1020">
            <v>0.62483</v>
          </cell>
          <cell r="F1020">
            <v>0.32811800000000002</v>
          </cell>
          <cell r="G1020">
            <v>-3.5965400000000002E-2</v>
          </cell>
        </row>
        <row r="1021">
          <cell r="B1021">
            <v>36376</v>
          </cell>
          <cell r="C1021">
            <v>409.95</v>
          </cell>
          <cell r="D1021">
            <v>10979.38</v>
          </cell>
          <cell r="E1021">
            <v>0.62483</v>
          </cell>
          <cell r="F1021">
            <v>0.32811800000000002</v>
          </cell>
          <cell r="G1021">
            <v>-3.5965400000000002E-2</v>
          </cell>
        </row>
        <row r="1022">
          <cell r="B1022">
            <v>36377</v>
          </cell>
          <cell r="C1022">
            <v>409.95</v>
          </cell>
          <cell r="D1022">
            <v>10979.38</v>
          </cell>
          <cell r="E1022">
            <v>0.62483</v>
          </cell>
          <cell r="F1022">
            <v>0.32811800000000002</v>
          </cell>
          <cell r="G1022">
            <v>-3.5965400000000002E-2</v>
          </cell>
        </row>
        <row r="1023">
          <cell r="B1023">
            <v>36378</v>
          </cell>
          <cell r="C1023">
            <v>409.95</v>
          </cell>
          <cell r="D1023">
            <v>10979.38</v>
          </cell>
          <cell r="E1023">
            <v>0.62483</v>
          </cell>
          <cell r="F1023">
            <v>0.32811800000000002</v>
          </cell>
          <cell r="G1023">
            <v>-3.5965400000000002E-2</v>
          </cell>
        </row>
        <row r="1024">
          <cell r="B1024">
            <v>36379</v>
          </cell>
          <cell r="C1024">
            <v>409.95</v>
          </cell>
          <cell r="D1024">
            <v>10979.38</v>
          </cell>
          <cell r="E1024">
            <v>0.62483</v>
          </cell>
          <cell r="F1024">
            <v>0.32811800000000002</v>
          </cell>
          <cell r="G1024">
            <v>-3.5965400000000002E-2</v>
          </cell>
        </row>
        <row r="1025">
          <cell r="B1025">
            <v>36380</v>
          </cell>
          <cell r="C1025">
            <v>409.95</v>
          </cell>
          <cell r="D1025">
            <v>10979.38</v>
          </cell>
          <cell r="E1025">
            <v>0.62483</v>
          </cell>
          <cell r="F1025">
            <v>0.32811800000000002</v>
          </cell>
          <cell r="G1025">
            <v>-3.5965400000000002E-2</v>
          </cell>
        </row>
        <row r="1026">
          <cell r="B1026">
            <v>36381</v>
          </cell>
          <cell r="C1026">
            <v>409.95</v>
          </cell>
          <cell r="D1026">
            <v>10979.38</v>
          </cell>
          <cell r="E1026">
            <v>0.62483</v>
          </cell>
          <cell r="F1026">
            <v>0.32811800000000002</v>
          </cell>
          <cell r="G1026">
            <v>-3.5965400000000002E-2</v>
          </cell>
        </row>
        <row r="1027">
          <cell r="B1027">
            <v>36382</v>
          </cell>
          <cell r="C1027">
            <v>409.95</v>
          </cell>
          <cell r="D1027">
            <v>10979.38</v>
          </cell>
          <cell r="E1027">
            <v>0.62483</v>
          </cell>
          <cell r="F1027">
            <v>0.32811800000000002</v>
          </cell>
          <cell r="G1027">
            <v>-3.5965400000000002E-2</v>
          </cell>
        </row>
        <row r="1028">
          <cell r="B1028">
            <v>36383</v>
          </cell>
          <cell r="C1028">
            <v>409.95</v>
          </cell>
          <cell r="D1028">
            <v>10979.38</v>
          </cell>
          <cell r="E1028">
            <v>0.62483</v>
          </cell>
          <cell r="F1028">
            <v>0.32811800000000002</v>
          </cell>
          <cell r="G1028">
            <v>-3.5965400000000002E-2</v>
          </cell>
        </row>
        <row r="1029">
          <cell r="B1029">
            <v>36384</v>
          </cell>
          <cell r="C1029">
            <v>409.95</v>
          </cell>
          <cell r="D1029">
            <v>10979.38</v>
          </cell>
          <cell r="E1029">
            <v>0.62483</v>
          </cell>
          <cell r="F1029">
            <v>0.32811800000000002</v>
          </cell>
          <cell r="G1029">
            <v>-3.5965400000000002E-2</v>
          </cell>
        </row>
        <row r="1030">
          <cell r="B1030">
            <v>36385</v>
          </cell>
          <cell r="C1030">
            <v>409.95</v>
          </cell>
          <cell r="D1030">
            <v>10979.38</v>
          </cell>
          <cell r="E1030">
            <v>0.62483</v>
          </cell>
          <cell r="F1030">
            <v>0.32811800000000002</v>
          </cell>
          <cell r="G1030">
            <v>-3.5965400000000002E-2</v>
          </cell>
        </row>
        <row r="1031">
          <cell r="B1031">
            <v>36386</v>
          </cell>
          <cell r="C1031">
            <v>409.95</v>
          </cell>
          <cell r="D1031">
            <v>10979.38</v>
          </cell>
          <cell r="E1031">
            <v>0.62483</v>
          </cell>
          <cell r="F1031">
            <v>0.32811800000000002</v>
          </cell>
          <cell r="G1031">
            <v>-3.5965400000000002E-2</v>
          </cell>
        </row>
        <row r="1032">
          <cell r="B1032">
            <v>36387</v>
          </cell>
          <cell r="C1032">
            <v>409.95</v>
          </cell>
          <cell r="D1032">
            <v>10979.38</v>
          </cell>
          <cell r="E1032">
            <v>0.62483</v>
          </cell>
          <cell r="F1032">
            <v>0.32811800000000002</v>
          </cell>
          <cell r="G1032">
            <v>-3.5965400000000002E-2</v>
          </cell>
        </row>
        <row r="1033">
          <cell r="B1033">
            <v>36388</v>
          </cell>
          <cell r="C1033">
            <v>409.95</v>
          </cell>
          <cell r="D1033">
            <v>10979.38</v>
          </cell>
          <cell r="E1033">
            <v>0.62483</v>
          </cell>
          <cell r="F1033">
            <v>0.32811800000000002</v>
          </cell>
          <cell r="G1033">
            <v>-3.5965400000000002E-2</v>
          </cell>
        </row>
        <row r="1034">
          <cell r="B1034">
            <v>36389</v>
          </cell>
          <cell r="C1034">
            <v>409.95</v>
          </cell>
          <cell r="D1034">
            <v>10979.38</v>
          </cell>
          <cell r="E1034">
            <v>0.62483</v>
          </cell>
          <cell r="F1034">
            <v>0.32811800000000002</v>
          </cell>
          <cell r="G1034">
            <v>-3.5965400000000002E-2</v>
          </cell>
        </row>
        <row r="1035">
          <cell r="B1035">
            <v>36390</v>
          </cell>
          <cell r="C1035">
            <v>409.95</v>
          </cell>
          <cell r="D1035">
            <v>10979.38</v>
          </cell>
          <cell r="E1035">
            <v>0.62483</v>
          </cell>
          <cell r="F1035">
            <v>0.32811800000000002</v>
          </cell>
          <cell r="G1035">
            <v>-3.5965400000000002E-2</v>
          </cell>
        </row>
        <row r="1036">
          <cell r="B1036">
            <v>36391</v>
          </cell>
          <cell r="C1036">
            <v>409.95</v>
          </cell>
          <cell r="D1036">
            <v>10979.38</v>
          </cell>
          <cell r="E1036">
            <v>0.62483</v>
          </cell>
          <cell r="F1036">
            <v>0.32811800000000002</v>
          </cell>
          <cell r="G1036">
            <v>-3.5965400000000002E-2</v>
          </cell>
        </row>
        <row r="1037">
          <cell r="B1037">
            <v>36392</v>
          </cell>
          <cell r="C1037">
            <v>409.95</v>
          </cell>
          <cell r="D1037">
            <v>10979.38</v>
          </cell>
          <cell r="E1037">
            <v>0.62483</v>
          </cell>
          <cell r="F1037">
            <v>0.32811800000000002</v>
          </cell>
          <cell r="G1037">
            <v>-3.5965400000000002E-2</v>
          </cell>
        </row>
        <row r="1038">
          <cell r="B1038">
            <v>36393</v>
          </cell>
          <cell r="C1038">
            <v>409.95</v>
          </cell>
          <cell r="D1038">
            <v>10979.38</v>
          </cell>
          <cell r="E1038">
            <v>0.62483</v>
          </cell>
          <cell r="F1038">
            <v>0.32811800000000002</v>
          </cell>
          <cell r="G1038">
            <v>-3.5965400000000002E-2</v>
          </cell>
        </row>
        <row r="1039">
          <cell r="B1039">
            <v>36394</v>
          </cell>
          <cell r="C1039">
            <v>409.95</v>
          </cell>
          <cell r="D1039">
            <v>10979.38</v>
          </cell>
          <cell r="E1039">
            <v>0.62483</v>
          </cell>
          <cell r="F1039">
            <v>0.32811800000000002</v>
          </cell>
          <cell r="G1039">
            <v>-3.5965400000000002E-2</v>
          </cell>
        </row>
        <row r="1040">
          <cell r="B1040">
            <v>36395</v>
          </cell>
          <cell r="C1040">
            <v>409.95</v>
          </cell>
          <cell r="D1040">
            <v>10979.38</v>
          </cell>
          <cell r="E1040">
            <v>0.62483</v>
          </cell>
          <cell r="F1040">
            <v>0.32811800000000002</v>
          </cell>
          <cell r="G1040">
            <v>-3.5965400000000002E-2</v>
          </cell>
        </row>
        <row r="1041">
          <cell r="B1041">
            <v>36396</v>
          </cell>
          <cell r="C1041">
            <v>409.95</v>
          </cell>
          <cell r="D1041">
            <v>10979.38</v>
          </cell>
          <cell r="E1041">
            <v>0.62483</v>
          </cell>
          <cell r="F1041">
            <v>0.32811800000000002</v>
          </cell>
          <cell r="G1041">
            <v>-3.5965400000000002E-2</v>
          </cell>
        </row>
        <row r="1042">
          <cell r="B1042">
            <v>36397</v>
          </cell>
          <cell r="C1042">
            <v>409.95</v>
          </cell>
          <cell r="D1042">
            <v>10979.38</v>
          </cell>
          <cell r="E1042">
            <v>0.62483</v>
          </cell>
          <cell r="F1042">
            <v>0.32811800000000002</v>
          </cell>
          <cell r="G1042">
            <v>-3.5965400000000002E-2</v>
          </cell>
        </row>
        <row r="1043">
          <cell r="B1043">
            <v>36398</v>
          </cell>
          <cell r="C1043">
            <v>409.95</v>
          </cell>
          <cell r="D1043">
            <v>10979.38</v>
          </cell>
          <cell r="E1043">
            <v>0.62483</v>
          </cell>
          <cell r="F1043">
            <v>0.32811800000000002</v>
          </cell>
          <cell r="G1043">
            <v>-3.5965400000000002E-2</v>
          </cell>
        </row>
        <row r="1044">
          <cell r="B1044">
            <v>36399</v>
          </cell>
          <cell r="C1044">
            <v>409.95</v>
          </cell>
          <cell r="D1044">
            <v>10979.38</v>
          </cell>
          <cell r="E1044">
            <v>0.62483</v>
          </cell>
          <cell r="F1044">
            <v>0.32811800000000002</v>
          </cell>
          <cell r="G1044">
            <v>-3.5965400000000002E-2</v>
          </cell>
        </row>
        <row r="1045">
          <cell r="B1045">
            <v>36400</v>
          </cell>
          <cell r="C1045">
            <v>409.95</v>
          </cell>
          <cell r="D1045">
            <v>10979.38</v>
          </cell>
          <cell r="E1045">
            <v>0.62483</v>
          </cell>
          <cell r="F1045">
            <v>0.32811800000000002</v>
          </cell>
          <cell r="G1045">
            <v>-3.5965400000000002E-2</v>
          </cell>
        </row>
        <row r="1046">
          <cell r="B1046">
            <v>36401</v>
          </cell>
          <cell r="C1046">
            <v>409.95</v>
          </cell>
          <cell r="D1046">
            <v>10979.38</v>
          </cell>
          <cell r="E1046">
            <v>0.62483</v>
          </cell>
          <cell r="F1046">
            <v>0.32811800000000002</v>
          </cell>
          <cell r="G1046">
            <v>-3.5965400000000002E-2</v>
          </cell>
        </row>
        <row r="1047">
          <cell r="B1047">
            <v>36402</v>
          </cell>
          <cell r="C1047">
            <v>409.95</v>
          </cell>
          <cell r="D1047">
            <v>10979.38</v>
          </cell>
          <cell r="E1047">
            <v>0.62483</v>
          </cell>
          <cell r="F1047">
            <v>0.32811800000000002</v>
          </cell>
          <cell r="G1047">
            <v>-3.5965400000000002E-2</v>
          </cell>
        </row>
        <row r="1048">
          <cell r="B1048">
            <v>36403</v>
          </cell>
          <cell r="C1048">
            <v>409.95</v>
          </cell>
          <cell r="D1048">
            <v>10979.38</v>
          </cell>
          <cell r="E1048">
            <v>0.62483</v>
          </cell>
          <cell r="F1048">
            <v>0.32811800000000002</v>
          </cell>
          <cell r="G1048">
            <v>-3.5965400000000002E-2</v>
          </cell>
        </row>
        <row r="1049">
          <cell r="B1049">
            <v>36404</v>
          </cell>
          <cell r="C1049">
            <v>428.19</v>
          </cell>
          <cell r="D1049">
            <v>13596</v>
          </cell>
          <cell r="E1049">
            <v>0.3705</v>
          </cell>
          <cell r="F1049">
            <v>0.32811800000000002</v>
          </cell>
          <cell r="G1049">
            <v>-3.5965400000000002E-2</v>
          </cell>
        </row>
        <row r="1050">
          <cell r="B1050">
            <v>36405</v>
          </cell>
          <cell r="C1050">
            <v>428.19</v>
          </cell>
          <cell r="D1050">
            <v>13596</v>
          </cell>
          <cell r="E1050">
            <v>0.3705</v>
          </cell>
          <cell r="F1050">
            <v>0.32811800000000002</v>
          </cell>
          <cell r="G1050">
            <v>-3.5965400000000002E-2</v>
          </cell>
        </row>
        <row r="1051">
          <cell r="B1051">
            <v>36406</v>
          </cell>
          <cell r="C1051">
            <v>428.19</v>
          </cell>
          <cell r="D1051">
            <v>13596</v>
          </cell>
          <cell r="E1051">
            <v>0.3705</v>
          </cell>
          <cell r="F1051">
            <v>0.32811800000000002</v>
          </cell>
          <cell r="G1051">
            <v>-3.5965400000000002E-2</v>
          </cell>
        </row>
        <row r="1052">
          <cell r="B1052">
            <v>36407</v>
          </cell>
          <cell r="C1052">
            <v>428.19</v>
          </cell>
          <cell r="D1052">
            <v>13596</v>
          </cell>
          <cell r="E1052">
            <v>0.3705</v>
          </cell>
          <cell r="F1052">
            <v>0.32811800000000002</v>
          </cell>
          <cell r="G1052">
            <v>-3.5965400000000002E-2</v>
          </cell>
        </row>
        <row r="1053">
          <cell r="B1053">
            <v>36408</v>
          </cell>
          <cell r="C1053">
            <v>428.19</v>
          </cell>
          <cell r="D1053">
            <v>13596</v>
          </cell>
          <cell r="E1053">
            <v>0.3705</v>
          </cell>
          <cell r="F1053">
            <v>0.32811800000000002</v>
          </cell>
          <cell r="G1053">
            <v>-3.5965400000000002E-2</v>
          </cell>
        </row>
        <row r="1054">
          <cell r="B1054">
            <v>36409</v>
          </cell>
          <cell r="C1054">
            <v>428.19</v>
          </cell>
          <cell r="D1054">
            <v>13596</v>
          </cell>
          <cell r="E1054">
            <v>0.3705</v>
          </cell>
          <cell r="F1054">
            <v>0.32811800000000002</v>
          </cell>
          <cell r="G1054">
            <v>-3.5965400000000002E-2</v>
          </cell>
        </row>
        <row r="1055">
          <cell r="B1055">
            <v>36410</v>
          </cell>
          <cell r="C1055">
            <v>428.19</v>
          </cell>
          <cell r="D1055">
            <v>13596</v>
          </cell>
          <cell r="E1055">
            <v>0.3705</v>
          </cell>
          <cell r="F1055">
            <v>0.32811800000000002</v>
          </cell>
          <cell r="G1055">
            <v>-3.5965400000000002E-2</v>
          </cell>
        </row>
        <row r="1056">
          <cell r="B1056">
            <v>36411</v>
          </cell>
          <cell r="C1056">
            <v>428.19</v>
          </cell>
          <cell r="D1056">
            <v>13596</v>
          </cell>
          <cell r="E1056">
            <v>0.3705</v>
          </cell>
          <cell r="F1056">
            <v>0.32811800000000002</v>
          </cell>
          <cell r="G1056">
            <v>-3.5965400000000002E-2</v>
          </cell>
        </row>
        <row r="1057">
          <cell r="B1057">
            <v>36412</v>
          </cell>
          <cell r="C1057">
            <v>428.19</v>
          </cell>
          <cell r="D1057">
            <v>13596</v>
          </cell>
          <cell r="E1057">
            <v>0.3705</v>
          </cell>
          <cell r="F1057">
            <v>0.32811800000000002</v>
          </cell>
          <cell r="G1057">
            <v>-3.5965400000000002E-2</v>
          </cell>
        </row>
        <row r="1058">
          <cell r="B1058">
            <v>36413</v>
          </cell>
          <cell r="C1058">
            <v>428.19</v>
          </cell>
          <cell r="D1058">
            <v>13596</v>
          </cell>
          <cell r="E1058">
            <v>0.3705</v>
          </cell>
          <cell r="F1058">
            <v>0.32811800000000002</v>
          </cell>
          <cell r="G1058">
            <v>-3.5965400000000002E-2</v>
          </cell>
        </row>
        <row r="1059">
          <cell r="B1059">
            <v>36414</v>
          </cell>
          <cell r="C1059">
            <v>428.19</v>
          </cell>
          <cell r="D1059">
            <v>13596</v>
          </cell>
          <cell r="E1059">
            <v>0.3705</v>
          </cell>
          <cell r="F1059">
            <v>0.32811800000000002</v>
          </cell>
          <cell r="G1059">
            <v>-3.5965400000000002E-2</v>
          </cell>
        </row>
        <row r="1060">
          <cell r="B1060">
            <v>36415</v>
          </cell>
          <cell r="C1060">
            <v>428.19</v>
          </cell>
          <cell r="D1060">
            <v>13596</v>
          </cell>
          <cell r="E1060">
            <v>0.3705</v>
          </cell>
          <cell r="F1060">
            <v>0.32811800000000002</v>
          </cell>
          <cell r="G1060">
            <v>-3.5965400000000002E-2</v>
          </cell>
        </row>
        <row r="1061">
          <cell r="B1061">
            <v>36416</v>
          </cell>
          <cell r="C1061">
            <v>428.19</v>
          </cell>
          <cell r="D1061">
            <v>13596</v>
          </cell>
          <cell r="E1061">
            <v>0.3705</v>
          </cell>
          <cell r="F1061">
            <v>0.32811800000000002</v>
          </cell>
          <cell r="G1061">
            <v>-3.5965400000000002E-2</v>
          </cell>
        </row>
        <row r="1062">
          <cell r="B1062">
            <v>36417</v>
          </cell>
          <cell r="C1062">
            <v>428.19</v>
          </cell>
          <cell r="D1062">
            <v>13596</v>
          </cell>
          <cell r="E1062">
            <v>0.3705</v>
          </cell>
          <cell r="F1062">
            <v>0.32811800000000002</v>
          </cell>
          <cell r="G1062">
            <v>-3.5965400000000002E-2</v>
          </cell>
        </row>
        <row r="1063">
          <cell r="B1063">
            <v>36418</v>
          </cell>
          <cell r="C1063">
            <v>428.19</v>
          </cell>
          <cell r="D1063">
            <v>13596</v>
          </cell>
          <cell r="E1063">
            <v>0.3705</v>
          </cell>
          <cell r="F1063">
            <v>0.32811800000000002</v>
          </cell>
          <cell r="G1063">
            <v>-3.5965400000000002E-2</v>
          </cell>
        </row>
        <row r="1064">
          <cell r="B1064">
            <v>36419</v>
          </cell>
          <cell r="C1064">
            <v>428.19</v>
          </cell>
          <cell r="D1064">
            <v>13596</v>
          </cell>
          <cell r="E1064">
            <v>0.3705</v>
          </cell>
          <cell r="F1064">
            <v>0.32811800000000002</v>
          </cell>
          <cell r="G1064">
            <v>-3.5965400000000002E-2</v>
          </cell>
        </row>
        <row r="1065">
          <cell r="B1065">
            <v>36420</v>
          </cell>
          <cell r="C1065">
            <v>428.19</v>
          </cell>
          <cell r="D1065">
            <v>13596</v>
          </cell>
          <cell r="E1065">
            <v>0.3705</v>
          </cell>
          <cell r="F1065">
            <v>0.32811800000000002</v>
          </cell>
          <cell r="G1065">
            <v>-3.5965400000000002E-2</v>
          </cell>
        </row>
        <row r="1066">
          <cell r="B1066">
            <v>36421</v>
          </cell>
          <cell r="C1066">
            <v>428.19</v>
          </cell>
          <cell r="D1066">
            <v>13596</v>
          </cell>
          <cell r="E1066">
            <v>0.3705</v>
          </cell>
          <cell r="F1066">
            <v>0.32811800000000002</v>
          </cell>
          <cell r="G1066">
            <v>-3.5965400000000002E-2</v>
          </cell>
        </row>
        <row r="1067">
          <cell r="B1067">
            <v>36422</v>
          </cell>
          <cell r="C1067">
            <v>428.19</v>
          </cell>
          <cell r="D1067">
            <v>13596</v>
          </cell>
          <cell r="E1067">
            <v>0.3705</v>
          </cell>
          <cell r="F1067">
            <v>0.32811800000000002</v>
          </cell>
          <cell r="G1067">
            <v>-3.5965400000000002E-2</v>
          </cell>
        </row>
        <row r="1068">
          <cell r="B1068">
            <v>36423</v>
          </cell>
          <cell r="C1068">
            <v>428.19</v>
          </cell>
          <cell r="D1068">
            <v>13596</v>
          </cell>
          <cell r="E1068">
            <v>0.3705</v>
          </cell>
          <cell r="F1068">
            <v>0.32811800000000002</v>
          </cell>
          <cell r="G1068">
            <v>-3.5965400000000002E-2</v>
          </cell>
        </row>
        <row r="1069">
          <cell r="B1069">
            <v>36424</v>
          </cell>
          <cell r="C1069">
            <v>428.19</v>
          </cell>
          <cell r="D1069">
            <v>13596</v>
          </cell>
          <cell r="E1069">
            <v>0.3705</v>
          </cell>
          <cell r="F1069">
            <v>0.32811800000000002</v>
          </cell>
          <cell r="G1069">
            <v>-3.5965400000000002E-2</v>
          </cell>
        </row>
        <row r="1070">
          <cell r="B1070">
            <v>36425</v>
          </cell>
          <cell r="C1070">
            <v>428.19</v>
          </cell>
          <cell r="D1070">
            <v>13596</v>
          </cell>
          <cell r="E1070">
            <v>0.3705</v>
          </cell>
          <cell r="F1070">
            <v>0.32811800000000002</v>
          </cell>
          <cell r="G1070">
            <v>-3.5965400000000002E-2</v>
          </cell>
        </row>
        <row r="1071">
          <cell r="B1071">
            <v>36426</v>
          </cell>
          <cell r="C1071">
            <v>428.19</v>
          </cell>
          <cell r="D1071">
            <v>13596</v>
          </cell>
          <cell r="E1071">
            <v>0.3705</v>
          </cell>
          <cell r="F1071">
            <v>0.32811800000000002</v>
          </cell>
          <cell r="G1071">
            <v>-3.5965400000000002E-2</v>
          </cell>
        </row>
        <row r="1072">
          <cell r="B1072">
            <v>36427</v>
          </cell>
          <cell r="C1072">
            <v>428.19</v>
          </cell>
          <cell r="D1072">
            <v>13596</v>
          </cell>
          <cell r="E1072">
            <v>0.3705</v>
          </cell>
          <cell r="F1072">
            <v>0.32811800000000002</v>
          </cell>
          <cell r="G1072">
            <v>-3.5965400000000002E-2</v>
          </cell>
        </row>
        <row r="1073">
          <cell r="B1073">
            <v>36428</v>
          </cell>
          <cell r="C1073">
            <v>428.19</v>
          </cell>
          <cell r="D1073">
            <v>13596</v>
          </cell>
          <cell r="E1073">
            <v>0.3705</v>
          </cell>
          <cell r="F1073">
            <v>0.32811800000000002</v>
          </cell>
          <cell r="G1073">
            <v>-3.5965400000000002E-2</v>
          </cell>
        </row>
        <row r="1074">
          <cell r="B1074">
            <v>36429</v>
          </cell>
          <cell r="C1074">
            <v>428.19</v>
          </cell>
          <cell r="D1074">
            <v>13596</v>
          </cell>
          <cell r="E1074">
            <v>0.3705</v>
          </cell>
          <cell r="F1074">
            <v>0.32811800000000002</v>
          </cell>
          <cell r="G1074">
            <v>-3.5965400000000002E-2</v>
          </cell>
        </row>
        <row r="1075">
          <cell r="B1075">
            <v>36430</v>
          </cell>
          <cell r="C1075">
            <v>428.19</v>
          </cell>
          <cell r="D1075">
            <v>13596</v>
          </cell>
          <cell r="E1075">
            <v>0.3705</v>
          </cell>
          <cell r="F1075">
            <v>0.32811800000000002</v>
          </cell>
          <cell r="G1075">
            <v>-3.5965400000000002E-2</v>
          </cell>
        </row>
        <row r="1076">
          <cell r="B1076">
            <v>36431</v>
          </cell>
          <cell r="C1076">
            <v>428.19</v>
          </cell>
          <cell r="D1076">
            <v>13596</v>
          </cell>
          <cell r="E1076">
            <v>0.3705</v>
          </cell>
          <cell r="F1076">
            <v>0.32811800000000002</v>
          </cell>
          <cell r="G1076">
            <v>-3.5965400000000002E-2</v>
          </cell>
        </row>
        <row r="1077">
          <cell r="B1077">
            <v>36432</v>
          </cell>
          <cell r="C1077">
            <v>428.19</v>
          </cell>
          <cell r="D1077">
            <v>13596</v>
          </cell>
          <cell r="E1077">
            <v>0.3705</v>
          </cell>
          <cell r="F1077">
            <v>0.32811800000000002</v>
          </cell>
          <cell r="G1077">
            <v>-3.5965400000000002E-2</v>
          </cell>
        </row>
        <row r="1078">
          <cell r="B1078">
            <v>36433</v>
          </cell>
          <cell r="C1078">
            <v>428.19</v>
          </cell>
          <cell r="D1078">
            <v>13596</v>
          </cell>
          <cell r="E1078">
            <v>0.3705</v>
          </cell>
          <cell r="F1078">
            <v>0.32811800000000002</v>
          </cell>
          <cell r="G1078">
            <v>-3.5965400000000002E-2</v>
          </cell>
        </row>
        <row r="1079">
          <cell r="B1079">
            <v>36434</v>
          </cell>
          <cell r="C1079">
            <v>447.23</v>
          </cell>
          <cell r="D1079">
            <v>16375.4</v>
          </cell>
          <cell r="E1079">
            <v>0.18848999999999999</v>
          </cell>
          <cell r="F1079">
            <v>0.32811800000000002</v>
          </cell>
          <cell r="G1079">
            <v>-3.5965400000000002E-2</v>
          </cell>
        </row>
        <row r="1080">
          <cell r="B1080">
            <v>36435</v>
          </cell>
          <cell r="C1080">
            <v>447.23</v>
          </cell>
          <cell r="D1080">
            <v>16375.4</v>
          </cell>
          <cell r="E1080">
            <v>0.18848999999999999</v>
          </cell>
          <cell r="F1080">
            <v>0.32811800000000002</v>
          </cell>
          <cell r="G1080">
            <v>-3.5965400000000002E-2</v>
          </cell>
        </row>
        <row r="1081">
          <cell r="B1081">
            <v>36436</v>
          </cell>
          <cell r="C1081">
            <v>447.23</v>
          </cell>
          <cell r="D1081">
            <v>16375.4</v>
          </cell>
          <cell r="E1081">
            <v>0.18848999999999999</v>
          </cell>
          <cell r="F1081">
            <v>0.32811800000000002</v>
          </cell>
          <cell r="G1081">
            <v>-3.5965400000000002E-2</v>
          </cell>
        </row>
        <row r="1082">
          <cell r="B1082">
            <v>36437</v>
          </cell>
          <cell r="C1082">
            <v>447.23</v>
          </cell>
          <cell r="D1082">
            <v>16375.4</v>
          </cell>
          <cell r="E1082">
            <v>0.18848999999999999</v>
          </cell>
          <cell r="F1082">
            <v>0.32811800000000002</v>
          </cell>
          <cell r="G1082">
            <v>-3.5965400000000002E-2</v>
          </cell>
        </row>
        <row r="1083">
          <cell r="B1083">
            <v>36438</v>
          </cell>
          <cell r="C1083">
            <v>447.23</v>
          </cell>
          <cell r="D1083">
            <v>16375.4</v>
          </cell>
          <cell r="E1083">
            <v>0.18848999999999999</v>
          </cell>
          <cell r="F1083">
            <v>0.32811800000000002</v>
          </cell>
          <cell r="G1083">
            <v>-3.5965400000000002E-2</v>
          </cell>
        </row>
        <row r="1084">
          <cell r="B1084">
            <v>36439</v>
          </cell>
          <cell r="C1084">
            <v>447.23</v>
          </cell>
          <cell r="D1084">
            <v>16375.4</v>
          </cell>
          <cell r="E1084">
            <v>0.18848999999999999</v>
          </cell>
          <cell r="F1084">
            <v>0.32811800000000002</v>
          </cell>
          <cell r="G1084">
            <v>-3.5965400000000002E-2</v>
          </cell>
        </row>
        <row r="1085">
          <cell r="B1085">
            <v>36440</v>
          </cell>
          <cell r="C1085">
            <v>447.23</v>
          </cell>
          <cell r="D1085">
            <v>16375.4</v>
          </cell>
          <cell r="E1085">
            <v>0.18848999999999999</v>
          </cell>
          <cell r="F1085">
            <v>0.32811800000000002</v>
          </cell>
          <cell r="G1085">
            <v>-3.5965400000000002E-2</v>
          </cell>
        </row>
        <row r="1086">
          <cell r="B1086">
            <v>36441</v>
          </cell>
          <cell r="C1086">
            <v>447.23</v>
          </cell>
          <cell r="D1086">
            <v>16375.4</v>
          </cell>
          <cell r="E1086">
            <v>0.18848999999999999</v>
          </cell>
          <cell r="F1086">
            <v>0.32811800000000002</v>
          </cell>
          <cell r="G1086">
            <v>-3.5965400000000002E-2</v>
          </cell>
        </row>
        <row r="1087">
          <cell r="B1087">
            <v>36442</v>
          </cell>
          <cell r="C1087">
            <v>447.23</v>
          </cell>
          <cell r="D1087">
            <v>16375.4</v>
          </cell>
          <cell r="E1087">
            <v>0.18848999999999999</v>
          </cell>
          <cell r="F1087">
            <v>0.32811800000000002</v>
          </cell>
          <cell r="G1087">
            <v>-3.5965400000000002E-2</v>
          </cell>
        </row>
        <row r="1088">
          <cell r="B1088">
            <v>36443</v>
          </cell>
          <cell r="C1088">
            <v>447.23</v>
          </cell>
          <cell r="D1088">
            <v>16375.4</v>
          </cell>
          <cell r="E1088">
            <v>0.18848999999999999</v>
          </cell>
          <cell r="F1088">
            <v>0.32811800000000002</v>
          </cell>
          <cell r="G1088">
            <v>-3.5965400000000002E-2</v>
          </cell>
        </row>
        <row r="1089">
          <cell r="B1089">
            <v>36444</v>
          </cell>
          <cell r="C1089">
            <v>447.23</v>
          </cell>
          <cell r="D1089">
            <v>16375.4</v>
          </cell>
          <cell r="E1089">
            <v>0.18848999999999999</v>
          </cell>
          <cell r="F1089">
            <v>0.32811800000000002</v>
          </cell>
          <cell r="G1089">
            <v>-3.5965400000000002E-2</v>
          </cell>
        </row>
        <row r="1090">
          <cell r="B1090">
            <v>36445</v>
          </cell>
          <cell r="C1090">
            <v>447.23</v>
          </cell>
          <cell r="D1090">
            <v>16375.4</v>
          </cell>
          <cell r="E1090">
            <v>0.18848999999999999</v>
          </cell>
          <cell r="F1090">
            <v>0.32811800000000002</v>
          </cell>
          <cell r="G1090">
            <v>-3.5965400000000002E-2</v>
          </cell>
        </row>
        <row r="1091">
          <cell r="B1091">
            <v>36446</v>
          </cell>
          <cell r="C1091">
            <v>447.23</v>
          </cell>
          <cell r="D1091">
            <v>16375.4</v>
          </cell>
          <cell r="E1091">
            <v>0.18848999999999999</v>
          </cell>
          <cell r="F1091">
            <v>0.32811800000000002</v>
          </cell>
          <cell r="G1091">
            <v>-3.5965400000000002E-2</v>
          </cell>
        </row>
        <row r="1092">
          <cell r="B1092">
            <v>36447</v>
          </cell>
          <cell r="C1092">
            <v>447.23</v>
          </cell>
          <cell r="D1092">
            <v>16375.4</v>
          </cell>
          <cell r="E1092">
            <v>0.18848999999999999</v>
          </cell>
          <cell r="F1092">
            <v>0.32811800000000002</v>
          </cell>
          <cell r="G1092">
            <v>-3.5965400000000002E-2</v>
          </cell>
        </row>
        <row r="1093">
          <cell r="B1093">
            <v>36448</v>
          </cell>
          <cell r="C1093">
            <v>447.23</v>
          </cell>
          <cell r="D1093">
            <v>16375.4</v>
          </cell>
          <cell r="E1093">
            <v>0.18848999999999999</v>
          </cell>
          <cell r="F1093">
            <v>0.32811800000000002</v>
          </cell>
          <cell r="G1093">
            <v>-3.5965400000000002E-2</v>
          </cell>
        </row>
        <row r="1094">
          <cell r="B1094">
            <v>36449</v>
          </cell>
          <cell r="C1094">
            <v>447.23</v>
          </cell>
          <cell r="D1094">
            <v>16375.4</v>
          </cell>
          <cell r="E1094">
            <v>0.18848999999999999</v>
          </cell>
          <cell r="F1094">
            <v>0.32811800000000002</v>
          </cell>
          <cell r="G1094">
            <v>-3.5965400000000002E-2</v>
          </cell>
        </row>
        <row r="1095">
          <cell r="B1095">
            <v>36450</v>
          </cell>
          <cell r="C1095">
            <v>447.23</v>
          </cell>
          <cell r="D1095">
            <v>16375.4</v>
          </cell>
          <cell r="E1095">
            <v>0.18848999999999999</v>
          </cell>
          <cell r="F1095">
            <v>0.32811800000000002</v>
          </cell>
          <cell r="G1095">
            <v>-3.5965400000000002E-2</v>
          </cell>
        </row>
        <row r="1096">
          <cell r="B1096">
            <v>36451</v>
          </cell>
          <cell r="C1096">
            <v>447.23</v>
          </cell>
          <cell r="D1096">
            <v>16375.4</v>
          </cell>
          <cell r="E1096">
            <v>0.18848999999999999</v>
          </cell>
          <cell r="F1096">
            <v>0.32811800000000002</v>
          </cell>
          <cell r="G1096">
            <v>-3.5965400000000002E-2</v>
          </cell>
        </row>
        <row r="1097">
          <cell r="B1097">
            <v>36452</v>
          </cell>
          <cell r="C1097">
            <v>447.23</v>
          </cell>
          <cell r="D1097">
            <v>16375.4</v>
          </cell>
          <cell r="E1097">
            <v>0.18848999999999999</v>
          </cell>
          <cell r="F1097">
            <v>0.32811800000000002</v>
          </cell>
          <cell r="G1097">
            <v>-3.5965400000000002E-2</v>
          </cell>
        </row>
        <row r="1098">
          <cell r="B1098">
            <v>36453</v>
          </cell>
          <cell r="C1098">
            <v>447.23</v>
          </cell>
          <cell r="D1098">
            <v>16375.4</v>
          </cell>
          <cell r="E1098">
            <v>0.18848999999999999</v>
          </cell>
          <cell r="F1098">
            <v>0.32811800000000002</v>
          </cell>
          <cell r="G1098">
            <v>-3.5965400000000002E-2</v>
          </cell>
        </row>
        <row r="1099">
          <cell r="B1099">
            <v>36454</v>
          </cell>
          <cell r="C1099">
            <v>447.23</v>
          </cell>
          <cell r="D1099">
            <v>16375.4</v>
          </cell>
          <cell r="E1099">
            <v>0.18848999999999999</v>
          </cell>
          <cell r="F1099">
            <v>0.32811800000000002</v>
          </cell>
          <cell r="G1099">
            <v>-3.5965400000000002E-2</v>
          </cell>
        </row>
        <row r="1100">
          <cell r="B1100">
            <v>36455</v>
          </cell>
          <cell r="C1100">
            <v>447.23</v>
          </cell>
          <cell r="D1100">
            <v>16375.4</v>
          </cell>
          <cell r="E1100">
            <v>0.18848999999999999</v>
          </cell>
          <cell r="F1100">
            <v>0.32811800000000002</v>
          </cell>
          <cell r="G1100">
            <v>-3.5965400000000002E-2</v>
          </cell>
        </row>
        <row r="1101">
          <cell r="B1101">
            <v>36456</v>
          </cell>
          <cell r="C1101">
            <v>447.23</v>
          </cell>
          <cell r="D1101">
            <v>16375.4</v>
          </cell>
          <cell r="E1101">
            <v>0.18848999999999999</v>
          </cell>
          <cell r="F1101">
            <v>0.32811800000000002</v>
          </cell>
          <cell r="G1101">
            <v>-3.5965400000000002E-2</v>
          </cell>
        </row>
        <row r="1102">
          <cell r="B1102">
            <v>36457</v>
          </cell>
          <cell r="C1102">
            <v>447.23</v>
          </cell>
          <cell r="D1102">
            <v>16375.4</v>
          </cell>
          <cell r="E1102">
            <v>0.18848999999999999</v>
          </cell>
          <cell r="F1102">
            <v>0.32811800000000002</v>
          </cell>
          <cell r="G1102">
            <v>-3.5965400000000002E-2</v>
          </cell>
        </row>
        <row r="1103">
          <cell r="B1103">
            <v>36458</v>
          </cell>
          <cell r="C1103">
            <v>447.23</v>
          </cell>
          <cell r="D1103">
            <v>16375.4</v>
          </cell>
          <cell r="E1103">
            <v>0.18848999999999999</v>
          </cell>
          <cell r="F1103">
            <v>0.32811800000000002</v>
          </cell>
          <cell r="G1103">
            <v>-3.5965400000000002E-2</v>
          </cell>
        </row>
        <row r="1104">
          <cell r="B1104">
            <v>36459</v>
          </cell>
          <cell r="C1104">
            <v>447.23</v>
          </cell>
          <cell r="D1104">
            <v>16375.4</v>
          </cell>
          <cell r="E1104">
            <v>0.18848999999999999</v>
          </cell>
          <cell r="F1104">
            <v>0.32811800000000002</v>
          </cell>
          <cell r="G1104">
            <v>-3.5965400000000002E-2</v>
          </cell>
        </row>
        <row r="1105">
          <cell r="B1105">
            <v>36460</v>
          </cell>
          <cell r="C1105">
            <v>447.23</v>
          </cell>
          <cell r="D1105">
            <v>16375.4</v>
          </cell>
          <cell r="E1105">
            <v>0.18848999999999999</v>
          </cell>
          <cell r="F1105">
            <v>0.32811800000000002</v>
          </cell>
          <cell r="G1105">
            <v>-3.5965400000000002E-2</v>
          </cell>
        </row>
        <row r="1106">
          <cell r="B1106">
            <v>36461</v>
          </cell>
          <cell r="C1106">
            <v>447.23</v>
          </cell>
          <cell r="D1106">
            <v>16375.4</v>
          </cell>
          <cell r="E1106">
            <v>0.18848999999999999</v>
          </cell>
          <cell r="F1106">
            <v>0.32811800000000002</v>
          </cell>
          <cell r="G1106">
            <v>-3.5965400000000002E-2</v>
          </cell>
        </row>
        <row r="1107">
          <cell r="B1107">
            <v>36462</v>
          </cell>
          <cell r="C1107">
            <v>447.23</v>
          </cell>
          <cell r="D1107">
            <v>16375.4</v>
          </cell>
          <cell r="E1107">
            <v>0.18848999999999999</v>
          </cell>
          <cell r="F1107">
            <v>0.32811800000000002</v>
          </cell>
          <cell r="G1107">
            <v>-3.5965400000000002E-2</v>
          </cell>
        </row>
        <row r="1108">
          <cell r="B1108">
            <v>36463</v>
          </cell>
          <cell r="C1108">
            <v>447.23</v>
          </cell>
          <cell r="D1108">
            <v>16375.4</v>
          </cell>
          <cell r="E1108">
            <v>0.18848999999999999</v>
          </cell>
          <cell r="F1108">
            <v>0.32811800000000002</v>
          </cell>
          <cell r="G1108">
            <v>-3.5965400000000002E-2</v>
          </cell>
        </row>
        <row r="1109">
          <cell r="B1109">
            <v>36464</v>
          </cell>
          <cell r="C1109">
            <v>447.23</v>
          </cell>
          <cell r="D1109">
            <v>16375.4</v>
          </cell>
          <cell r="E1109">
            <v>0.18848999999999999</v>
          </cell>
          <cell r="F1109">
            <v>0.32811800000000002</v>
          </cell>
          <cell r="G1109">
            <v>-3.5965400000000002E-2</v>
          </cell>
        </row>
        <row r="1110">
          <cell r="B1110">
            <v>36465</v>
          </cell>
          <cell r="C1110">
            <v>425</v>
          </cell>
          <cell r="D1110">
            <v>16855.04</v>
          </cell>
          <cell r="E1110">
            <v>9.7269999999999995E-2</v>
          </cell>
          <cell r="F1110">
            <v>0.32811800000000002</v>
          </cell>
          <cell r="G1110">
            <v>-3.5965400000000002E-2</v>
          </cell>
        </row>
        <row r="1111">
          <cell r="B1111">
            <v>36466</v>
          </cell>
          <cell r="C1111">
            <v>425</v>
          </cell>
          <cell r="D1111">
            <v>16855.04</v>
          </cell>
          <cell r="E1111">
            <v>9.7269999999999995E-2</v>
          </cell>
          <cell r="F1111">
            <v>0.32811800000000002</v>
          </cell>
          <cell r="G1111">
            <v>-3.5965400000000002E-2</v>
          </cell>
        </row>
        <row r="1112">
          <cell r="B1112">
            <v>36467</v>
          </cell>
          <cell r="C1112">
            <v>425</v>
          </cell>
          <cell r="D1112">
            <v>16855.04</v>
          </cell>
          <cell r="E1112">
            <v>9.7269999999999995E-2</v>
          </cell>
          <cell r="F1112">
            <v>0.32811800000000002</v>
          </cell>
          <cell r="G1112">
            <v>-3.5965400000000002E-2</v>
          </cell>
        </row>
        <row r="1113">
          <cell r="B1113">
            <v>36468</v>
          </cell>
          <cell r="C1113">
            <v>425</v>
          </cell>
          <cell r="D1113">
            <v>16855.04</v>
          </cell>
          <cell r="E1113">
            <v>9.7269999999999995E-2</v>
          </cell>
          <cell r="F1113">
            <v>0.32811800000000002</v>
          </cell>
          <cell r="G1113">
            <v>-3.5965400000000002E-2</v>
          </cell>
        </row>
        <row r="1114">
          <cell r="B1114">
            <v>36469</v>
          </cell>
          <cell r="C1114">
            <v>425</v>
          </cell>
          <cell r="D1114">
            <v>16855.04</v>
          </cell>
          <cell r="E1114">
            <v>9.7269999999999995E-2</v>
          </cell>
          <cell r="F1114">
            <v>0.32811800000000002</v>
          </cell>
          <cell r="G1114">
            <v>-3.5965400000000002E-2</v>
          </cell>
        </row>
        <row r="1115">
          <cell r="B1115">
            <v>36470</v>
          </cell>
          <cell r="C1115">
            <v>425</v>
          </cell>
          <cell r="D1115">
            <v>16855.04</v>
          </cell>
          <cell r="E1115">
            <v>9.7269999999999995E-2</v>
          </cell>
          <cell r="F1115">
            <v>0.32811800000000002</v>
          </cell>
          <cell r="G1115">
            <v>-3.5965400000000002E-2</v>
          </cell>
        </row>
        <row r="1116">
          <cell r="B1116">
            <v>36471</v>
          </cell>
          <cell r="C1116">
            <v>425</v>
          </cell>
          <cell r="D1116">
            <v>16855.04</v>
          </cell>
          <cell r="E1116">
            <v>9.7269999999999995E-2</v>
          </cell>
          <cell r="F1116">
            <v>0.32811800000000002</v>
          </cell>
          <cell r="G1116">
            <v>-3.5965400000000002E-2</v>
          </cell>
        </row>
        <row r="1117">
          <cell r="B1117">
            <v>36472</v>
          </cell>
          <cell r="C1117">
            <v>425</v>
          </cell>
          <cell r="D1117">
            <v>16855.04</v>
          </cell>
          <cell r="E1117">
            <v>9.7269999999999995E-2</v>
          </cell>
          <cell r="F1117">
            <v>0.32811800000000002</v>
          </cell>
          <cell r="G1117">
            <v>-3.5965400000000002E-2</v>
          </cell>
        </row>
        <row r="1118">
          <cell r="B1118">
            <v>36473</v>
          </cell>
          <cell r="C1118">
            <v>425</v>
          </cell>
          <cell r="D1118">
            <v>16855.04</v>
          </cell>
          <cell r="E1118">
            <v>9.7269999999999995E-2</v>
          </cell>
          <cell r="F1118">
            <v>0.32811800000000002</v>
          </cell>
          <cell r="G1118">
            <v>-3.5965400000000002E-2</v>
          </cell>
        </row>
        <row r="1119">
          <cell r="B1119">
            <v>36474</v>
          </cell>
          <cell r="C1119">
            <v>425</v>
          </cell>
          <cell r="D1119">
            <v>16855.04</v>
          </cell>
          <cell r="E1119">
            <v>9.7269999999999995E-2</v>
          </cell>
          <cell r="F1119">
            <v>0.32811800000000002</v>
          </cell>
          <cell r="G1119">
            <v>-3.5965400000000002E-2</v>
          </cell>
        </row>
        <row r="1120">
          <cell r="B1120">
            <v>36475</v>
          </cell>
          <cell r="C1120">
            <v>425</v>
          </cell>
          <cell r="D1120">
            <v>16855.04</v>
          </cell>
          <cell r="E1120">
            <v>9.7269999999999995E-2</v>
          </cell>
          <cell r="F1120">
            <v>0.32811800000000002</v>
          </cell>
          <cell r="G1120">
            <v>-3.5965400000000002E-2</v>
          </cell>
        </row>
        <row r="1121">
          <cell r="B1121">
            <v>36476</v>
          </cell>
          <cell r="C1121">
            <v>425</v>
          </cell>
          <cell r="D1121">
            <v>16855.04</v>
          </cell>
          <cell r="E1121">
            <v>9.7269999999999995E-2</v>
          </cell>
          <cell r="F1121">
            <v>0.32811800000000002</v>
          </cell>
          <cell r="G1121">
            <v>-3.5965400000000002E-2</v>
          </cell>
        </row>
        <row r="1122">
          <cell r="B1122">
            <v>36477</v>
          </cell>
          <cell r="C1122">
            <v>425</v>
          </cell>
          <cell r="D1122">
            <v>16855.04</v>
          </cell>
          <cell r="E1122">
            <v>9.7269999999999995E-2</v>
          </cell>
          <cell r="F1122">
            <v>0.32811800000000002</v>
          </cell>
          <cell r="G1122">
            <v>-3.5965400000000002E-2</v>
          </cell>
        </row>
        <row r="1123">
          <cell r="B1123">
            <v>36478</v>
          </cell>
          <cell r="C1123">
            <v>425</v>
          </cell>
          <cell r="D1123">
            <v>16855.04</v>
          </cell>
          <cell r="E1123">
            <v>9.7269999999999995E-2</v>
          </cell>
          <cell r="F1123">
            <v>0.32811800000000002</v>
          </cell>
          <cell r="G1123">
            <v>-3.5965400000000002E-2</v>
          </cell>
        </row>
        <row r="1124">
          <cell r="B1124">
            <v>36479</v>
          </cell>
          <cell r="C1124">
            <v>425</v>
          </cell>
          <cell r="D1124">
            <v>16855.04</v>
          </cell>
          <cell r="E1124">
            <v>9.7269999999999995E-2</v>
          </cell>
          <cell r="F1124">
            <v>0.32811800000000002</v>
          </cell>
          <cell r="G1124">
            <v>-3.5965400000000002E-2</v>
          </cell>
        </row>
        <row r="1125">
          <cell r="B1125">
            <v>36480</v>
          </cell>
          <cell r="C1125">
            <v>425</v>
          </cell>
          <cell r="D1125">
            <v>16855.04</v>
          </cell>
          <cell r="E1125">
            <v>9.7269999999999995E-2</v>
          </cell>
          <cell r="F1125">
            <v>0.32811800000000002</v>
          </cell>
          <cell r="G1125">
            <v>-3.5965400000000002E-2</v>
          </cell>
        </row>
        <row r="1126">
          <cell r="B1126">
            <v>36481</v>
          </cell>
          <cell r="C1126">
            <v>425</v>
          </cell>
          <cell r="D1126">
            <v>16855.04</v>
          </cell>
          <cell r="E1126">
            <v>9.7269999999999995E-2</v>
          </cell>
          <cell r="F1126">
            <v>0.32811800000000002</v>
          </cell>
          <cell r="G1126">
            <v>-3.5965400000000002E-2</v>
          </cell>
        </row>
        <row r="1127">
          <cell r="B1127">
            <v>36482</v>
          </cell>
          <cell r="C1127">
            <v>425</v>
          </cell>
          <cell r="D1127">
            <v>16855.04</v>
          </cell>
          <cell r="E1127">
            <v>9.7269999999999995E-2</v>
          </cell>
          <cell r="F1127">
            <v>0.32811800000000002</v>
          </cell>
          <cell r="G1127">
            <v>-3.5965400000000002E-2</v>
          </cell>
        </row>
        <row r="1128">
          <cell r="B1128">
            <v>36483</v>
          </cell>
          <cell r="C1128">
            <v>425</v>
          </cell>
          <cell r="D1128">
            <v>16855.04</v>
          </cell>
          <cell r="E1128">
            <v>9.7269999999999995E-2</v>
          </cell>
          <cell r="F1128">
            <v>0.32811800000000002</v>
          </cell>
          <cell r="G1128">
            <v>-3.5965400000000002E-2</v>
          </cell>
        </row>
        <row r="1129">
          <cell r="B1129">
            <v>36484</v>
          </cell>
          <cell r="C1129">
            <v>425</v>
          </cell>
          <cell r="D1129">
            <v>16855.04</v>
          </cell>
          <cell r="E1129">
            <v>9.7269999999999995E-2</v>
          </cell>
          <cell r="F1129">
            <v>0.32811800000000002</v>
          </cell>
          <cell r="G1129">
            <v>-3.5965400000000002E-2</v>
          </cell>
        </row>
        <row r="1130">
          <cell r="B1130">
            <v>36485</v>
          </cell>
          <cell r="C1130">
            <v>425</v>
          </cell>
          <cell r="D1130">
            <v>16855.04</v>
          </cell>
          <cell r="E1130">
            <v>9.7269999999999995E-2</v>
          </cell>
          <cell r="F1130">
            <v>0.32811800000000002</v>
          </cell>
          <cell r="G1130">
            <v>-3.5965400000000002E-2</v>
          </cell>
        </row>
        <row r="1131">
          <cell r="B1131">
            <v>36486</v>
          </cell>
          <cell r="C1131">
            <v>425</v>
          </cell>
          <cell r="D1131">
            <v>16855.04</v>
          </cell>
          <cell r="E1131">
            <v>9.7269999999999995E-2</v>
          </cell>
          <cell r="F1131">
            <v>0.32811800000000002</v>
          </cell>
          <cell r="G1131">
            <v>-3.5965400000000002E-2</v>
          </cell>
        </row>
        <row r="1132">
          <cell r="B1132">
            <v>36487</v>
          </cell>
          <cell r="C1132">
            <v>425</v>
          </cell>
          <cell r="D1132">
            <v>16855.04</v>
          </cell>
          <cell r="E1132">
            <v>9.7269999999999995E-2</v>
          </cell>
          <cell r="F1132">
            <v>0.32811800000000002</v>
          </cell>
          <cell r="G1132">
            <v>-3.5965400000000002E-2</v>
          </cell>
        </row>
        <row r="1133">
          <cell r="B1133">
            <v>36488</v>
          </cell>
          <cell r="C1133">
            <v>425</v>
          </cell>
          <cell r="D1133">
            <v>16855.04</v>
          </cell>
          <cell r="E1133">
            <v>9.7269999999999995E-2</v>
          </cell>
          <cell r="F1133">
            <v>0.32811800000000002</v>
          </cell>
          <cell r="G1133">
            <v>-3.5965400000000002E-2</v>
          </cell>
        </row>
        <row r="1134">
          <cell r="B1134">
            <v>36489</v>
          </cell>
          <cell r="C1134">
            <v>425</v>
          </cell>
          <cell r="D1134">
            <v>16855.04</v>
          </cell>
          <cell r="E1134">
            <v>9.7269999999999995E-2</v>
          </cell>
          <cell r="F1134">
            <v>0.32811800000000002</v>
          </cell>
          <cell r="G1134">
            <v>-3.5965400000000002E-2</v>
          </cell>
        </row>
        <row r="1135">
          <cell r="B1135">
            <v>36490</v>
          </cell>
          <cell r="C1135">
            <v>425</v>
          </cell>
          <cell r="D1135">
            <v>16855.04</v>
          </cell>
          <cell r="E1135">
            <v>9.7269999999999995E-2</v>
          </cell>
          <cell r="F1135">
            <v>0.32811800000000002</v>
          </cell>
          <cell r="G1135">
            <v>-3.5965400000000002E-2</v>
          </cell>
        </row>
        <row r="1136">
          <cell r="B1136">
            <v>36491</v>
          </cell>
          <cell r="C1136">
            <v>425</v>
          </cell>
          <cell r="D1136">
            <v>16855.04</v>
          </cell>
          <cell r="E1136">
            <v>9.7269999999999995E-2</v>
          </cell>
          <cell r="F1136">
            <v>0.32811800000000002</v>
          </cell>
          <cell r="G1136">
            <v>-3.5965400000000002E-2</v>
          </cell>
        </row>
        <row r="1137">
          <cell r="B1137">
            <v>36492</v>
          </cell>
          <cell r="C1137">
            <v>425</v>
          </cell>
          <cell r="D1137">
            <v>16855.04</v>
          </cell>
          <cell r="E1137">
            <v>9.7269999999999995E-2</v>
          </cell>
          <cell r="F1137">
            <v>0.32811800000000002</v>
          </cell>
          <cell r="G1137">
            <v>-3.5965400000000002E-2</v>
          </cell>
        </row>
        <row r="1138">
          <cell r="B1138">
            <v>36493</v>
          </cell>
          <cell r="C1138">
            <v>425</v>
          </cell>
          <cell r="D1138">
            <v>16855.04</v>
          </cell>
          <cell r="E1138">
            <v>9.7269999999999995E-2</v>
          </cell>
          <cell r="F1138">
            <v>0.32811800000000002</v>
          </cell>
          <cell r="G1138">
            <v>-3.5965400000000002E-2</v>
          </cell>
        </row>
        <row r="1139">
          <cell r="B1139">
            <v>36494</v>
          </cell>
          <cell r="C1139">
            <v>425</v>
          </cell>
          <cell r="D1139">
            <v>16855.04</v>
          </cell>
          <cell r="E1139">
            <v>9.7269999999999995E-2</v>
          </cell>
          <cell r="F1139">
            <v>0.32811800000000002</v>
          </cell>
          <cell r="G1139">
            <v>-3.5965400000000002E-2</v>
          </cell>
        </row>
        <row r="1140">
          <cell r="B1140">
            <v>36495</v>
          </cell>
          <cell r="C1140">
            <v>448.7</v>
          </cell>
          <cell r="D1140">
            <v>19525.89</v>
          </cell>
          <cell r="E1140">
            <v>-3.5965400000000002E-2</v>
          </cell>
          <cell r="F1140">
            <v>0.32811800000000002</v>
          </cell>
          <cell r="G1140">
            <v>-3.5965400000000002E-2</v>
          </cell>
        </row>
        <row r="1141">
          <cell r="B1141">
            <v>36496</v>
          </cell>
          <cell r="C1141">
            <v>448.7</v>
          </cell>
          <cell r="D1141">
            <v>19525.89</v>
          </cell>
          <cell r="E1141">
            <v>-3.5965400000000002E-2</v>
          </cell>
          <cell r="F1141">
            <v>0.32811800000000002</v>
          </cell>
          <cell r="G1141">
            <v>-3.5965400000000002E-2</v>
          </cell>
        </row>
        <row r="1142">
          <cell r="B1142">
            <v>36497</v>
          </cell>
          <cell r="C1142">
            <v>448.7</v>
          </cell>
          <cell r="D1142">
            <v>19525.89</v>
          </cell>
          <cell r="E1142">
            <v>-3.5965400000000002E-2</v>
          </cell>
          <cell r="F1142">
            <v>0.32811800000000002</v>
          </cell>
          <cell r="G1142">
            <v>-3.5965400000000002E-2</v>
          </cell>
        </row>
        <row r="1143">
          <cell r="B1143">
            <v>36498</v>
          </cell>
          <cell r="C1143">
            <v>448.7</v>
          </cell>
          <cell r="D1143">
            <v>19525.89</v>
          </cell>
          <cell r="E1143">
            <v>-3.5965400000000002E-2</v>
          </cell>
          <cell r="F1143">
            <v>0.32811800000000002</v>
          </cell>
          <cell r="G1143">
            <v>-3.5965400000000002E-2</v>
          </cell>
        </row>
        <row r="1144">
          <cell r="B1144">
            <v>36499</v>
          </cell>
          <cell r="C1144">
            <v>448.7</v>
          </cell>
          <cell r="D1144">
            <v>19525.89</v>
          </cell>
          <cell r="E1144">
            <v>-3.5965400000000002E-2</v>
          </cell>
          <cell r="F1144">
            <v>0.32811800000000002</v>
          </cell>
          <cell r="G1144">
            <v>-3.5965400000000002E-2</v>
          </cell>
        </row>
        <row r="1145">
          <cell r="B1145">
            <v>36500</v>
          </cell>
          <cell r="C1145">
            <v>448.7</v>
          </cell>
          <cell r="D1145">
            <v>19525.89</v>
          </cell>
          <cell r="E1145">
            <v>-3.5965400000000002E-2</v>
          </cell>
          <cell r="F1145">
            <v>0.32811800000000002</v>
          </cell>
          <cell r="G1145">
            <v>-3.5965400000000002E-2</v>
          </cell>
        </row>
        <row r="1146">
          <cell r="B1146">
            <v>36501</v>
          </cell>
          <cell r="C1146">
            <v>448.7</v>
          </cell>
          <cell r="D1146">
            <v>19525.89</v>
          </cell>
          <cell r="E1146">
            <v>-3.5965400000000002E-2</v>
          </cell>
          <cell r="F1146">
            <v>0.32811800000000002</v>
          </cell>
          <cell r="G1146">
            <v>-3.5965400000000002E-2</v>
          </cell>
        </row>
        <row r="1147">
          <cell r="B1147">
            <v>36502</v>
          </cell>
          <cell r="C1147">
            <v>448.7</v>
          </cell>
          <cell r="D1147">
            <v>19525.89</v>
          </cell>
          <cell r="E1147">
            <v>-3.5965400000000002E-2</v>
          </cell>
          <cell r="F1147">
            <v>0.32811800000000002</v>
          </cell>
          <cell r="G1147">
            <v>-3.5965400000000002E-2</v>
          </cell>
        </row>
        <row r="1148">
          <cell r="B1148">
            <v>36503</v>
          </cell>
          <cell r="C1148">
            <v>448.7</v>
          </cell>
          <cell r="D1148">
            <v>19525.89</v>
          </cell>
          <cell r="E1148">
            <v>-3.5965400000000002E-2</v>
          </cell>
          <cell r="F1148">
            <v>0.32811800000000002</v>
          </cell>
          <cell r="G1148">
            <v>-3.5965400000000002E-2</v>
          </cell>
        </row>
        <row r="1149">
          <cell r="B1149">
            <v>36504</v>
          </cell>
          <cell r="C1149">
            <v>448.7</v>
          </cell>
          <cell r="D1149">
            <v>19525.89</v>
          </cell>
          <cell r="E1149">
            <v>-3.5965400000000002E-2</v>
          </cell>
          <cell r="F1149">
            <v>0.32811800000000002</v>
          </cell>
          <cell r="G1149">
            <v>-3.5965400000000002E-2</v>
          </cell>
        </row>
        <row r="1150">
          <cell r="B1150">
            <v>36505</v>
          </cell>
          <cell r="C1150">
            <v>448.7</v>
          </cell>
          <cell r="D1150">
            <v>19525.89</v>
          </cell>
          <cell r="E1150">
            <v>-3.5965400000000002E-2</v>
          </cell>
          <cell r="F1150">
            <v>0.32811800000000002</v>
          </cell>
          <cell r="G1150">
            <v>-3.5965400000000002E-2</v>
          </cell>
        </row>
        <row r="1151">
          <cell r="B1151">
            <v>36506</v>
          </cell>
          <cell r="C1151">
            <v>448.7</v>
          </cell>
          <cell r="D1151">
            <v>19525.89</v>
          </cell>
          <cell r="E1151">
            <v>-3.5965400000000002E-2</v>
          </cell>
          <cell r="F1151">
            <v>0.32811800000000002</v>
          </cell>
          <cell r="G1151">
            <v>-3.5965400000000002E-2</v>
          </cell>
        </row>
        <row r="1152">
          <cell r="B1152">
            <v>36507</v>
          </cell>
          <cell r="C1152">
            <v>448.7</v>
          </cell>
          <cell r="D1152">
            <v>19525.89</v>
          </cell>
          <cell r="E1152">
            <v>-3.5965400000000002E-2</v>
          </cell>
          <cell r="F1152">
            <v>0.32811800000000002</v>
          </cell>
          <cell r="G1152">
            <v>-3.5965400000000002E-2</v>
          </cell>
        </row>
        <row r="1153">
          <cell r="B1153">
            <v>36508</v>
          </cell>
          <cell r="C1153">
            <v>448.7</v>
          </cell>
          <cell r="D1153">
            <v>19525.89</v>
          </cell>
          <cell r="E1153">
            <v>-3.5965400000000002E-2</v>
          </cell>
          <cell r="F1153">
            <v>0.32811800000000002</v>
          </cell>
          <cell r="G1153">
            <v>-3.5965400000000002E-2</v>
          </cell>
        </row>
        <row r="1154">
          <cell r="B1154">
            <v>36509</v>
          </cell>
          <cell r="C1154">
            <v>448.7</v>
          </cell>
          <cell r="D1154">
            <v>19525.89</v>
          </cell>
          <cell r="E1154">
            <v>-3.5965400000000002E-2</v>
          </cell>
          <cell r="F1154">
            <v>0.32811800000000002</v>
          </cell>
          <cell r="G1154">
            <v>-3.5965400000000002E-2</v>
          </cell>
        </row>
        <row r="1155">
          <cell r="B1155">
            <v>36510</v>
          </cell>
          <cell r="C1155">
            <v>448.7</v>
          </cell>
          <cell r="D1155">
            <v>19525.89</v>
          </cell>
          <cell r="E1155">
            <v>-3.5965400000000002E-2</v>
          </cell>
          <cell r="F1155">
            <v>0.32811800000000002</v>
          </cell>
          <cell r="G1155">
            <v>-3.5965400000000002E-2</v>
          </cell>
        </row>
        <row r="1156">
          <cell r="B1156">
            <v>36511</v>
          </cell>
          <cell r="C1156">
            <v>448.7</v>
          </cell>
          <cell r="D1156">
            <v>19525.89</v>
          </cell>
          <cell r="E1156">
            <v>-3.5965400000000002E-2</v>
          </cell>
          <cell r="F1156">
            <v>0.32811800000000002</v>
          </cell>
          <cell r="G1156">
            <v>-3.5965400000000002E-2</v>
          </cell>
        </row>
        <row r="1157">
          <cell r="B1157">
            <v>36512</v>
          </cell>
          <cell r="C1157">
            <v>448.7</v>
          </cell>
          <cell r="D1157">
            <v>19525.89</v>
          </cell>
          <cell r="E1157">
            <v>-3.5965400000000002E-2</v>
          </cell>
          <cell r="F1157">
            <v>0.32811800000000002</v>
          </cell>
          <cell r="G1157">
            <v>-3.5965400000000002E-2</v>
          </cell>
        </row>
        <row r="1158">
          <cell r="B1158">
            <v>36513</v>
          </cell>
          <cell r="C1158">
            <v>448.7</v>
          </cell>
          <cell r="D1158">
            <v>19525.89</v>
          </cell>
          <cell r="E1158">
            <v>-3.5965400000000002E-2</v>
          </cell>
          <cell r="F1158">
            <v>0.32811800000000002</v>
          </cell>
          <cell r="G1158">
            <v>-3.5965400000000002E-2</v>
          </cell>
        </row>
        <row r="1159">
          <cell r="B1159">
            <v>36514</v>
          </cell>
          <cell r="C1159">
            <v>448.7</v>
          </cell>
          <cell r="D1159">
            <v>19525.89</v>
          </cell>
          <cell r="E1159">
            <v>-3.5965400000000002E-2</v>
          </cell>
          <cell r="F1159">
            <v>0.32811800000000002</v>
          </cell>
          <cell r="G1159">
            <v>-3.5965400000000002E-2</v>
          </cell>
        </row>
        <row r="1160">
          <cell r="B1160">
            <v>36515</v>
          </cell>
          <cell r="C1160">
            <v>448.7</v>
          </cell>
          <cell r="D1160">
            <v>19525.89</v>
          </cell>
          <cell r="E1160">
            <v>-3.5965400000000002E-2</v>
          </cell>
          <cell r="F1160">
            <v>0.32811800000000002</v>
          </cell>
          <cell r="G1160">
            <v>-3.5965400000000002E-2</v>
          </cell>
        </row>
        <row r="1161">
          <cell r="B1161">
            <v>36516</v>
          </cell>
          <cell r="C1161">
            <v>448.7</v>
          </cell>
          <cell r="D1161">
            <v>19525.89</v>
          </cell>
          <cell r="E1161">
            <v>-3.5965400000000002E-2</v>
          </cell>
          <cell r="F1161">
            <v>0.32811800000000002</v>
          </cell>
          <cell r="G1161">
            <v>-3.5965400000000002E-2</v>
          </cell>
        </row>
        <row r="1162">
          <cell r="B1162">
            <v>36517</v>
          </cell>
          <cell r="C1162">
            <v>448.7</v>
          </cell>
          <cell r="D1162">
            <v>19525.89</v>
          </cell>
          <cell r="E1162">
            <v>-3.5965400000000002E-2</v>
          </cell>
          <cell r="F1162">
            <v>0.32811800000000002</v>
          </cell>
          <cell r="G1162">
            <v>-3.5965400000000002E-2</v>
          </cell>
        </row>
        <row r="1163">
          <cell r="B1163">
            <v>36518</v>
          </cell>
          <cell r="C1163">
            <v>448.7</v>
          </cell>
          <cell r="D1163">
            <v>19525.89</v>
          </cell>
          <cell r="E1163">
            <v>-3.5965400000000002E-2</v>
          </cell>
          <cell r="F1163">
            <v>0.32811800000000002</v>
          </cell>
          <cell r="G1163">
            <v>-3.5965400000000002E-2</v>
          </cell>
        </row>
        <row r="1164">
          <cell r="B1164">
            <v>36519</v>
          </cell>
          <cell r="C1164">
            <v>448.7</v>
          </cell>
          <cell r="D1164">
            <v>19525.89</v>
          </cell>
          <cell r="E1164">
            <v>-3.5965400000000002E-2</v>
          </cell>
          <cell r="F1164">
            <v>0.32811800000000002</v>
          </cell>
          <cell r="G1164">
            <v>-3.5965400000000002E-2</v>
          </cell>
        </row>
        <row r="1165">
          <cell r="B1165">
            <v>36520</v>
          </cell>
          <cell r="C1165">
            <v>448.7</v>
          </cell>
          <cell r="D1165">
            <v>19525.89</v>
          </cell>
          <cell r="E1165">
            <v>-3.5965400000000002E-2</v>
          </cell>
          <cell r="F1165">
            <v>0.32811800000000002</v>
          </cell>
          <cell r="G1165">
            <v>-3.5965400000000002E-2</v>
          </cell>
        </row>
        <row r="1166">
          <cell r="B1166">
            <v>36521</v>
          </cell>
          <cell r="C1166">
            <v>448.7</v>
          </cell>
          <cell r="D1166">
            <v>19525.89</v>
          </cell>
          <cell r="E1166">
            <v>-3.5965400000000002E-2</v>
          </cell>
          <cell r="F1166">
            <v>0.32811800000000002</v>
          </cell>
          <cell r="G1166">
            <v>-3.5965400000000002E-2</v>
          </cell>
        </row>
        <row r="1167">
          <cell r="B1167">
            <v>36522</v>
          </cell>
          <cell r="C1167">
            <v>448.7</v>
          </cell>
          <cell r="D1167">
            <v>19525.89</v>
          </cell>
          <cell r="E1167">
            <v>-3.5965400000000002E-2</v>
          </cell>
          <cell r="F1167">
            <v>0.32811800000000002</v>
          </cell>
          <cell r="G1167">
            <v>-3.5965400000000002E-2</v>
          </cell>
        </row>
        <row r="1168">
          <cell r="B1168">
            <v>36523</v>
          </cell>
          <cell r="C1168">
            <v>448.7</v>
          </cell>
          <cell r="D1168">
            <v>19525.89</v>
          </cell>
          <cell r="E1168">
            <v>-3.5965400000000002E-2</v>
          </cell>
          <cell r="F1168">
            <v>0.32811800000000002</v>
          </cell>
          <cell r="G1168">
            <v>-3.5965400000000002E-2</v>
          </cell>
        </row>
        <row r="1169">
          <cell r="B1169">
            <v>36524</v>
          </cell>
          <cell r="C1169">
            <v>448.7</v>
          </cell>
          <cell r="D1169">
            <v>19525.89</v>
          </cell>
          <cell r="E1169">
            <v>-3.5965400000000002E-2</v>
          </cell>
          <cell r="F1169">
            <v>0.32811800000000002</v>
          </cell>
          <cell r="G1169">
            <v>-3.5965400000000002E-2</v>
          </cell>
        </row>
        <row r="1170">
          <cell r="B1170">
            <v>36525</v>
          </cell>
          <cell r="C1170">
            <v>448.7</v>
          </cell>
          <cell r="D1170">
            <v>19525.89</v>
          </cell>
          <cell r="E1170">
            <v>-3.5965400000000002E-2</v>
          </cell>
          <cell r="F1170">
            <v>0.32811800000000002</v>
          </cell>
          <cell r="G1170">
            <v>-3.5965400000000002E-2</v>
          </cell>
        </row>
        <row r="1171">
          <cell r="B1171">
            <v>36526</v>
          </cell>
          <cell r="C1171">
            <v>513</v>
          </cell>
          <cell r="D1171">
            <v>25000</v>
          </cell>
          <cell r="E1171">
            <v>-0.20506688000000001</v>
          </cell>
          <cell r="F1171">
            <v>0.257967</v>
          </cell>
          <cell r="G1171">
            <v>-0.2050669</v>
          </cell>
        </row>
        <row r="1172">
          <cell r="B1172">
            <v>36527</v>
          </cell>
          <cell r="C1172">
            <v>513</v>
          </cell>
          <cell r="D1172">
            <v>25000</v>
          </cell>
          <cell r="E1172">
            <v>-0.20506688000000001</v>
          </cell>
          <cell r="F1172">
            <v>0.257967</v>
          </cell>
          <cell r="G1172">
            <v>-0.2050669</v>
          </cell>
        </row>
        <row r="1173">
          <cell r="B1173">
            <v>36528</v>
          </cell>
          <cell r="C1173">
            <v>513</v>
          </cell>
          <cell r="D1173">
            <v>25000</v>
          </cell>
          <cell r="E1173">
            <v>-0.20506688000000001</v>
          </cell>
          <cell r="F1173">
            <v>0.257967</v>
          </cell>
          <cell r="G1173">
            <v>-0.2050669</v>
          </cell>
        </row>
        <row r="1174">
          <cell r="B1174">
            <v>36529</v>
          </cell>
          <cell r="C1174">
            <v>513</v>
          </cell>
          <cell r="D1174">
            <v>25000</v>
          </cell>
          <cell r="E1174">
            <v>-0.20506688000000001</v>
          </cell>
          <cell r="F1174">
            <v>0.257967</v>
          </cell>
          <cell r="G1174">
            <v>-0.2050669</v>
          </cell>
        </row>
        <row r="1175">
          <cell r="B1175">
            <v>36530</v>
          </cell>
          <cell r="C1175">
            <v>513</v>
          </cell>
          <cell r="D1175">
            <v>25000</v>
          </cell>
          <cell r="E1175">
            <v>-0.20506688000000001</v>
          </cell>
          <cell r="F1175">
            <v>0.257967</v>
          </cell>
          <cell r="G1175">
            <v>-0.2050669</v>
          </cell>
        </row>
        <row r="1176">
          <cell r="B1176">
            <v>36531</v>
          </cell>
          <cell r="C1176">
            <v>513</v>
          </cell>
          <cell r="D1176">
            <v>25000</v>
          </cell>
          <cell r="E1176">
            <v>-0.20506688000000001</v>
          </cell>
          <cell r="F1176">
            <v>0.257967</v>
          </cell>
          <cell r="G1176">
            <v>-0.2050669</v>
          </cell>
        </row>
        <row r="1177">
          <cell r="B1177">
            <v>36532</v>
          </cell>
          <cell r="C1177">
            <v>513</v>
          </cell>
          <cell r="D1177">
            <v>25000</v>
          </cell>
          <cell r="E1177">
            <v>-0.20506688000000001</v>
          </cell>
          <cell r="F1177">
            <v>0.257967</v>
          </cell>
          <cell r="G1177">
            <v>-0.2050669</v>
          </cell>
        </row>
        <row r="1178">
          <cell r="B1178">
            <v>36533</v>
          </cell>
          <cell r="C1178">
            <v>513</v>
          </cell>
          <cell r="D1178">
            <v>25000</v>
          </cell>
          <cell r="E1178">
            <v>-0.20506688000000001</v>
          </cell>
          <cell r="F1178">
            <v>0.257967</v>
          </cell>
          <cell r="G1178">
            <v>-0.2050669</v>
          </cell>
        </row>
        <row r="1179">
          <cell r="B1179">
            <v>36534</v>
          </cell>
          <cell r="C1179">
            <v>513</v>
          </cell>
          <cell r="D1179">
            <v>25000</v>
          </cell>
          <cell r="E1179">
            <v>-0.20506688000000001</v>
          </cell>
          <cell r="F1179">
            <v>0.257967</v>
          </cell>
          <cell r="G1179">
            <v>-0.2050669</v>
          </cell>
        </row>
        <row r="1180">
          <cell r="B1180">
            <v>36535</v>
          </cell>
          <cell r="C1180">
            <v>513</v>
          </cell>
          <cell r="D1180">
            <v>25000</v>
          </cell>
          <cell r="E1180">
            <v>-0.20506688000000001</v>
          </cell>
          <cell r="F1180">
            <v>0.257967</v>
          </cell>
          <cell r="G1180">
            <v>-0.2050669</v>
          </cell>
        </row>
        <row r="1181">
          <cell r="B1181">
            <v>36536</v>
          </cell>
          <cell r="C1181">
            <v>513</v>
          </cell>
          <cell r="D1181">
            <v>25000</v>
          </cell>
          <cell r="E1181">
            <v>-0.20506688000000001</v>
          </cell>
          <cell r="F1181">
            <v>0.257967</v>
          </cell>
          <cell r="G1181">
            <v>-0.2050669</v>
          </cell>
        </row>
        <row r="1182">
          <cell r="B1182">
            <v>36537</v>
          </cell>
          <cell r="C1182">
            <v>513</v>
          </cell>
          <cell r="D1182">
            <v>25000</v>
          </cell>
          <cell r="E1182">
            <v>-0.20506688000000001</v>
          </cell>
          <cell r="F1182">
            <v>0.257967</v>
          </cell>
          <cell r="G1182">
            <v>-0.2050669</v>
          </cell>
        </row>
        <row r="1183">
          <cell r="B1183">
            <v>36538</v>
          </cell>
          <cell r="C1183">
            <v>513</v>
          </cell>
          <cell r="D1183">
            <v>25000</v>
          </cell>
          <cell r="E1183">
            <v>-0.20506688000000001</v>
          </cell>
          <cell r="F1183">
            <v>0.257967</v>
          </cell>
          <cell r="G1183">
            <v>-0.2050669</v>
          </cell>
        </row>
        <row r="1184">
          <cell r="B1184">
            <v>36539</v>
          </cell>
          <cell r="C1184">
            <v>513</v>
          </cell>
          <cell r="D1184">
            <v>25000</v>
          </cell>
          <cell r="E1184">
            <v>-0.20506688000000001</v>
          </cell>
          <cell r="F1184">
            <v>0.257967</v>
          </cell>
          <cell r="G1184">
            <v>-0.2050669</v>
          </cell>
        </row>
        <row r="1185">
          <cell r="B1185">
            <v>36540</v>
          </cell>
          <cell r="C1185">
            <v>513</v>
          </cell>
          <cell r="D1185">
            <v>25000</v>
          </cell>
          <cell r="E1185">
            <v>-0.20506688000000001</v>
          </cell>
          <cell r="F1185">
            <v>0.257967</v>
          </cell>
          <cell r="G1185">
            <v>-0.2050669</v>
          </cell>
        </row>
        <row r="1186">
          <cell r="B1186">
            <v>36541</v>
          </cell>
          <cell r="C1186">
            <v>513</v>
          </cell>
          <cell r="D1186">
            <v>25000</v>
          </cell>
          <cell r="E1186">
            <v>-0.20506688000000001</v>
          </cell>
          <cell r="F1186">
            <v>0.257967</v>
          </cell>
          <cell r="G1186">
            <v>-0.2050669</v>
          </cell>
        </row>
        <row r="1187">
          <cell r="B1187">
            <v>36542</v>
          </cell>
          <cell r="C1187">
            <v>513</v>
          </cell>
          <cell r="D1187">
            <v>25000</v>
          </cell>
          <cell r="E1187">
            <v>-0.20506688000000001</v>
          </cell>
          <cell r="F1187">
            <v>0.257967</v>
          </cell>
          <cell r="G1187">
            <v>-0.2050669</v>
          </cell>
        </row>
        <row r="1188">
          <cell r="B1188">
            <v>36543</v>
          </cell>
          <cell r="C1188">
            <v>513</v>
          </cell>
          <cell r="D1188">
            <v>25000</v>
          </cell>
          <cell r="E1188">
            <v>-0.20506688000000001</v>
          </cell>
          <cell r="F1188">
            <v>0.257967</v>
          </cell>
          <cell r="G1188">
            <v>-0.2050669</v>
          </cell>
        </row>
        <row r="1189">
          <cell r="B1189">
            <v>36544</v>
          </cell>
          <cell r="C1189">
            <v>513</v>
          </cell>
          <cell r="D1189">
            <v>25000</v>
          </cell>
          <cell r="E1189">
            <v>-0.20506688000000001</v>
          </cell>
          <cell r="F1189">
            <v>0.257967</v>
          </cell>
          <cell r="G1189">
            <v>-0.2050669</v>
          </cell>
        </row>
        <row r="1190">
          <cell r="B1190">
            <v>36545</v>
          </cell>
          <cell r="C1190">
            <v>513</v>
          </cell>
          <cell r="D1190">
            <v>25000</v>
          </cell>
          <cell r="E1190">
            <v>-0.20506688000000001</v>
          </cell>
          <cell r="F1190">
            <v>0.257967</v>
          </cell>
          <cell r="G1190">
            <v>-0.2050669</v>
          </cell>
        </row>
        <row r="1191">
          <cell r="B1191">
            <v>36546</v>
          </cell>
          <cell r="C1191">
            <v>513</v>
          </cell>
          <cell r="D1191">
            <v>25000</v>
          </cell>
          <cell r="E1191">
            <v>-0.20506688000000001</v>
          </cell>
          <cell r="F1191">
            <v>0.257967</v>
          </cell>
          <cell r="G1191">
            <v>-0.2050669</v>
          </cell>
        </row>
        <row r="1192">
          <cell r="B1192">
            <v>36547</v>
          </cell>
          <cell r="C1192">
            <v>513</v>
          </cell>
          <cell r="D1192">
            <v>25000</v>
          </cell>
          <cell r="E1192">
            <v>-0.20506688000000001</v>
          </cell>
          <cell r="F1192">
            <v>0.257967</v>
          </cell>
          <cell r="G1192">
            <v>-0.2050669</v>
          </cell>
        </row>
        <row r="1193">
          <cell r="B1193">
            <v>36548</v>
          </cell>
          <cell r="C1193">
            <v>513</v>
          </cell>
          <cell r="D1193">
            <v>25000</v>
          </cell>
          <cell r="E1193">
            <v>-0.20506688000000001</v>
          </cell>
          <cell r="F1193">
            <v>0.257967</v>
          </cell>
          <cell r="G1193">
            <v>-0.2050669</v>
          </cell>
        </row>
        <row r="1194">
          <cell r="B1194">
            <v>36549</v>
          </cell>
          <cell r="C1194">
            <v>513</v>
          </cell>
          <cell r="D1194">
            <v>25000</v>
          </cell>
          <cell r="E1194">
            <v>-0.20506688000000001</v>
          </cell>
          <cell r="F1194">
            <v>0.257967</v>
          </cell>
          <cell r="G1194">
            <v>-0.2050669</v>
          </cell>
        </row>
        <row r="1195">
          <cell r="B1195">
            <v>36550</v>
          </cell>
          <cell r="C1195">
            <v>513</v>
          </cell>
          <cell r="D1195">
            <v>25000</v>
          </cell>
          <cell r="E1195">
            <v>-0.20506688000000001</v>
          </cell>
          <cell r="F1195">
            <v>0.257967</v>
          </cell>
          <cell r="G1195">
            <v>-0.2050669</v>
          </cell>
        </row>
        <row r="1196">
          <cell r="B1196">
            <v>36551</v>
          </cell>
          <cell r="C1196">
            <v>513</v>
          </cell>
          <cell r="D1196">
            <v>25000</v>
          </cell>
          <cell r="E1196">
            <v>-0.20506688000000001</v>
          </cell>
          <cell r="F1196">
            <v>0.257967</v>
          </cell>
          <cell r="G1196">
            <v>-0.2050669</v>
          </cell>
        </row>
        <row r="1197">
          <cell r="B1197">
            <v>36552</v>
          </cell>
          <cell r="C1197">
            <v>513</v>
          </cell>
          <cell r="D1197">
            <v>25000</v>
          </cell>
          <cell r="E1197">
            <v>-0.20506688000000001</v>
          </cell>
          <cell r="F1197">
            <v>0.257967</v>
          </cell>
          <cell r="G1197">
            <v>-0.2050669</v>
          </cell>
        </row>
        <row r="1198">
          <cell r="B1198">
            <v>36553</v>
          </cell>
          <cell r="C1198">
            <v>513</v>
          </cell>
          <cell r="D1198">
            <v>25000</v>
          </cell>
          <cell r="E1198">
            <v>-0.20506688000000001</v>
          </cell>
          <cell r="F1198">
            <v>0.257967</v>
          </cell>
          <cell r="G1198">
            <v>-0.2050669</v>
          </cell>
        </row>
        <row r="1199">
          <cell r="B1199">
            <v>36554</v>
          </cell>
          <cell r="C1199">
            <v>513</v>
          </cell>
          <cell r="D1199">
            <v>25000</v>
          </cell>
          <cell r="E1199">
            <v>-0.20506688000000001</v>
          </cell>
          <cell r="F1199">
            <v>0.257967</v>
          </cell>
          <cell r="G1199">
            <v>-0.2050669</v>
          </cell>
        </row>
        <row r="1200">
          <cell r="B1200">
            <v>36555</v>
          </cell>
          <cell r="C1200">
            <v>513</v>
          </cell>
          <cell r="D1200">
            <v>25000</v>
          </cell>
          <cell r="E1200">
            <v>-0.20506688000000001</v>
          </cell>
          <cell r="F1200">
            <v>0.257967</v>
          </cell>
          <cell r="G1200">
            <v>-0.2050669</v>
          </cell>
        </row>
        <row r="1201">
          <cell r="B1201">
            <v>36556</v>
          </cell>
          <cell r="C1201">
            <v>513</v>
          </cell>
          <cell r="D1201">
            <v>25000</v>
          </cell>
          <cell r="E1201">
            <v>-0.20506688000000001</v>
          </cell>
          <cell r="F1201">
            <v>0.257967</v>
          </cell>
          <cell r="G1201">
            <v>-0.2050669</v>
          </cell>
        </row>
        <row r="1202">
          <cell r="B1202">
            <v>36557</v>
          </cell>
          <cell r="C1202">
            <v>564.54</v>
          </cell>
          <cell r="D1202">
            <v>25000</v>
          </cell>
          <cell r="E1202">
            <v>-9.1150679999999998E-2</v>
          </cell>
          <cell r="F1202">
            <v>0.10029200000000001</v>
          </cell>
          <cell r="G1202">
            <v>-9.1150700000000001E-2</v>
          </cell>
        </row>
        <row r="1203">
          <cell r="B1203">
            <v>36558</v>
          </cell>
          <cell r="C1203">
            <v>564.54</v>
          </cell>
          <cell r="D1203">
            <v>25000</v>
          </cell>
          <cell r="E1203">
            <v>-9.1150679999999998E-2</v>
          </cell>
          <cell r="F1203">
            <v>0.10029200000000001</v>
          </cell>
          <cell r="G1203">
            <v>-9.1150700000000001E-2</v>
          </cell>
        </row>
        <row r="1204">
          <cell r="B1204">
            <v>36559</v>
          </cell>
          <cell r="C1204">
            <v>564.54</v>
          </cell>
          <cell r="D1204">
            <v>25000</v>
          </cell>
          <cell r="E1204">
            <v>-9.1150679999999998E-2</v>
          </cell>
          <cell r="F1204">
            <v>0.10029200000000001</v>
          </cell>
          <cell r="G1204">
            <v>-9.1150700000000001E-2</v>
          </cell>
        </row>
        <row r="1205">
          <cell r="B1205">
            <v>36560</v>
          </cell>
          <cell r="C1205">
            <v>564.54</v>
          </cell>
          <cell r="D1205">
            <v>25000</v>
          </cell>
          <cell r="E1205">
            <v>-9.1150679999999998E-2</v>
          </cell>
          <cell r="F1205">
            <v>0.10029200000000001</v>
          </cell>
          <cell r="G1205">
            <v>-9.1150700000000001E-2</v>
          </cell>
        </row>
        <row r="1206">
          <cell r="B1206">
            <v>36561</v>
          </cell>
          <cell r="C1206">
            <v>564.54</v>
          </cell>
          <cell r="D1206">
            <v>25000</v>
          </cell>
          <cell r="E1206">
            <v>-9.1150679999999998E-2</v>
          </cell>
          <cell r="F1206">
            <v>0.10029200000000001</v>
          </cell>
          <cell r="G1206">
            <v>-9.1150700000000001E-2</v>
          </cell>
        </row>
        <row r="1207">
          <cell r="B1207">
            <v>36562</v>
          </cell>
          <cell r="C1207">
            <v>564.54</v>
          </cell>
          <cell r="D1207">
            <v>25000</v>
          </cell>
          <cell r="E1207">
            <v>-9.1150679999999998E-2</v>
          </cell>
          <cell r="F1207">
            <v>0.10029200000000001</v>
          </cell>
          <cell r="G1207">
            <v>-9.1150700000000001E-2</v>
          </cell>
        </row>
        <row r="1208">
          <cell r="B1208">
            <v>36563</v>
          </cell>
          <cell r="C1208">
            <v>564.54</v>
          </cell>
          <cell r="D1208">
            <v>25000</v>
          </cell>
          <cell r="E1208">
            <v>-9.1150679999999998E-2</v>
          </cell>
          <cell r="F1208">
            <v>0.10029200000000001</v>
          </cell>
          <cell r="G1208">
            <v>-9.1150700000000001E-2</v>
          </cell>
        </row>
        <row r="1209">
          <cell r="B1209">
            <v>36564</v>
          </cell>
          <cell r="C1209">
            <v>564.54</v>
          </cell>
          <cell r="D1209">
            <v>25000</v>
          </cell>
          <cell r="E1209">
            <v>-9.1150679999999998E-2</v>
          </cell>
          <cell r="F1209">
            <v>0.10029200000000001</v>
          </cell>
          <cell r="G1209">
            <v>-9.1150700000000001E-2</v>
          </cell>
        </row>
        <row r="1210">
          <cell r="B1210">
            <v>36565</v>
          </cell>
          <cell r="C1210">
            <v>564.54</v>
          </cell>
          <cell r="D1210">
            <v>25000</v>
          </cell>
          <cell r="E1210">
            <v>-9.1150679999999998E-2</v>
          </cell>
          <cell r="F1210">
            <v>0.10029200000000001</v>
          </cell>
          <cell r="G1210">
            <v>-9.1150700000000001E-2</v>
          </cell>
        </row>
        <row r="1211">
          <cell r="B1211">
            <v>36566</v>
          </cell>
          <cell r="C1211">
            <v>564.54</v>
          </cell>
          <cell r="D1211">
            <v>25000</v>
          </cell>
          <cell r="E1211">
            <v>-9.1150679999999998E-2</v>
          </cell>
          <cell r="F1211">
            <v>0.10029200000000001</v>
          </cell>
          <cell r="G1211">
            <v>-9.1150700000000001E-2</v>
          </cell>
        </row>
        <row r="1212">
          <cell r="B1212">
            <v>36567</v>
          </cell>
          <cell r="C1212">
            <v>564.54</v>
          </cell>
          <cell r="D1212">
            <v>25000</v>
          </cell>
          <cell r="E1212">
            <v>-9.1150679999999998E-2</v>
          </cell>
          <cell r="F1212">
            <v>0.10029200000000001</v>
          </cell>
          <cell r="G1212">
            <v>-9.1150700000000001E-2</v>
          </cell>
        </row>
        <row r="1213">
          <cell r="B1213">
            <v>36568</v>
          </cell>
          <cell r="C1213">
            <v>564.54</v>
          </cell>
          <cell r="D1213">
            <v>25000</v>
          </cell>
          <cell r="E1213">
            <v>-9.1150679999999998E-2</v>
          </cell>
          <cell r="F1213">
            <v>0.10029200000000001</v>
          </cell>
          <cell r="G1213">
            <v>-9.1150700000000001E-2</v>
          </cell>
        </row>
        <row r="1214">
          <cell r="B1214">
            <v>36569</v>
          </cell>
          <cell r="C1214">
            <v>564.54</v>
          </cell>
          <cell r="D1214">
            <v>25000</v>
          </cell>
          <cell r="E1214">
            <v>-9.1150679999999998E-2</v>
          </cell>
          <cell r="F1214">
            <v>0.10029200000000001</v>
          </cell>
          <cell r="G1214">
            <v>-9.1150700000000001E-2</v>
          </cell>
        </row>
        <row r="1215">
          <cell r="B1215">
            <v>36570</v>
          </cell>
          <cell r="C1215">
            <v>564.54</v>
          </cell>
          <cell r="D1215">
            <v>25000</v>
          </cell>
          <cell r="E1215">
            <v>-9.1150679999999998E-2</v>
          </cell>
          <cell r="F1215">
            <v>0.10029200000000001</v>
          </cell>
          <cell r="G1215">
            <v>-9.1150700000000001E-2</v>
          </cell>
        </row>
        <row r="1216">
          <cell r="B1216">
            <v>36571</v>
          </cell>
          <cell r="C1216">
            <v>564.54</v>
          </cell>
          <cell r="D1216">
            <v>25000</v>
          </cell>
          <cell r="E1216">
            <v>-9.1150679999999998E-2</v>
          </cell>
          <cell r="F1216">
            <v>0.10029200000000001</v>
          </cell>
          <cell r="G1216">
            <v>-9.1150700000000001E-2</v>
          </cell>
        </row>
        <row r="1217">
          <cell r="B1217">
            <v>36572</v>
          </cell>
          <cell r="C1217">
            <v>564.54</v>
          </cell>
          <cell r="D1217">
            <v>25000</v>
          </cell>
          <cell r="E1217">
            <v>-9.1150679999999998E-2</v>
          </cell>
          <cell r="F1217">
            <v>0.10029200000000001</v>
          </cell>
          <cell r="G1217">
            <v>-9.1150700000000001E-2</v>
          </cell>
        </row>
        <row r="1218">
          <cell r="B1218">
            <v>36573</v>
          </cell>
          <cell r="C1218">
            <v>564.54</v>
          </cell>
          <cell r="D1218">
            <v>25000</v>
          </cell>
          <cell r="E1218">
            <v>-9.1150679999999998E-2</v>
          </cell>
          <cell r="F1218">
            <v>0.10029200000000001</v>
          </cell>
          <cell r="G1218">
            <v>-9.1150700000000001E-2</v>
          </cell>
        </row>
        <row r="1219">
          <cell r="B1219">
            <v>36574</v>
          </cell>
          <cell r="C1219">
            <v>564.54</v>
          </cell>
          <cell r="D1219">
            <v>25000</v>
          </cell>
          <cell r="E1219">
            <v>-9.1150679999999998E-2</v>
          </cell>
          <cell r="F1219">
            <v>0.10029200000000001</v>
          </cell>
          <cell r="G1219">
            <v>-9.1150700000000001E-2</v>
          </cell>
        </row>
        <row r="1220">
          <cell r="B1220">
            <v>36575</v>
          </cell>
          <cell r="C1220">
            <v>564.54</v>
          </cell>
          <cell r="D1220">
            <v>25000</v>
          </cell>
          <cell r="E1220">
            <v>-9.1150679999999998E-2</v>
          </cell>
          <cell r="F1220">
            <v>0.10029200000000001</v>
          </cell>
          <cell r="G1220">
            <v>-9.1150700000000001E-2</v>
          </cell>
        </row>
        <row r="1221">
          <cell r="B1221">
            <v>36576</v>
          </cell>
          <cell r="C1221">
            <v>564.54</v>
          </cell>
          <cell r="D1221">
            <v>25000</v>
          </cell>
          <cell r="E1221">
            <v>-9.1150679999999998E-2</v>
          </cell>
          <cell r="F1221">
            <v>0.10029200000000001</v>
          </cell>
          <cell r="G1221">
            <v>-9.1150700000000001E-2</v>
          </cell>
        </row>
        <row r="1222">
          <cell r="B1222">
            <v>36577</v>
          </cell>
          <cell r="C1222">
            <v>564.54</v>
          </cell>
          <cell r="D1222">
            <v>25000</v>
          </cell>
          <cell r="E1222">
            <v>-9.1150679999999998E-2</v>
          </cell>
          <cell r="F1222">
            <v>0.10029200000000001</v>
          </cell>
          <cell r="G1222">
            <v>-9.1150700000000001E-2</v>
          </cell>
        </row>
        <row r="1223">
          <cell r="B1223">
            <v>36578</v>
          </cell>
          <cell r="C1223">
            <v>564.54</v>
          </cell>
          <cell r="D1223">
            <v>25000</v>
          </cell>
          <cell r="E1223">
            <v>-9.1150679999999998E-2</v>
          </cell>
          <cell r="F1223">
            <v>0.10029200000000001</v>
          </cell>
          <cell r="G1223">
            <v>-9.1150700000000001E-2</v>
          </cell>
        </row>
        <row r="1224">
          <cell r="B1224">
            <v>36579</v>
          </cell>
          <cell r="C1224">
            <v>564.54</v>
          </cell>
          <cell r="D1224">
            <v>25000</v>
          </cell>
          <cell r="E1224">
            <v>-9.1150679999999998E-2</v>
          </cell>
          <cell r="F1224">
            <v>0.10029200000000001</v>
          </cell>
          <cell r="G1224">
            <v>-9.1150700000000001E-2</v>
          </cell>
        </row>
        <row r="1225">
          <cell r="B1225">
            <v>36580</v>
          </cell>
          <cell r="C1225">
            <v>564.54</v>
          </cell>
          <cell r="D1225">
            <v>25000</v>
          </cell>
          <cell r="E1225">
            <v>-9.1150679999999998E-2</v>
          </cell>
          <cell r="F1225">
            <v>0.10029200000000001</v>
          </cell>
          <cell r="G1225">
            <v>-9.1150700000000001E-2</v>
          </cell>
        </row>
        <row r="1226">
          <cell r="B1226">
            <v>36581</v>
          </cell>
          <cell r="C1226">
            <v>564.54</v>
          </cell>
          <cell r="D1226">
            <v>25000</v>
          </cell>
          <cell r="E1226">
            <v>-9.1150679999999998E-2</v>
          </cell>
          <cell r="F1226">
            <v>0.10029200000000001</v>
          </cell>
          <cell r="G1226">
            <v>-9.1150700000000001E-2</v>
          </cell>
        </row>
        <row r="1227">
          <cell r="B1227">
            <v>36582</v>
          </cell>
          <cell r="C1227">
            <v>564.54</v>
          </cell>
          <cell r="D1227">
            <v>25000</v>
          </cell>
          <cell r="E1227">
            <v>-9.1150679999999998E-2</v>
          </cell>
          <cell r="F1227">
            <v>0.10029200000000001</v>
          </cell>
          <cell r="G1227">
            <v>-9.1150700000000001E-2</v>
          </cell>
        </row>
        <row r="1228">
          <cell r="B1228">
            <v>36583</v>
          </cell>
          <cell r="C1228">
            <v>564.54</v>
          </cell>
          <cell r="D1228">
            <v>25000</v>
          </cell>
          <cell r="E1228">
            <v>-9.1150679999999998E-2</v>
          </cell>
          <cell r="F1228">
            <v>0.10029200000000001</v>
          </cell>
          <cell r="G1228">
            <v>-9.1150700000000001E-2</v>
          </cell>
        </row>
        <row r="1229">
          <cell r="B1229">
            <v>36584</v>
          </cell>
          <cell r="C1229">
            <v>564.54</v>
          </cell>
          <cell r="D1229">
            <v>25000</v>
          </cell>
          <cell r="E1229">
            <v>-9.1150679999999998E-2</v>
          </cell>
          <cell r="F1229">
            <v>0.10029200000000001</v>
          </cell>
          <cell r="G1229">
            <v>-9.1150700000000001E-2</v>
          </cell>
        </row>
        <row r="1230">
          <cell r="B1230">
            <v>36585</v>
          </cell>
          <cell r="C1230">
            <v>564.54</v>
          </cell>
          <cell r="D1230">
            <v>25000</v>
          </cell>
          <cell r="E1230">
            <v>-9.1150679999999998E-2</v>
          </cell>
          <cell r="F1230">
            <v>0.10029200000000001</v>
          </cell>
          <cell r="G1230">
            <v>-9.1150700000000001E-2</v>
          </cell>
        </row>
        <row r="1231">
          <cell r="B1231">
            <v>36586</v>
          </cell>
          <cell r="C1231">
            <v>607.20000000000005</v>
          </cell>
          <cell r="D1231">
            <v>25000</v>
          </cell>
          <cell r="E1231" t="str">
            <v>-</v>
          </cell>
          <cell r="F1231">
            <v>0</v>
          </cell>
          <cell r="G1231">
            <v>0</v>
          </cell>
        </row>
        <row r="1232">
          <cell r="B1232">
            <v>36587</v>
          </cell>
          <cell r="C1232">
            <v>607.20000000000005</v>
          </cell>
          <cell r="D1232">
            <v>25000</v>
          </cell>
          <cell r="E1232" t="str">
            <v>-</v>
          </cell>
          <cell r="F1232">
            <v>0</v>
          </cell>
          <cell r="G1232">
            <v>0</v>
          </cell>
        </row>
        <row r="1233">
          <cell r="B1233">
            <v>36588</v>
          </cell>
          <cell r="C1233">
            <v>607.20000000000005</v>
          </cell>
          <cell r="D1233">
            <v>25000</v>
          </cell>
          <cell r="E1233" t="str">
            <v>-</v>
          </cell>
          <cell r="F1233">
            <v>0</v>
          </cell>
          <cell r="G1233">
            <v>0</v>
          </cell>
        </row>
        <row r="1234">
          <cell r="B1234">
            <v>36589</v>
          </cell>
          <cell r="C1234">
            <v>607.20000000000005</v>
          </cell>
          <cell r="D1234">
            <v>25000</v>
          </cell>
          <cell r="E1234" t="str">
            <v>-</v>
          </cell>
          <cell r="F1234">
            <v>0</v>
          </cell>
          <cell r="G1234">
            <v>0</v>
          </cell>
        </row>
        <row r="1235">
          <cell r="B1235">
            <v>36590</v>
          </cell>
          <cell r="C1235">
            <v>607.20000000000005</v>
          </cell>
          <cell r="D1235">
            <v>25000</v>
          </cell>
          <cell r="E1235" t="str">
            <v>-</v>
          </cell>
          <cell r="F1235">
            <v>0</v>
          </cell>
          <cell r="G1235">
            <v>0</v>
          </cell>
        </row>
        <row r="1236">
          <cell r="B1236">
            <v>36591</v>
          </cell>
          <cell r="C1236">
            <v>607.20000000000005</v>
          </cell>
          <cell r="D1236">
            <v>25000</v>
          </cell>
          <cell r="E1236" t="str">
            <v>-</v>
          </cell>
          <cell r="F1236">
            <v>0</v>
          </cell>
          <cell r="G1236">
            <v>0</v>
          </cell>
        </row>
        <row r="1237">
          <cell r="B1237">
            <v>36592</v>
          </cell>
          <cell r="C1237">
            <v>607.20000000000005</v>
          </cell>
          <cell r="D1237">
            <v>25000</v>
          </cell>
          <cell r="E1237" t="str">
            <v>-</v>
          </cell>
          <cell r="F1237">
            <v>0</v>
          </cell>
          <cell r="G1237">
            <v>0</v>
          </cell>
        </row>
        <row r="1238">
          <cell r="B1238">
            <v>36593</v>
          </cell>
          <cell r="C1238">
            <v>607.20000000000005</v>
          </cell>
          <cell r="D1238">
            <v>25000</v>
          </cell>
          <cell r="E1238" t="str">
            <v>-</v>
          </cell>
          <cell r="F1238">
            <v>0</v>
          </cell>
          <cell r="G1238">
            <v>0</v>
          </cell>
        </row>
        <row r="1239">
          <cell r="B1239">
            <v>36594</v>
          </cell>
          <cell r="C1239">
            <v>607.20000000000005</v>
          </cell>
          <cell r="D1239">
            <v>25000</v>
          </cell>
          <cell r="E1239" t="str">
            <v>-</v>
          </cell>
          <cell r="F1239">
            <v>0</v>
          </cell>
          <cell r="G1239">
            <v>0</v>
          </cell>
        </row>
        <row r="1240">
          <cell r="B1240">
            <v>36595</v>
          </cell>
          <cell r="C1240">
            <v>607.20000000000005</v>
          </cell>
          <cell r="D1240">
            <v>25000</v>
          </cell>
          <cell r="E1240" t="str">
            <v>-</v>
          </cell>
          <cell r="F1240">
            <v>0</v>
          </cell>
          <cell r="G1240">
            <v>0</v>
          </cell>
        </row>
        <row r="1241">
          <cell r="B1241">
            <v>36596</v>
          </cell>
          <cell r="C1241">
            <v>607.20000000000005</v>
          </cell>
          <cell r="D1241">
            <v>25000</v>
          </cell>
          <cell r="E1241" t="str">
            <v>-</v>
          </cell>
          <cell r="F1241">
            <v>0</v>
          </cell>
          <cell r="G1241">
            <v>0</v>
          </cell>
        </row>
        <row r="1242">
          <cell r="B1242">
            <v>36597</v>
          </cell>
          <cell r="C1242">
            <v>607.20000000000005</v>
          </cell>
          <cell r="D1242">
            <v>25000</v>
          </cell>
          <cell r="E1242" t="str">
            <v>-</v>
          </cell>
          <cell r="F1242">
            <v>0</v>
          </cell>
          <cell r="G1242">
            <v>0</v>
          </cell>
        </row>
        <row r="1243">
          <cell r="B1243">
            <v>36598</v>
          </cell>
          <cell r="C1243">
            <v>607.20000000000005</v>
          </cell>
          <cell r="D1243">
            <v>25000</v>
          </cell>
          <cell r="E1243" t="str">
            <v>-</v>
          </cell>
          <cell r="F1243">
            <v>0</v>
          </cell>
          <cell r="G1243">
            <v>0</v>
          </cell>
        </row>
        <row r="1244">
          <cell r="B1244">
            <v>36599</v>
          </cell>
          <cell r="C1244">
            <v>607.20000000000005</v>
          </cell>
          <cell r="D1244">
            <v>25000</v>
          </cell>
          <cell r="E1244" t="str">
            <v>-</v>
          </cell>
          <cell r="F1244">
            <v>0</v>
          </cell>
          <cell r="G1244">
            <v>0</v>
          </cell>
        </row>
        <row r="1245">
          <cell r="B1245">
            <v>36600</v>
          </cell>
          <cell r="C1245">
            <v>607.20000000000005</v>
          </cell>
          <cell r="D1245">
            <v>25000</v>
          </cell>
          <cell r="E1245" t="str">
            <v>-</v>
          </cell>
          <cell r="F1245">
            <v>0</v>
          </cell>
          <cell r="G1245">
            <v>0</v>
          </cell>
        </row>
        <row r="1246">
          <cell r="B1246">
            <v>36601</v>
          </cell>
          <cell r="C1246">
            <v>607.20000000000005</v>
          </cell>
          <cell r="D1246">
            <v>25000</v>
          </cell>
          <cell r="E1246" t="str">
            <v>-</v>
          </cell>
          <cell r="F1246">
            <v>0</v>
          </cell>
          <cell r="G1246">
            <v>0</v>
          </cell>
        </row>
        <row r="1247">
          <cell r="B1247">
            <v>36602</v>
          </cell>
          <cell r="C1247">
            <v>607.20000000000005</v>
          </cell>
          <cell r="D1247">
            <v>25000</v>
          </cell>
          <cell r="E1247" t="str">
            <v>-</v>
          </cell>
          <cell r="F1247">
            <v>0</v>
          </cell>
          <cell r="G1247">
            <v>0</v>
          </cell>
        </row>
        <row r="1248">
          <cell r="B1248">
            <v>36603</v>
          </cell>
          <cell r="C1248">
            <v>607.20000000000005</v>
          </cell>
          <cell r="D1248">
            <v>25000</v>
          </cell>
          <cell r="E1248" t="str">
            <v>-</v>
          </cell>
          <cell r="F1248">
            <v>0</v>
          </cell>
          <cell r="G1248">
            <v>0</v>
          </cell>
        </row>
        <row r="1249">
          <cell r="B1249">
            <v>36604</v>
          </cell>
          <cell r="C1249">
            <v>607.20000000000005</v>
          </cell>
          <cell r="D1249">
            <v>25000</v>
          </cell>
          <cell r="E1249" t="str">
            <v>-</v>
          </cell>
          <cell r="F1249">
            <v>0</v>
          </cell>
          <cell r="G1249">
            <v>0</v>
          </cell>
        </row>
        <row r="1250">
          <cell r="B1250">
            <v>36605</v>
          </cell>
          <cell r="C1250">
            <v>607.20000000000005</v>
          </cell>
          <cell r="D1250">
            <v>25000</v>
          </cell>
          <cell r="E1250" t="str">
            <v>-</v>
          </cell>
          <cell r="F1250">
            <v>0</v>
          </cell>
          <cell r="G1250">
            <v>0</v>
          </cell>
        </row>
        <row r="1251">
          <cell r="B1251">
            <v>36606</v>
          </cell>
          <cell r="C1251">
            <v>607.20000000000005</v>
          </cell>
          <cell r="D1251">
            <v>25000</v>
          </cell>
          <cell r="E1251" t="str">
            <v>-</v>
          </cell>
          <cell r="F1251">
            <v>0</v>
          </cell>
          <cell r="G1251">
            <v>0</v>
          </cell>
        </row>
        <row r="1252">
          <cell r="B1252">
            <v>36607</v>
          </cell>
          <cell r="C1252">
            <v>607.20000000000005</v>
          </cell>
          <cell r="D1252">
            <v>25000</v>
          </cell>
          <cell r="E1252" t="str">
            <v>-</v>
          </cell>
          <cell r="F1252">
            <v>0</v>
          </cell>
          <cell r="G1252" t="str">
            <v>-</v>
          </cell>
        </row>
        <row r="1253">
          <cell r="B1253">
            <v>36608</v>
          </cell>
          <cell r="C1253">
            <v>607.20000000000005</v>
          </cell>
          <cell r="D1253">
            <v>25000</v>
          </cell>
          <cell r="E1253" t="str">
            <v>-</v>
          </cell>
          <cell r="F1253">
            <v>0</v>
          </cell>
          <cell r="G1253" t="str">
            <v>-</v>
          </cell>
        </row>
        <row r="1254">
          <cell r="B1254">
            <v>36609</v>
          </cell>
          <cell r="C1254">
            <v>607.20000000000005</v>
          </cell>
          <cell r="D1254">
            <v>25000</v>
          </cell>
          <cell r="E1254" t="str">
            <v>-</v>
          </cell>
          <cell r="F1254">
            <v>0</v>
          </cell>
          <cell r="G1254" t="str">
            <v>-</v>
          </cell>
        </row>
        <row r="1255">
          <cell r="B1255">
            <v>36610</v>
          </cell>
          <cell r="C1255">
            <v>607.20000000000005</v>
          </cell>
          <cell r="D1255">
            <v>25000</v>
          </cell>
          <cell r="E1255" t="str">
            <v>-</v>
          </cell>
          <cell r="F1255">
            <v>0</v>
          </cell>
          <cell r="G1255" t="str">
            <v>-</v>
          </cell>
        </row>
        <row r="1256">
          <cell r="B1256">
            <v>36611</v>
          </cell>
          <cell r="C1256">
            <v>607.20000000000005</v>
          </cell>
          <cell r="D1256">
            <v>25000</v>
          </cell>
          <cell r="E1256" t="str">
            <v>-</v>
          </cell>
          <cell r="F1256">
            <v>0</v>
          </cell>
          <cell r="G1256" t="str">
            <v>-</v>
          </cell>
        </row>
        <row r="1257">
          <cell r="B1257">
            <v>36612</v>
          </cell>
          <cell r="C1257">
            <v>607.20000000000005</v>
          </cell>
          <cell r="D1257">
            <v>25000</v>
          </cell>
          <cell r="E1257" t="str">
            <v>-</v>
          </cell>
          <cell r="F1257">
            <v>0</v>
          </cell>
          <cell r="G1257" t="str">
            <v>-</v>
          </cell>
        </row>
        <row r="1258">
          <cell r="B1258">
            <v>36613</v>
          </cell>
          <cell r="C1258">
            <v>607.20000000000005</v>
          </cell>
          <cell r="D1258">
            <v>25000</v>
          </cell>
          <cell r="E1258" t="str">
            <v>-</v>
          </cell>
          <cell r="F1258">
            <v>0</v>
          </cell>
          <cell r="G1258" t="str">
            <v>-</v>
          </cell>
        </row>
        <row r="1259">
          <cell r="B1259">
            <v>36614</v>
          </cell>
          <cell r="C1259">
            <v>607.20000000000005</v>
          </cell>
          <cell r="D1259">
            <v>25000</v>
          </cell>
          <cell r="E1259" t="str">
            <v>-</v>
          </cell>
          <cell r="F1259">
            <v>0</v>
          </cell>
          <cell r="G1259" t="str">
            <v>-</v>
          </cell>
        </row>
        <row r="1260">
          <cell r="B1260">
            <v>36615</v>
          </cell>
          <cell r="C1260">
            <v>607.20000000000005</v>
          </cell>
          <cell r="D1260">
            <v>25000</v>
          </cell>
          <cell r="E1260" t="str">
            <v>-</v>
          </cell>
          <cell r="F1260">
            <v>0</v>
          </cell>
          <cell r="G1260" t="str">
            <v>-</v>
          </cell>
        </row>
        <row r="1261">
          <cell r="B1261">
            <v>36616</v>
          </cell>
          <cell r="C1261">
            <v>607.20000000000005</v>
          </cell>
          <cell r="D1261">
            <v>25000</v>
          </cell>
          <cell r="E1261" t="str">
            <v>-</v>
          </cell>
          <cell r="F1261">
            <v>0</v>
          </cell>
          <cell r="G1261" t="str">
            <v>-</v>
          </cell>
        </row>
      </sheetData>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foque DTT"/>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 val="Resúmen Final "/>
      <sheetName val="Pago"/>
      <sheetName val="Resumen ing."/>
      <sheetName val="OTRAS ACTIV."/>
      <sheetName val="Análisis Ctas.Ing."/>
      <sheetName val="Ing. sin PEAF"/>
      <sheetName val="Ds.Incobrables"/>
      <sheetName val="OSI"/>
      <sheetName val="export scios"/>
      <sheetName val="Ing. Comisión "/>
      <sheetName val="GEOGRAFIA"/>
      <sheetName val="RET y PERC"/>
      <sheetName val="pago a cuenta SIRCREB"/>
      <sheetName val="Ret. Tierra del Fuego"/>
      <sheetName val="MATERIA PRIMA"/>
      <sheetName val="Ib Mayo 2007"/>
      <sheetName val="tlda_"/>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row>
      </sheetData>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 val="RESUMEN"/>
      <sheetName val="Lara "/>
      <sheetName val="Caracas"/>
      <sheetName val="Centro"/>
      <sheetName val="Porlamar"/>
      <sheetName val="Cumana"/>
      <sheetName val="Barcelona"/>
      <sheetName val="CONSOLIDADO DISTRIBUIDORAS "/>
      <sheetName val="BASE DE DATOS"/>
      <sheetName val="CLIENTES"/>
      <sheetName val="CONSOLIDADO DISTRIBUIDORAS"/>
      <sheetName val="Posici%C3%B3n%2025.02.2002.xls"/>
      <sheetName val="Control"/>
      <sheetName val="Tables"/>
      <sheetName val="CDI"/>
      <sheetName val="Feriados"/>
      <sheetName val="bco_dados"/>
      <sheetName val="Bloomberg"/>
      <sheetName val="Dados Org"/>
      <sheetName val="Master"/>
      <sheetName val="Posición 25.02.2002.xls"/>
      <sheetName val="Main Menu"/>
      <sheetName val="Enfoque DTT"/>
      <sheetName val="Kuky mantequilla"/>
      <sheetName val="maria"/>
      <sheetName val="Datos"/>
      <sheetName val="Posición 25.02.2002"/>
      <sheetName val="Lara_"/>
      <sheetName val="CONSOLIDADO_DISTRIBUIDORAS_"/>
      <sheetName val="BASE_DE_DATOS"/>
      <sheetName val="CONSOLIDADO_DISTRIBUIDORAS"/>
      <sheetName val="Posici%C3%B3n%2025_02_2002_xls"/>
      <sheetName val="Posición_25_02_2002"/>
      <sheetName val="Dados_Org"/>
      <sheetName val="Main_Menu"/>
      <sheetName val="Planilha resultados"/>
      <sheetName val="G&amp;P Global"/>
      <sheetName val="ANEXO A"/>
      <sheetName val="tlda "/>
      <sheetName val="Rosario"/>
      <sheetName val="UTES ARG"/>
      <sheetName val="MATERIA PRIMA"/>
    </sheetNames>
    <sheetDataSet>
      <sheetData sheetId="0" refreshError="1">
        <row r="1">
          <cell r="B1" t="str">
            <v>CODIGO PROVEEDOR</v>
          </cell>
        </row>
        <row r="2">
          <cell r="B2" t="str">
            <v>E000445428</v>
          </cell>
        </row>
        <row r="3">
          <cell r="B3" t="str">
            <v>E000445428</v>
          </cell>
        </row>
        <row r="4">
          <cell r="B4" t="str">
            <v>E000445436</v>
          </cell>
        </row>
        <row r="5">
          <cell r="B5" t="str">
            <v>E000445444</v>
          </cell>
        </row>
        <row r="6">
          <cell r="B6" t="str">
            <v>E000445550</v>
          </cell>
        </row>
        <row r="7">
          <cell r="B7" t="str">
            <v>E000445568</v>
          </cell>
        </row>
        <row r="8">
          <cell r="B8" t="str">
            <v>E000445568</v>
          </cell>
        </row>
        <row r="9">
          <cell r="B9" t="str">
            <v>E000449067</v>
          </cell>
        </row>
        <row r="10">
          <cell r="B10" t="str">
            <v>E000449091</v>
          </cell>
        </row>
        <row r="11">
          <cell r="B11" t="str">
            <v>E000449105</v>
          </cell>
        </row>
        <row r="12">
          <cell r="B12" t="str">
            <v>E000449113</v>
          </cell>
        </row>
        <row r="13">
          <cell r="B13" t="str">
            <v>E000449130</v>
          </cell>
        </row>
        <row r="14">
          <cell r="B14" t="str">
            <v>E000449130</v>
          </cell>
        </row>
        <row r="15">
          <cell r="B15" t="str">
            <v>E000449130</v>
          </cell>
        </row>
        <row r="16">
          <cell r="B16" t="str">
            <v>E000449164</v>
          </cell>
        </row>
        <row r="17">
          <cell r="B17" t="str">
            <v>G000001058</v>
          </cell>
        </row>
        <row r="18">
          <cell r="B18" t="str">
            <v>G000001058</v>
          </cell>
        </row>
        <row r="19">
          <cell r="B19" t="str">
            <v>G000001058</v>
          </cell>
        </row>
        <row r="20">
          <cell r="B20" t="str">
            <v>G000001058</v>
          </cell>
        </row>
        <row r="21">
          <cell r="B21" t="str">
            <v>G000001058</v>
          </cell>
        </row>
        <row r="22">
          <cell r="B22" t="str">
            <v>G000001058</v>
          </cell>
        </row>
        <row r="23">
          <cell r="B23" t="str">
            <v>G000001058</v>
          </cell>
        </row>
        <row r="24">
          <cell r="B24" t="str">
            <v>G000001058</v>
          </cell>
        </row>
        <row r="25">
          <cell r="B25" t="str">
            <v>G000001058</v>
          </cell>
        </row>
        <row r="26">
          <cell r="B26" t="str">
            <v>G000001058</v>
          </cell>
        </row>
        <row r="27">
          <cell r="B27" t="str">
            <v>G000001058</v>
          </cell>
        </row>
        <row r="28">
          <cell r="B28" t="str">
            <v>G000001058</v>
          </cell>
        </row>
        <row r="29">
          <cell r="B29" t="str">
            <v>G000001058</v>
          </cell>
        </row>
        <row r="30">
          <cell r="B30" t="str">
            <v>G000001058</v>
          </cell>
        </row>
        <row r="31">
          <cell r="B31" t="str">
            <v>G000001058</v>
          </cell>
        </row>
        <row r="32">
          <cell r="B32" t="str">
            <v>G000001058</v>
          </cell>
        </row>
        <row r="33">
          <cell r="B33" t="str">
            <v>G000001058</v>
          </cell>
        </row>
        <row r="34">
          <cell r="B34" t="str">
            <v>G000001058</v>
          </cell>
        </row>
        <row r="35">
          <cell r="B35" t="str">
            <v>G000001058</v>
          </cell>
        </row>
        <row r="36">
          <cell r="B36" t="str">
            <v>G000001058</v>
          </cell>
        </row>
        <row r="37">
          <cell r="B37" t="str">
            <v>G000001058</v>
          </cell>
        </row>
        <row r="38">
          <cell r="B38" t="str">
            <v>G000001058</v>
          </cell>
        </row>
        <row r="39">
          <cell r="B39" t="str">
            <v>G000001058</v>
          </cell>
        </row>
        <row r="40">
          <cell r="B40" t="str">
            <v>G000001058</v>
          </cell>
        </row>
        <row r="41">
          <cell r="B41" t="str">
            <v>G000001058</v>
          </cell>
        </row>
        <row r="42">
          <cell r="B42" t="str">
            <v>G000001058</v>
          </cell>
        </row>
        <row r="43">
          <cell r="B43" t="str">
            <v>G000001058</v>
          </cell>
        </row>
        <row r="44">
          <cell r="B44" t="str">
            <v>G000001058</v>
          </cell>
        </row>
        <row r="45">
          <cell r="B45" t="str">
            <v>G000001058</v>
          </cell>
        </row>
        <row r="46">
          <cell r="B46" t="str">
            <v>G000001058</v>
          </cell>
        </row>
        <row r="47">
          <cell r="B47" t="str">
            <v>G000001058</v>
          </cell>
        </row>
        <row r="48">
          <cell r="B48" t="str">
            <v>G000001058</v>
          </cell>
        </row>
        <row r="49">
          <cell r="B49" t="str">
            <v>G000001058</v>
          </cell>
        </row>
        <row r="50">
          <cell r="B50" t="str">
            <v>G000001058</v>
          </cell>
        </row>
        <row r="51">
          <cell r="B51" t="str">
            <v>G000001058</v>
          </cell>
        </row>
        <row r="52">
          <cell r="B52" t="str">
            <v>G000001058</v>
          </cell>
        </row>
        <row r="53">
          <cell r="B53" t="str">
            <v>G000001058</v>
          </cell>
        </row>
        <row r="54">
          <cell r="B54" t="str">
            <v>G000001058</v>
          </cell>
        </row>
        <row r="55">
          <cell r="B55" t="str">
            <v>G000001058</v>
          </cell>
        </row>
        <row r="56">
          <cell r="B56" t="str">
            <v>G000001058</v>
          </cell>
        </row>
        <row r="57">
          <cell r="B57" t="str">
            <v>G000001058</v>
          </cell>
        </row>
        <row r="58">
          <cell r="B58" t="str">
            <v>G000001058</v>
          </cell>
        </row>
        <row r="59">
          <cell r="B59" t="str">
            <v>G000001058</v>
          </cell>
        </row>
        <row r="60">
          <cell r="B60" t="str">
            <v>G000001058</v>
          </cell>
        </row>
        <row r="61">
          <cell r="B61" t="str">
            <v>G000001058</v>
          </cell>
        </row>
        <row r="62">
          <cell r="B62" t="str">
            <v>G000001058</v>
          </cell>
        </row>
        <row r="63">
          <cell r="B63" t="str">
            <v>G000001058</v>
          </cell>
        </row>
        <row r="64">
          <cell r="B64" t="str">
            <v>G000001058</v>
          </cell>
        </row>
        <row r="65">
          <cell r="B65" t="str">
            <v>G000001058</v>
          </cell>
        </row>
        <row r="66">
          <cell r="B66" t="str">
            <v>G000001058</v>
          </cell>
        </row>
        <row r="67">
          <cell r="B67" t="str">
            <v>G000001058</v>
          </cell>
        </row>
        <row r="68">
          <cell r="B68" t="str">
            <v>G000001058</v>
          </cell>
        </row>
        <row r="69">
          <cell r="B69" t="str">
            <v>G000001058</v>
          </cell>
        </row>
        <row r="70">
          <cell r="B70" t="str">
            <v>G000001058</v>
          </cell>
        </row>
        <row r="71">
          <cell r="B71" t="str">
            <v>G000001058</v>
          </cell>
        </row>
        <row r="72">
          <cell r="B72" t="str">
            <v>G000001058</v>
          </cell>
        </row>
        <row r="73">
          <cell r="B73" t="str">
            <v>G000001058</v>
          </cell>
        </row>
        <row r="74">
          <cell r="B74" t="str">
            <v>G000001058</v>
          </cell>
        </row>
        <row r="75">
          <cell r="B75" t="str">
            <v>G000001058</v>
          </cell>
        </row>
        <row r="76">
          <cell r="B76" t="str">
            <v>G000001058</v>
          </cell>
        </row>
        <row r="77">
          <cell r="B77" t="str">
            <v>G000001058</v>
          </cell>
        </row>
        <row r="78">
          <cell r="B78" t="str">
            <v>G000001058</v>
          </cell>
        </row>
        <row r="79">
          <cell r="B79" t="str">
            <v>G000001058</v>
          </cell>
        </row>
        <row r="80">
          <cell r="B80" t="str">
            <v>G000001058</v>
          </cell>
        </row>
        <row r="81">
          <cell r="B81" t="str">
            <v>G000001058</v>
          </cell>
        </row>
        <row r="82">
          <cell r="B82" t="str">
            <v>G000001058</v>
          </cell>
        </row>
        <row r="83">
          <cell r="B83" t="str">
            <v>G000001058</v>
          </cell>
        </row>
        <row r="84">
          <cell r="B84" t="str">
            <v>G000001058</v>
          </cell>
        </row>
        <row r="85">
          <cell r="B85" t="str">
            <v>G000001058</v>
          </cell>
        </row>
        <row r="86">
          <cell r="B86" t="str">
            <v>G000001058</v>
          </cell>
        </row>
        <row r="87">
          <cell r="B87" t="str">
            <v>G000001058</v>
          </cell>
        </row>
        <row r="88">
          <cell r="B88" t="str">
            <v>G000001058</v>
          </cell>
        </row>
        <row r="89">
          <cell r="B89" t="str">
            <v>G000001058</v>
          </cell>
        </row>
        <row r="90">
          <cell r="B90" t="str">
            <v>G000001058</v>
          </cell>
        </row>
        <row r="91">
          <cell r="B91" t="str">
            <v>G000001058</v>
          </cell>
        </row>
        <row r="92">
          <cell r="B92" t="str">
            <v>G000001058</v>
          </cell>
        </row>
        <row r="93">
          <cell r="B93" t="str">
            <v>G000001058</v>
          </cell>
        </row>
        <row r="94">
          <cell r="B94" t="str">
            <v>G000001058</v>
          </cell>
        </row>
        <row r="95">
          <cell r="B95" t="str">
            <v>G000001058</v>
          </cell>
        </row>
        <row r="96">
          <cell r="B96" t="str">
            <v>G000001058</v>
          </cell>
        </row>
        <row r="97">
          <cell r="B97" t="str">
            <v>G000001058</v>
          </cell>
        </row>
        <row r="98">
          <cell r="B98" t="str">
            <v>G000001058</v>
          </cell>
        </row>
        <row r="99">
          <cell r="B99" t="str">
            <v>G000001058</v>
          </cell>
        </row>
        <row r="100">
          <cell r="B100" t="str">
            <v>G000001058</v>
          </cell>
        </row>
        <row r="101">
          <cell r="B101" t="str">
            <v>G000001058</v>
          </cell>
        </row>
        <row r="102">
          <cell r="B102" t="str">
            <v>G000001058</v>
          </cell>
        </row>
        <row r="103">
          <cell r="B103" t="str">
            <v>G000001058</v>
          </cell>
        </row>
        <row r="104">
          <cell r="B104" t="str">
            <v>G000001058</v>
          </cell>
        </row>
        <row r="105">
          <cell r="B105" t="str">
            <v>G000003824</v>
          </cell>
        </row>
        <row r="106">
          <cell r="B106" t="str">
            <v>G000003824</v>
          </cell>
        </row>
        <row r="107">
          <cell r="B107" t="str">
            <v>G000003824</v>
          </cell>
        </row>
        <row r="108">
          <cell r="B108" t="str">
            <v>G000003824</v>
          </cell>
        </row>
        <row r="109">
          <cell r="B109" t="str">
            <v>G000003824</v>
          </cell>
        </row>
        <row r="110">
          <cell r="B110" t="str">
            <v>G000003824</v>
          </cell>
        </row>
        <row r="111">
          <cell r="B111" t="str">
            <v>G000003824</v>
          </cell>
        </row>
        <row r="112">
          <cell r="B112" t="str">
            <v>G000003824</v>
          </cell>
        </row>
        <row r="113">
          <cell r="B113" t="str">
            <v>G000003824</v>
          </cell>
        </row>
        <row r="114">
          <cell r="B114" t="str">
            <v>G000003824</v>
          </cell>
        </row>
        <row r="115">
          <cell r="B115" t="str">
            <v>G000003824</v>
          </cell>
        </row>
        <row r="116">
          <cell r="B116" t="str">
            <v>G000003824</v>
          </cell>
        </row>
        <row r="117">
          <cell r="B117" t="str">
            <v>G000003824</v>
          </cell>
        </row>
        <row r="118">
          <cell r="B118" t="str">
            <v>G000003824</v>
          </cell>
        </row>
        <row r="119">
          <cell r="B119" t="str">
            <v>G000003824</v>
          </cell>
        </row>
        <row r="120">
          <cell r="B120" t="str">
            <v>G000003824</v>
          </cell>
        </row>
        <row r="121">
          <cell r="B121" t="str">
            <v>G000003824</v>
          </cell>
        </row>
        <row r="122">
          <cell r="B122" t="str">
            <v>G000003824</v>
          </cell>
        </row>
        <row r="123">
          <cell r="B123" t="str">
            <v>G000003824</v>
          </cell>
        </row>
        <row r="124">
          <cell r="B124" t="str">
            <v>G000003824</v>
          </cell>
        </row>
        <row r="125">
          <cell r="B125" t="str">
            <v>G000003824</v>
          </cell>
        </row>
        <row r="126">
          <cell r="B126" t="str">
            <v>G000003824</v>
          </cell>
        </row>
        <row r="127">
          <cell r="B127" t="str">
            <v>G000003824</v>
          </cell>
        </row>
        <row r="128">
          <cell r="B128" t="str">
            <v>G000003824</v>
          </cell>
        </row>
        <row r="129">
          <cell r="B129" t="str">
            <v>G000003824</v>
          </cell>
        </row>
        <row r="130">
          <cell r="B130" t="str">
            <v>G000003824</v>
          </cell>
        </row>
        <row r="131">
          <cell r="B131" t="str">
            <v>G000003824</v>
          </cell>
        </row>
        <row r="132">
          <cell r="B132" t="str">
            <v>G000003824</v>
          </cell>
        </row>
        <row r="133">
          <cell r="B133" t="str">
            <v>G000003824</v>
          </cell>
        </row>
        <row r="134">
          <cell r="B134" t="str">
            <v>G000003824</v>
          </cell>
        </row>
        <row r="135">
          <cell r="B135" t="str">
            <v>G000003824</v>
          </cell>
        </row>
        <row r="136">
          <cell r="B136" t="str">
            <v>G000003824</v>
          </cell>
        </row>
        <row r="137">
          <cell r="B137" t="str">
            <v>G000003824</v>
          </cell>
        </row>
        <row r="138">
          <cell r="B138" t="str">
            <v>G000003824</v>
          </cell>
        </row>
        <row r="139">
          <cell r="B139" t="str">
            <v>G000003824</v>
          </cell>
        </row>
        <row r="140">
          <cell r="B140" t="str">
            <v>G000003824</v>
          </cell>
        </row>
        <row r="141">
          <cell r="B141" t="str">
            <v>G000003824</v>
          </cell>
        </row>
        <row r="142">
          <cell r="B142" t="str">
            <v>G000003824</v>
          </cell>
        </row>
        <row r="143">
          <cell r="B143" t="str">
            <v>G000003824</v>
          </cell>
        </row>
        <row r="144">
          <cell r="B144" t="str">
            <v>G000003824</v>
          </cell>
        </row>
        <row r="145">
          <cell r="B145" t="str">
            <v>G000003824</v>
          </cell>
        </row>
        <row r="146">
          <cell r="B146" t="str">
            <v>G000003824</v>
          </cell>
        </row>
        <row r="147">
          <cell r="B147" t="str">
            <v>G000003824</v>
          </cell>
        </row>
        <row r="148">
          <cell r="B148" t="str">
            <v>G000003824</v>
          </cell>
        </row>
        <row r="149">
          <cell r="B149" t="str">
            <v>G000003824</v>
          </cell>
        </row>
        <row r="150">
          <cell r="B150" t="str">
            <v>G000003824</v>
          </cell>
        </row>
        <row r="151">
          <cell r="B151" t="str">
            <v>G000003824</v>
          </cell>
        </row>
        <row r="152">
          <cell r="B152" t="str">
            <v>G000003824</v>
          </cell>
        </row>
        <row r="153">
          <cell r="B153" t="str">
            <v>G000003824</v>
          </cell>
        </row>
        <row r="154">
          <cell r="B154" t="str">
            <v>G000003824</v>
          </cell>
        </row>
        <row r="155">
          <cell r="B155" t="str">
            <v>G000003824</v>
          </cell>
        </row>
        <row r="156">
          <cell r="B156" t="str">
            <v>G000003824</v>
          </cell>
        </row>
        <row r="157">
          <cell r="B157" t="str">
            <v>G000003824</v>
          </cell>
        </row>
        <row r="158">
          <cell r="B158" t="str">
            <v>G000003824</v>
          </cell>
        </row>
        <row r="159">
          <cell r="B159" t="str">
            <v>G000003824</v>
          </cell>
        </row>
        <row r="160">
          <cell r="B160" t="str">
            <v>G000003824</v>
          </cell>
        </row>
        <row r="161">
          <cell r="B161" t="str">
            <v>G000003824</v>
          </cell>
        </row>
        <row r="162">
          <cell r="B162" t="str">
            <v>G000003824</v>
          </cell>
        </row>
        <row r="163">
          <cell r="B163" t="str">
            <v>G000003824</v>
          </cell>
        </row>
        <row r="164">
          <cell r="B164" t="str">
            <v>G000003824</v>
          </cell>
        </row>
        <row r="165">
          <cell r="B165" t="str">
            <v>G000003824</v>
          </cell>
        </row>
        <row r="166">
          <cell r="B166" t="str">
            <v>G000003824</v>
          </cell>
        </row>
        <row r="167">
          <cell r="B167" t="str">
            <v>G000003824</v>
          </cell>
        </row>
        <row r="168">
          <cell r="B168" t="str">
            <v>G000003824</v>
          </cell>
        </row>
        <row r="169">
          <cell r="B169" t="str">
            <v>G000003824</v>
          </cell>
        </row>
        <row r="170">
          <cell r="B170" t="str">
            <v>G000003824</v>
          </cell>
        </row>
        <row r="171">
          <cell r="B171" t="str">
            <v>G000003824</v>
          </cell>
        </row>
        <row r="172">
          <cell r="B172" t="str">
            <v>G000003824</v>
          </cell>
        </row>
        <row r="173">
          <cell r="B173" t="str">
            <v>G000003824</v>
          </cell>
        </row>
        <row r="174">
          <cell r="B174" t="str">
            <v>G000003824</v>
          </cell>
        </row>
        <row r="175">
          <cell r="B175" t="str">
            <v>G000003824</v>
          </cell>
        </row>
        <row r="176">
          <cell r="B176" t="str">
            <v>G000003824</v>
          </cell>
        </row>
        <row r="177">
          <cell r="B177" t="str">
            <v>G000003824</v>
          </cell>
        </row>
        <row r="178">
          <cell r="B178" t="str">
            <v>G000003824</v>
          </cell>
        </row>
        <row r="179">
          <cell r="B179" t="str">
            <v>G000003824</v>
          </cell>
        </row>
        <row r="180">
          <cell r="B180" t="str">
            <v>G000003824</v>
          </cell>
        </row>
        <row r="181">
          <cell r="B181" t="str">
            <v>G000003824</v>
          </cell>
        </row>
        <row r="182">
          <cell r="B182" t="str">
            <v>G000003824</v>
          </cell>
        </row>
        <row r="183">
          <cell r="B183" t="str">
            <v>G000003824</v>
          </cell>
        </row>
        <row r="184">
          <cell r="B184" t="str">
            <v>G000003824</v>
          </cell>
        </row>
        <row r="185">
          <cell r="B185" t="str">
            <v>G000003824</v>
          </cell>
        </row>
        <row r="186">
          <cell r="B186" t="str">
            <v>G000003824</v>
          </cell>
        </row>
        <row r="187">
          <cell r="B187" t="str">
            <v>G000003824</v>
          </cell>
        </row>
        <row r="188">
          <cell r="B188" t="str">
            <v>G000003824</v>
          </cell>
        </row>
        <row r="189">
          <cell r="B189" t="str">
            <v>G000003824</v>
          </cell>
        </row>
        <row r="190">
          <cell r="B190" t="str">
            <v>G000003824</v>
          </cell>
        </row>
        <row r="191">
          <cell r="B191" t="str">
            <v>G000003824</v>
          </cell>
        </row>
        <row r="192">
          <cell r="B192" t="str">
            <v>G000003824</v>
          </cell>
        </row>
        <row r="193">
          <cell r="B193" t="str">
            <v>G000003824</v>
          </cell>
        </row>
        <row r="194">
          <cell r="B194" t="str">
            <v>G000003824</v>
          </cell>
        </row>
        <row r="195">
          <cell r="B195" t="str">
            <v>G000003824</v>
          </cell>
        </row>
        <row r="196">
          <cell r="B196" t="str">
            <v>G000003824</v>
          </cell>
        </row>
        <row r="197">
          <cell r="B197" t="str">
            <v>G000003824</v>
          </cell>
        </row>
        <row r="198">
          <cell r="B198" t="str">
            <v>G000003824</v>
          </cell>
        </row>
        <row r="199">
          <cell r="B199" t="str">
            <v>G000003824</v>
          </cell>
        </row>
        <row r="200">
          <cell r="B200" t="str">
            <v>G000003824</v>
          </cell>
        </row>
        <row r="201">
          <cell r="B201" t="str">
            <v>G000003824</v>
          </cell>
        </row>
        <row r="202">
          <cell r="B202" t="str">
            <v>G000003824</v>
          </cell>
        </row>
        <row r="203">
          <cell r="B203" t="str">
            <v>G000003824</v>
          </cell>
        </row>
        <row r="204">
          <cell r="B204" t="str">
            <v>G000003824</v>
          </cell>
        </row>
        <row r="205">
          <cell r="B205" t="str">
            <v>G000003824</v>
          </cell>
        </row>
        <row r="206">
          <cell r="B206" t="str">
            <v>G000003824</v>
          </cell>
        </row>
        <row r="207">
          <cell r="B207" t="str">
            <v>G000003824</v>
          </cell>
        </row>
        <row r="208">
          <cell r="B208" t="str">
            <v>G000003824</v>
          </cell>
        </row>
        <row r="209">
          <cell r="B209" t="str">
            <v>G000003824</v>
          </cell>
        </row>
        <row r="210">
          <cell r="B210" t="str">
            <v>G000003824</v>
          </cell>
        </row>
        <row r="211">
          <cell r="B211" t="str">
            <v>G000003824</v>
          </cell>
        </row>
        <row r="212">
          <cell r="B212" t="str">
            <v>G000003824</v>
          </cell>
        </row>
        <row r="213">
          <cell r="B213" t="str">
            <v>G000003824</v>
          </cell>
        </row>
        <row r="214">
          <cell r="B214" t="str">
            <v>G000003824</v>
          </cell>
        </row>
        <row r="215">
          <cell r="B215" t="str">
            <v>G000003824</v>
          </cell>
        </row>
        <row r="216">
          <cell r="B216" t="str">
            <v>G000003824</v>
          </cell>
        </row>
        <row r="217">
          <cell r="B217" t="str">
            <v>G000003824</v>
          </cell>
        </row>
        <row r="218">
          <cell r="B218" t="str">
            <v>G000003824</v>
          </cell>
        </row>
        <row r="219">
          <cell r="B219" t="str">
            <v>G000003824</v>
          </cell>
        </row>
        <row r="220">
          <cell r="B220" t="str">
            <v>G000003824</v>
          </cell>
        </row>
        <row r="221">
          <cell r="B221" t="str">
            <v>G000003824</v>
          </cell>
        </row>
        <row r="222">
          <cell r="B222" t="str">
            <v>G000003824</v>
          </cell>
        </row>
        <row r="223">
          <cell r="B223" t="str">
            <v>G000003824</v>
          </cell>
        </row>
        <row r="224">
          <cell r="B224" t="str">
            <v>G000003824</v>
          </cell>
        </row>
        <row r="225">
          <cell r="B225" t="str">
            <v>G000003824</v>
          </cell>
        </row>
        <row r="226">
          <cell r="B226" t="str">
            <v>G000003824</v>
          </cell>
        </row>
        <row r="227">
          <cell r="B227" t="str">
            <v>G000003824</v>
          </cell>
        </row>
        <row r="228">
          <cell r="B228" t="str">
            <v>G000003824</v>
          </cell>
        </row>
        <row r="229">
          <cell r="B229" t="str">
            <v>G000003824</v>
          </cell>
        </row>
        <row r="230">
          <cell r="B230" t="str">
            <v>G000003824</v>
          </cell>
        </row>
        <row r="231">
          <cell r="B231" t="str">
            <v>G000003824</v>
          </cell>
        </row>
        <row r="232">
          <cell r="B232" t="str">
            <v>G000003824</v>
          </cell>
        </row>
        <row r="233">
          <cell r="B233" t="str">
            <v>G000003824</v>
          </cell>
        </row>
        <row r="234">
          <cell r="B234" t="str">
            <v>G000003824</v>
          </cell>
        </row>
        <row r="235">
          <cell r="B235" t="str">
            <v>G000003824</v>
          </cell>
        </row>
        <row r="236">
          <cell r="B236" t="str">
            <v>G000003824</v>
          </cell>
        </row>
        <row r="237">
          <cell r="B237" t="str">
            <v>G000003824</v>
          </cell>
        </row>
        <row r="238">
          <cell r="B238" t="str">
            <v>G000003824</v>
          </cell>
        </row>
        <row r="239">
          <cell r="B239" t="str">
            <v>G000003824</v>
          </cell>
        </row>
        <row r="240">
          <cell r="B240" t="str">
            <v>G000003824</v>
          </cell>
        </row>
        <row r="241">
          <cell r="B241" t="str">
            <v>G000003824</v>
          </cell>
        </row>
        <row r="242">
          <cell r="B242" t="str">
            <v>G000003824</v>
          </cell>
        </row>
        <row r="243">
          <cell r="B243" t="str">
            <v>G000003824</v>
          </cell>
        </row>
        <row r="244">
          <cell r="B244" t="str">
            <v>G000003824</v>
          </cell>
        </row>
        <row r="245">
          <cell r="B245" t="str">
            <v>G000003824</v>
          </cell>
        </row>
        <row r="246">
          <cell r="B246" t="str">
            <v>G000003824</v>
          </cell>
        </row>
        <row r="247">
          <cell r="B247" t="str">
            <v>G000003824</v>
          </cell>
        </row>
        <row r="248">
          <cell r="B248" t="str">
            <v>G000003824</v>
          </cell>
        </row>
        <row r="249">
          <cell r="B249" t="str">
            <v>G000003824</v>
          </cell>
        </row>
        <row r="250">
          <cell r="B250" t="str">
            <v>G000003824</v>
          </cell>
        </row>
        <row r="251">
          <cell r="B251" t="str">
            <v>G000003824</v>
          </cell>
        </row>
        <row r="252">
          <cell r="B252" t="str">
            <v>G000003824</v>
          </cell>
        </row>
        <row r="253">
          <cell r="B253" t="str">
            <v>G000003824</v>
          </cell>
        </row>
        <row r="254">
          <cell r="B254" t="str">
            <v>G000003824</v>
          </cell>
        </row>
        <row r="255">
          <cell r="B255" t="str">
            <v>G000003824</v>
          </cell>
        </row>
        <row r="256">
          <cell r="B256" t="str">
            <v>G000003824</v>
          </cell>
        </row>
        <row r="257">
          <cell r="B257" t="str">
            <v>G000003824</v>
          </cell>
        </row>
        <row r="258">
          <cell r="B258" t="str">
            <v>G000003824</v>
          </cell>
        </row>
        <row r="259">
          <cell r="B259" t="str">
            <v>G000003824</v>
          </cell>
        </row>
        <row r="260">
          <cell r="B260" t="str">
            <v>G000003824</v>
          </cell>
        </row>
        <row r="261">
          <cell r="B261" t="str">
            <v>G000003824</v>
          </cell>
        </row>
        <row r="262">
          <cell r="B262" t="str">
            <v>G000003824</v>
          </cell>
        </row>
        <row r="263">
          <cell r="B263" t="str">
            <v>G000003824</v>
          </cell>
        </row>
        <row r="264">
          <cell r="B264" t="str">
            <v>G000003824</v>
          </cell>
        </row>
        <row r="265">
          <cell r="B265" t="str">
            <v>G000003824</v>
          </cell>
        </row>
        <row r="266">
          <cell r="B266" t="str">
            <v>G000003824</v>
          </cell>
        </row>
        <row r="267">
          <cell r="B267" t="str">
            <v>G000003824</v>
          </cell>
        </row>
        <row r="268">
          <cell r="B268" t="str">
            <v>G000003824</v>
          </cell>
        </row>
        <row r="269">
          <cell r="B269" t="str">
            <v>G000003824</v>
          </cell>
        </row>
        <row r="270">
          <cell r="B270" t="str">
            <v>G000003824</v>
          </cell>
        </row>
        <row r="271">
          <cell r="B271" t="str">
            <v>G000003824</v>
          </cell>
        </row>
        <row r="272">
          <cell r="B272" t="str">
            <v>G000003824</v>
          </cell>
        </row>
        <row r="273">
          <cell r="B273" t="str">
            <v>G000003824</v>
          </cell>
        </row>
        <row r="274">
          <cell r="B274" t="str">
            <v>G000003824</v>
          </cell>
        </row>
        <row r="275">
          <cell r="B275" t="str">
            <v>G000003824</v>
          </cell>
        </row>
        <row r="276">
          <cell r="B276" t="str">
            <v>G000003824</v>
          </cell>
        </row>
        <row r="277">
          <cell r="B277" t="str">
            <v>G000003824</v>
          </cell>
        </row>
        <row r="278">
          <cell r="B278" t="str">
            <v>G000003824</v>
          </cell>
        </row>
        <row r="279">
          <cell r="B279" t="str">
            <v>G000003824</v>
          </cell>
        </row>
        <row r="280">
          <cell r="B280" t="str">
            <v>G000003824</v>
          </cell>
        </row>
        <row r="281">
          <cell r="B281" t="str">
            <v>G000003824</v>
          </cell>
        </row>
        <row r="282">
          <cell r="B282" t="str">
            <v>G000003824</v>
          </cell>
        </row>
        <row r="283">
          <cell r="B283" t="str">
            <v>G000003824</v>
          </cell>
        </row>
        <row r="284">
          <cell r="B284" t="str">
            <v>G000003824</v>
          </cell>
        </row>
        <row r="285">
          <cell r="B285" t="str">
            <v>G000003824</v>
          </cell>
        </row>
        <row r="286">
          <cell r="B286" t="str">
            <v>G000003824</v>
          </cell>
        </row>
        <row r="287">
          <cell r="B287" t="str">
            <v>G000003824</v>
          </cell>
        </row>
        <row r="288">
          <cell r="B288" t="str">
            <v>G000003824</v>
          </cell>
        </row>
        <row r="289">
          <cell r="B289" t="str">
            <v>G000003824</v>
          </cell>
        </row>
        <row r="290">
          <cell r="B290" t="str">
            <v>G000003824</v>
          </cell>
        </row>
        <row r="291">
          <cell r="B291" t="str">
            <v>G000003824</v>
          </cell>
        </row>
        <row r="292">
          <cell r="B292" t="str">
            <v>G000003824</v>
          </cell>
        </row>
        <row r="293">
          <cell r="B293" t="str">
            <v>G000003824</v>
          </cell>
        </row>
        <row r="294">
          <cell r="B294" t="str">
            <v>G000003824</v>
          </cell>
        </row>
        <row r="295">
          <cell r="B295" t="str">
            <v>G000003824</v>
          </cell>
        </row>
        <row r="296">
          <cell r="B296" t="str">
            <v>G000003824</v>
          </cell>
        </row>
        <row r="297">
          <cell r="B297" t="str">
            <v>G000003824</v>
          </cell>
        </row>
        <row r="298">
          <cell r="B298" t="str">
            <v>G000003824</v>
          </cell>
        </row>
        <row r="299">
          <cell r="B299" t="str">
            <v>G000003824</v>
          </cell>
        </row>
        <row r="300">
          <cell r="B300" t="str">
            <v>G000003824</v>
          </cell>
        </row>
        <row r="301">
          <cell r="B301" t="str">
            <v>G000003824</v>
          </cell>
        </row>
        <row r="302">
          <cell r="B302" t="str">
            <v>G000003824</v>
          </cell>
        </row>
        <row r="303">
          <cell r="B303" t="str">
            <v>G000003824</v>
          </cell>
        </row>
        <row r="304">
          <cell r="B304" t="str">
            <v>G000003824</v>
          </cell>
        </row>
        <row r="305">
          <cell r="B305" t="str">
            <v>G000003824</v>
          </cell>
        </row>
        <row r="306">
          <cell r="B306" t="str">
            <v>G000003824</v>
          </cell>
        </row>
        <row r="307">
          <cell r="B307" t="str">
            <v>G000003824</v>
          </cell>
        </row>
        <row r="308">
          <cell r="B308" t="str">
            <v>G000003824</v>
          </cell>
        </row>
        <row r="309">
          <cell r="B309" t="str">
            <v>G000003824</v>
          </cell>
        </row>
        <row r="310">
          <cell r="B310" t="str">
            <v>G000003824</v>
          </cell>
        </row>
        <row r="311">
          <cell r="B311" t="str">
            <v>G000003824</v>
          </cell>
        </row>
        <row r="312">
          <cell r="B312" t="str">
            <v>G000003824</v>
          </cell>
        </row>
        <row r="313">
          <cell r="B313" t="str">
            <v>G000003824</v>
          </cell>
        </row>
        <row r="314">
          <cell r="B314" t="str">
            <v>G000003824</v>
          </cell>
        </row>
        <row r="315">
          <cell r="B315" t="str">
            <v>G000003824</v>
          </cell>
        </row>
        <row r="316">
          <cell r="B316" t="str">
            <v>G000003824</v>
          </cell>
        </row>
        <row r="317">
          <cell r="B317" t="str">
            <v>G000003824</v>
          </cell>
        </row>
        <row r="318">
          <cell r="B318" t="str">
            <v>G000003824</v>
          </cell>
        </row>
        <row r="319">
          <cell r="B319" t="str">
            <v>G000003824</v>
          </cell>
        </row>
        <row r="320">
          <cell r="B320" t="str">
            <v>G000003824</v>
          </cell>
        </row>
        <row r="321">
          <cell r="B321" t="str">
            <v>G000003824</v>
          </cell>
        </row>
        <row r="322">
          <cell r="B322" t="str">
            <v>G000003824</v>
          </cell>
        </row>
        <row r="323">
          <cell r="B323" t="str">
            <v>G000003824</v>
          </cell>
        </row>
        <row r="324">
          <cell r="B324" t="str">
            <v>G000003824</v>
          </cell>
        </row>
        <row r="325">
          <cell r="B325" t="str">
            <v>G000003824</v>
          </cell>
        </row>
        <row r="326">
          <cell r="B326" t="str">
            <v>G000003824</v>
          </cell>
        </row>
        <row r="327">
          <cell r="B327" t="str">
            <v>G000003824</v>
          </cell>
        </row>
        <row r="328">
          <cell r="B328" t="str">
            <v>G000003824</v>
          </cell>
        </row>
        <row r="329">
          <cell r="B329" t="str">
            <v>G000003824</v>
          </cell>
        </row>
        <row r="330">
          <cell r="B330" t="str">
            <v>G000003824</v>
          </cell>
        </row>
        <row r="331">
          <cell r="B331" t="str">
            <v>G000003824</v>
          </cell>
        </row>
        <row r="332">
          <cell r="B332" t="str">
            <v>G000003824</v>
          </cell>
        </row>
        <row r="333">
          <cell r="B333" t="str">
            <v>G000003824</v>
          </cell>
        </row>
        <row r="334">
          <cell r="B334" t="str">
            <v>G000003824</v>
          </cell>
        </row>
        <row r="335">
          <cell r="B335" t="str">
            <v>G000003824</v>
          </cell>
        </row>
        <row r="336">
          <cell r="B336" t="str">
            <v>G000003824</v>
          </cell>
        </row>
        <row r="337">
          <cell r="B337" t="str">
            <v>G000003824</v>
          </cell>
        </row>
        <row r="338">
          <cell r="B338" t="str">
            <v>G000003824</v>
          </cell>
        </row>
        <row r="339">
          <cell r="B339" t="str">
            <v>G000003824</v>
          </cell>
        </row>
        <row r="340">
          <cell r="B340" t="str">
            <v>G000003824</v>
          </cell>
        </row>
        <row r="341">
          <cell r="B341" t="str">
            <v>G000003824</v>
          </cell>
        </row>
        <row r="342">
          <cell r="B342" t="str">
            <v>G000003824</v>
          </cell>
        </row>
        <row r="343">
          <cell r="B343" t="str">
            <v>G000003824</v>
          </cell>
        </row>
        <row r="344">
          <cell r="B344" t="str">
            <v>G000003824</v>
          </cell>
        </row>
        <row r="345">
          <cell r="B345" t="str">
            <v>G000003824</v>
          </cell>
        </row>
        <row r="346">
          <cell r="B346" t="str">
            <v>G000003824</v>
          </cell>
        </row>
        <row r="347">
          <cell r="B347" t="str">
            <v>G000003824</v>
          </cell>
        </row>
        <row r="348">
          <cell r="B348" t="str">
            <v>G000003824</v>
          </cell>
        </row>
        <row r="349">
          <cell r="B349" t="str">
            <v>G000003824</v>
          </cell>
        </row>
        <row r="350">
          <cell r="B350" t="str">
            <v>G000003824</v>
          </cell>
        </row>
        <row r="351">
          <cell r="B351" t="str">
            <v>G000003824</v>
          </cell>
        </row>
        <row r="352">
          <cell r="B352" t="str">
            <v>G000003824</v>
          </cell>
        </row>
        <row r="353">
          <cell r="B353" t="str">
            <v>G000003824</v>
          </cell>
        </row>
        <row r="354">
          <cell r="B354" t="str">
            <v>G000003824</v>
          </cell>
        </row>
        <row r="355">
          <cell r="B355" t="str">
            <v>G000003824</v>
          </cell>
        </row>
        <row r="356">
          <cell r="B356" t="str">
            <v>G000003972</v>
          </cell>
        </row>
        <row r="357">
          <cell r="B357" t="str">
            <v>G000003972</v>
          </cell>
        </row>
        <row r="358">
          <cell r="B358" t="str">
            <v>G000003972</v>
          </cell>
        </row>
        <row r="359">
          <cell r="B359" t="str">
            <v>G000003972</v>
          </cell>
        </row>
        <row r="360">
          <cell r="B360" t="str">
            <v>G000003972</v>
          </cell>
        </row>
        <row r="361">
          <cell r="B361" t="str">
            <v>G000003972</v>
          </cell>
        </row>
        <row r="362">
          <cell r="B362" t="str">
            <v>G000003972</v>
          </cell>
        </row>
        <row r="363">
          <cell r="B363" t="str">
            <v>G000003972</v>
          </cell>
        </row>
        <row r="364">
          <cell r="B364" t="str">
            <v>G000003972</v>
          </cell>
        </row>
        <row r="365">
          <cell r="B365" t="str">
            <v>G000003972</v>
          </cell>
        </row>
        <row r="366">
          <cell r="B366" t="str">
            <v>G000003972</v>
          </cell>
        </row>
        <row r="367">
          <cell r="B367" t="str">
            <v>G000003972</v>
          </cell>
        </row>
        <row r="368">
          <cell r="B368" t="str">
            <v>G000003972</v>
          </cell>
        </row>
        <row r="369">
          <cell r="B369" t="str">
            <v>G000003972</v>
          </cell>
        </row>
        <row r="370">
          <cell r="B370" t="str">
            <v>G000003972</v>
          </cell>
        </row>
        <row r="371">
          <cell r="B371" t="str">
            <v>G000003972</v>
          </cell>
        </row>
        <row r="372">
          <cell r="B372" t="str">
            <v>G000003972</v>
          </cell>
        </row>
        <row r="373">
          <cell r="B373" t="str">
            <v>G000003972</v>
          </cell>
        </row>
        <row r="374">
          <cell r="B374" t="str">
            <v>G000003972</v>
          </cell>
        </row>
        <row r="375">
          <cell r="B375" t="str">
            <v>G000003972</v>
          </cell>
        </row>
        <row r="376">
          <cell r="B376" t="str">
            <v>G000003972</v>
          </cell>
        </row>
        <row r="377">
          <cell r="B377" t="str">
            <v>G000003972</v>
          </cell>
        </row>
        <row r="378">
          <cell r="B378" t="str">
            <v>G000003972</v>
          </cell>
        </row>
        <row r="379">
          <cell r="B379" t="str">
            <v>G000003972</v>
          </cell>
        </row>
        <row r="380">
          <cell r="B380" t="str">
            <v>G000003972</v>
          </cell>
        </row>
        <row r="381">
          <cell r="B381" t="str">
            <v>G000003972</v>
          </cell>
        </row>
        <row r="382">
          <cell r="B382" t="str">
            <v>G000003972</v>
          </cell>
        </row>
        <row r="383">
          <cell r="B383" t="str">
            <v>G000003972</v>
          </cell>
        </row>
        <row r="384">
          <cell r="B384" t="str">
            <v>G000003972</v>
          </cell>
        </row>
        <row r="385">
          <cell r="B385" t="str">
            <v>G000003972</v>
          </cell>
        </row>
        <row r="386">
          <cell r="B386" t="str">
            <v>G000003972</v>
          </cell>
        </row>
        <row r="387">
          <cell r="B387" t="str">
            <v>G000003972</v>
          </cell>
        </row>
        <row r="388">
          <cell r="B388" t="str">
            <v>G000003972</v>
          </cell>
        </row>
        <row r="389">
          <cell r="B389" t="str">
            <v>G000003972</v>
          </cell>
        </row>
        <row r="390">
          <cell r="B390" t="str">
            <v>G000003972</v>
          </cell>
        </row>
        <row r="391">
          <cell r="B391" t="str">
            <v>G000003972</v>
          </cell>
        </row>
        <row r="392">
          <cell r="B392" t="str">
            <v>G000003972</v>
          </cell>
        </row>
        <row r="393">
          <cell r="B393" t="str">
            <v>G000003972</v>
          </cell>
        </row>
        <row r="394">
          <cell r="B394" t="str">
            <v>G000003972</v>
          </cell>
        </row>
        <row r="395">
          <cell r="B395" t="str">
            <v>G000003972</v>
          </cell>
        </row>
        <row r="396">
          <cell r="B396" t="str">
            <v>G000003972</v>
          </cell>
        </row>
        <row r="397">
          <cell r="B397" t="str">
            <v>G000003972</v>
          </cell>
        </row>
        <row r="398">
          <cell r="B398" t="str">
            <v>G000003972</v>
          </cell>
        </row>
        <row r="399">
          <cell r="B399" t="str">
            <v>G000003972</v>
          </cell>
        </row>
        <row r="400">
          <cell r="B400" t="str">
            <v>G000003972</v>
          </cell>
        </row>
        <row r="401">
          <cell r="B401" t="str">
            <v>G000003972</v>
          </cell>
        </row>
        <row r="402">
          <cell r="B402" t="str">
            <v>G000003972</v>
          </cell>
        </row>
        <row r="403">
          <cell r="B403" t="str">
            <v>G000003972</v>
          </cell>
        </row>
        <row r="404">
          <cell r="B404" t="str">
            <v>G000003972</v>
          </cell>
        </row>
        <row r="405">
          <cell r="B405" t="str">
            <v>G000003972</v>
          </cell>
        </row>
        <row r="406">
          <cell r="B406" t="str">
            <v>G000003972</v>
          </cell>
        </row>
        <row r="407">
          <cell r="B407" t="str">
            <v>G000003972</v>
          </cell>
        </row>
        <row r="408">
          <cell r="B408" t="str">
            <v>G000003972</v>
          </cell>
        </row>
        <row r="409">
          <cell r="B409" t="str">
            <v>G000003972</v>
          </cell>
        </row>
        <row r="410">
          <cell r="B410" t="str">
            <v>G000003972</v>
          </cell>
        </row>
        <row r="411">
          <cell r="B411" t="str">
            <v>G000003972</v>
          </cell>
        </row>
        <row r="412">
          <cell r="B412" t="str">
            <v>G000003972</v>
          </cell>
        </row>
        <row r="413">
          <cell r="B413" t="str">
            <v>G000003972</v>
          </cell>
        </row>
        <row r="414">
          <cell r="B414" t="str">
            <v>G000003972</v>
          </cell>
        </row>
        <row r="415">
          <cell r="B415" t="str">
            <v>G000003972</v>
          </cell>
        </row>
        <row r="416">
          <cell r="B416" t="str">
            <v>G000003972</v>
          </cell>
        </row>
        <row r="417">
          <cell r="B417" t="str">
            <v>G000003972</v>
          </cell>
        </row>
        <row r="418">
          <cell r="B418" t="str">
            <v>G000003972</v>
          </cell>
        </row>
        <row r="419">
          <cell r="B419" t="str">
            <v>G000003972</v>
          </cell>
        </row>
        <row r="420">
          <cell r="B420" t="str">
            <v>G000003980</v>
          </cell>
        </row>
        <row r="421">
          <cell r="B421" t="str">
            <v>G000003980</v>
          </cell>
        </row>
        <row r="422">
          <cell r="B422" t="str">
            <v>G000003980</v>
          </cell>
        </row>
        <row r="423">
          <cell r="B423" t="str">
            <v>G000003980</v>
          </cell>
        </row>
        <row r="424">
          <cell r="B424" t="str">
            <v>G000003980</v>
          </cell>
        </row>
        <row r="425">
          <cell r="B425" t="str">
            <v>G000003980</v>
          </cell>
        </row>
        <row r="426">
          <cell r="B426" t="str">
            <v>G000003980</v>
          </cell>
        </row>
        <row r="427">
          <cell r="B427" t="str">
            <v>G000003980</v>
          </cell>
        </row>
        <row r="428">
          <cell r="B428" t="str">
            <v>G000003980</v>
          </cell>
        </row>
        <row r="429">
          <cell r="B429" t="str">
            <v>G000003980</v>
          </cell>
        </row>
        <row r="430">
          <cell r="B430" t="str">
            <v>G000003980</v>
          </cell>
        </row>
        <row r="431">
          <cell r="B431" t="str">
            <v>G000003980</v>
          </cell>
        </row>
        <row r="432">
          <cell r="B432" t="str">
            <v>G000003980</v>
          </cell>
        </row>
        <row r="433">
          <cell r="B433" t="str">
            <v>G000003980</v>
          </cell>
        </row>
        <row r="434">
          <cell r="B434" t="str">
            <v>G000003980</v>
          </cell>
        </row>
        <row r="435">
          <cell r="B435" t="str">
            <v>G000003980</v>
          </cell>
        </row>
        <row r="436">
          <cell r="B436" t="str">
            <v>G000003980</v>
          </cell>
        </row>
        <row r="437">
          <cell r="B437" t="str">
            <v>G000003980</v>
          </cell>
        </row>
        <row r="438">
          <cell r="B438" t="str">
            <v>G000003980</v>
          </cell>
        </row>
        <row r="439">
          <cell r="B439" t="str">
            <v>G000003980</v>
          </cell>
        </row>
        <row r="440">
          <cell r="B440" t="str">
            <v>G000003980</v>
          </cell>
        </row>
        <row r="441">
          <cell r="B441" t="str">
            <v>G000003980</v>
          </cell>
        </row>
        <row r="442">
          <cell r="B442" t="str">
            <v>G000003980</v>
          </cell>
        </row>
        <row r="443">
          <cell r="B443" t="str">
            <v>G000003980</v>
          </cell>
        </row>
        <row r="444">
          <cell r="B444" t="str">
            <v>G000003980</v>
          </cell>
        </row>
        <row r="445">
          <cell r="B445" t="str">
            <v>G000003980</v>
          </cell>
        </row>
        <row r="446">
          <cell r="B446" t="str">
            <v>G000003980</v>
          </cell>
        </row>
        <row r="447">
          <cell r="B447" t="str">
            <v>G000003980</v>
          </cell>
        </row>
        <row r="448">
          <cell r="B448" t="str">
            <v>G000003980</v>
          </cell>
        </row>
        <row r="449">
          <cell r="B449" t="str">
            <v>G000003980</v>
          </cell>
        </row>
        <row r="450">
          <cell r="B450" t="str">
            <v>G000003980</v>
          </cell>
        </row>
        <row r="451">
          <cell r="B451" t="str">
            <v>G000003980</v>
          </cell>
        </row>
        <row r="452">
          <cell r="B452" t="str">
            <v>G000003980</v>
          </cell>
        </row>
        <row r="453">
          <cell r="B453" t="str">
            <v>G000003980</v>
          </cell>
        </row>
        <row r="454">
          <cell r="B454" t="str">
            <v>G000003980</v>
          </cell>
        </row>
        <row r="455">
          <cell r="B455" t="str">
            <v>G000003980</v>
          </cell>
        </row>
        <row r="456">
          <cell r="B456" t="str">
            <v>G000003980</v>
          </cell>
        </row>
        <row r="457">
          <cell r="B457" t="str">
            <v>G000003980</v>
          </cell>
        </row>
        <row r="458">
          <cell r="B458" t="str">
            <v>G000003980</v>
          </cell>
        </row>
        <row r="459">
          <cell r="B459" t="str">
            <v>G000003980</v>
          </cell>
        </row>
        <row r="460">
          <cell r="B460" t="str">
            <v>G000003980</v>
          </cell>
        </row>
        <row r="461">
          <cell r="B461" t="str">
            <v>G000003980</v>
          </cell>
        </row>
        <row r="462">
          <cell r="B462" t="str">
            <v>G000003980</v>
          </cell>
        </row>
        <row r="463">
          <cell r="B463" t="str">
            <v>G000003980</v>
          </cell>
        </row>
        <row r="464">
          <cell r="B464" t="str">
            <v>G000003980</v>
          </cell>
        </row>
        <row r="465">
          <cell r="B465" t="str">
            <v>G000003980</v>
          </cell>
        </row>
        <row r="466">
          <cell r="B466" t="str">
            <v>G000003980</v>
          </cell>
        </row>
        <row r="467">
          <cell r="B467" t="str">
            <v>G000003980</v>
          </cell>
        </row>
        <row r="468">
          <cell r="B468" t="str">
            <v>G000003980</v>
          </cell>
        </row>
        <row r="469">
          <cell r="B469" t="str">
            <v>G000003980</v>
          </cell>
        </row>
        <row r="470">
          <cell r="B470" t="str">
            <v>G000003980</v>
          </cell>
        </row>
        <row r="471">
          <cell r="B471" t="str">
            <v>G000003980</v>
          </cell>
        </row>
        <row r="472">
          <cell r="B472" t="str">
            <v>G000003980</v>
          </cell>
        </row>
        <row r="473">
          <cell r="B473" t="str">
            <v>G000003980</v>
          </cell>
        </row>
        <row r="474">
          <cell r="B474" t="str">
            <v>G000003980</v>
          </cell>
        </row>
        <row r="475">
          <cell r="B475" t="str">
            <v>G000003980</v>
          </cell>
        </row>
        <row r="476">
          <cell r="B476" t="str">
            <v>G000003980</v>
          </cell>
        </row>
        <row r="477">
          <cell r="B477" t="str">
            <v>G000003980</v>
          </cell>
        </row>
        <row r="478">
          <cell r="B478" t="str">
            <v>G000003980</v>
          </cell>
        </row>
        <row r="479">
          <cell r="B479" t="str">
            <v>G000003980</v>
          </cell>
        </row>
        <row r="480">
          <cell r="B480" t="str">
            <v>G000003980</v>
          </cell>
        </row>
        <row r="481">
          <cell r="B481" t="str">
            <v>G000003980</v>
          </cell>
        </row>
        <row r="482">
          <cell r="B482" t="str">
            <v>G000003980</v>
          </cell>
        </row>
        <row r="483">
          <cell r="B483" t="str">
            <v>G000003980</v>
          </cell>
        </row>
        <row r="484">
          <cell r="B484" t="str">
            <v>G000003980</v>
          </cell>
        </row>
        <row r="485">
          <cell r="B485" t="str">
            <v>G000003980</v>
          </cell>
        </row>
        <row r="486">
          <cell r="B486" t="str">
            <v>G000003980</v>
          </cell>
        </row>
        <row r="487">
          <cell r="B487" t="str">
            <v>G000003980</v>
          </cell>
        </row>
        <row r="488">
          <cell r="B488" t="str">
            <v>G000003980</v>
          </cell>
        </row>
        <row r="489">
          <cell r="B489" t="str">
            <v>G000003980</v>
          </cell>
        </row>
        <row r="490">
          <cell r="B490" t="str">
            <v>G000003980</v>
          </cell>
        </row>
        <row r="491">
          <cell r="B491" t="str">
            <v>G000003980</v>
          </cell>
        </row>
        <row r="492">
          <cell r="B492" t="str">
            <v>G000003980</v>
          </cell>
        </row>
        <row r="493">
          <cell r="B493" t="str">
            <v>G000003980</v>
          </cell>
        </row>
        <row r="494">
          <cell r="B494" t="str">
            <v>G000003980</v>
          </cell>
        </row>
        <row r="495">
          <cell r="B495" t="str">
            <v>G000003980</v>
          </cell>
        </row>
        <row r="496">
          <cell r="B496" t="str">
            <v>G000003980</v>
          </cell>
        </row>
        <row r="497">
          <cell r="B497" t="str">
            <v>G000003980</v>
          </cell>
        </row>
        <row r="498">
          <cell r="B498" t="str">
            <v>G000003980</v>
          </cell>
        </row>
        <row r="499">
          <cell r="B499" t="str">
            <v>G000003980</v>
          </cell>
        </row>
        <row r="500">
          <cell r="B500" t="str">
            <v>G000003980</v>
          </cell>
        </row>
        <row r="501">
          <cell r="B501" t="str">
            <v>G000003980</v>
          </cell>
        </row>
        <row r="502">
          <cell r="B502" t="str">
            <v>G000003980</v>
          </cell>
        </row>
        <row r="503">
          <cell r="B503" t="str">
            <v>G000003980</v>
          </cell>
        </row>
        <row r="504">
          <cell r="B504" t="str">
            <v>G000003980</v>
          </cell>
        </row>
        <row r="505">
          <cell r="B505" t="str">
            <v>G000003980</v>
          </cell>
        </row>
        <row r="506">
          <cell r="B506" t="str">
            <v>G000003980</v>
          </cell>
        </row>
        <row r="507">
          <cell r="B507" t="str">
            <v>G000003980</v>
          </cell>
        </row>
        <row r="508">
          <cell r="B508" t="str">
            <v>G000003980</v>
          </cell>
        </row>
        <row r="509">
          <cell r="B509" t="str">
            <v>G000003980</v>
          </cell>
        </row>
        <row r="510">
          <cell r="B510" t="str">
            <v>G000003980</v>
          </cell>
        </row>
        <row r="511">
          <cell r="B511" t="str">
            <v>G000003980</v>
          </cell>
        </row>
        <row r="512">
          <cell r="B512" t="str">
            <v>G000003980</v>
          </cell>
        </row>
        <row r="513">
          <cell r="B513" t="str">
            <v>G000003980</v>
          </cell>
        </row>
        <row r="514">
          <cell r="B514" t="str">
            <v>G000003980</v>
          </cell>
        </row>
        <row r="515">
          <cell r="B515" t="str">
            <v>G000003980</v>
          </cell>
        </row>
        <row r="516">
          <cell r="B516" t="str">
            <v>G000003980</v>
          </cell>
        </row>
        <row r="517">
          <cell r="B517" t="str">
            <v>G000003980</v>
          </cell>
        </row>
        <row r="518">
          <cell r="B518" t="str">
            <v>G000003980</v>
          </cell>
        </row>
        <row r="519">
          <cell r="B519" t="str">
            <v>G000003980</v>
          </cell>
        </row>
        <row r="520">
          <cell r="B520" t="str">
            <v>G000003980</v>
          </cell>
        </row>
        <row r="521">
          <cell r="B521" t="str">
            <v>G000003980</v>
          </cell>
        </row>
        <row r="522">
          <cell r="B522" t="str">
            <v>G000003980</v>
          </cell>
        </row>
        <row r="523">
          <cell r="B523" t="str">
            <v>G000003980</v>
          </cell>
        </row>
        <row r="524">
          <cell r="B524" t="str">
            <v>G000003980</v>
          </cell>
        </row>
        <row r="525">
          <cell r="B525" t="str">
            <v>G000003980</v>
          </cell>
        </row>
        <row r="526">
          <cell r="B526" t="str">
            <v>G000003980</v>
          </cell>
        </row>
        <row r="527">
          <cell r="B527" t="str">
            <v>G000003980</v>
          </cell>
        </row>
        <row r="528">
          <cell r="B528" t="str">
            <v>G000003980</v>
          </cell>
        </row>
        <row r="529">
          <cell r="B529" t="str">
            <v>G000003980</v>
          </cell>
        </row>
        <row r="530">
          <cell r="B530" t="str">
            <v>G000003980</v>
          </cell>
        </row>
        <row r="531">
          <cell r="B531" t="str">
            <v>G000003980</v>
          </cell>
        </row>
        <row r="532">
          <cell r="B532" t="str">
            <v>G000003980</v>
          </cell>
        </row>
        <row r="533">
          <cell r="B533" t="str">
            <v>G000003980</v>
          </cell>
        </row>
        <row r="534">
          <cell r="B534" t="str">
            <v>G000003980</v>
          </cell>
        </row>
        <row r="535">
          <cell r="B535" t="str">
            <v>G000003980</v>
          </cell>
        </row>
        <row r="536">
          <cell r="B536" t="str">
            <v>G000003980</v>
          </cell>
        </row>
        <row r="537">
          <cell r="B537" t="str">
            <v>G000003980</v>
          </cell>
        </row>
        <row r="538">
          <cell r="B538" t="str">
            <v>G000003980</v>
          </cell>
        </row>
        <row r="539">
          <cell r="B539" t="str">
            <v>G000003980</v>
          </cell>
        </row>
        <row r="540">
          <cell r="B540" t="str">
            <v>G000003980</v>
          </cell>
        </row>
        <row r="541">
          <cell r="B541" t="str">
            <v>G000003980</v>
          </cell>
        </row>
        <row r="542">
          <cell r="B542" t="str">
            <v>G000003980</v>
          </cell>
        </row>
        <row r="543">
          <cell r="B543" t="str">
            <v>G000003980</v>
          </cell>
        </row>
        <row r="544">
          <cell r="B544" t="str">
            <v>G000003980</v>
          </cell>
        </row>
        <row r="545">
          <cell r="B545" t="str">
            <v>G000003980</v>
          </cell>
        </row>
        <row r="546">
          <cell r="B546" t="str">
            <v>G000003980</v>
          </cell>
        </row>
        <row r="547">
          <cell r="B547" t="str">
            <v>G000003980</v>
          </cell>
        </row>
        <row r="548">
          <cell r="B548" t="str">
            <v>G000003980</v>
          </cell>
        </row>
        <row r="549">
          <cell r="B549" t="str">
            <v>G000003980</v>
          </cell>
        </row>
        <row r="550">
          <cell r="B550" t="str">
            <v>G000003980</v>
          </cell>
        </row>
        <row r="551">
          <cell r="B551" t="str">
            <v>G000003980</v>
          </cell>
        </row>
        <row r="552">
          <cell r="B552" t="str">
            <v>G000003980</v>
          </cell>
        </row>
        <row r="553">
          <cell r="B553" t="str">
            <v>G000003980</v>
          </cell>
        </row>
        <row r="554">
          <cell r="B554" t="str">
            <v>G000003980</v>
          </cell>
        </row>
        <row r="555">
          <cell r="B555" t="str">
            <v>G000003980</v>
          </cell>
        </row>
        <row r="556">
          <cell r="B556" t="str">
            <v>G000003980</v>
          </cell>
        </row>
        <row r="557">
          <cell r="B557" t="str">
            <v>G000003980</v>
          </cell>
        </row>
        <row r="558">
          <cell r="B558" t="str">
            <v>G000003980</v>
          </cell>
        </row>
        <row r="559">
          <cell r="B559" t="str">
            <v>G000003980</v>
          </cell>
        </row>
        <row r="560">
          <cell r="B560" t="str">
            <v>G000003980</v>
          </cell>
        </row>
        <row r="561">
          <cell r="B561" t="str">
            <v>G000003980</v>
          </cell>
        </row>
        <row r="562">
          <cell r="B562" t="str">
            <v>G000003980</v>
          </cell>
        </row>
        <row r="563">
          <cell r="B563" t="str">
            <v>G000003980</v>
          </cell>
        </row>
        <row r="564">
          <cell r="B564" t="str">
            <v>G000003980</v>
          </cell>
        </row>
        <row r="565">
          <cell r="B565" t="str">
            <v>G000003980</v>
          </cell>
        </row>
        <row r="566">
          <cell r="B566" t="str">
            <v>G000003980</v>
          </cell>
        </row>
        <row r="567">
          <cell r="B567" t="str">
            <v>G000003980</v>
          </cell>
        </row>
        <row r="568">
          <cell r="B568" t="str">
            <v>G000003980</v>
          </cell>
        </row>
        <row r="569">
          <cell r="B569" t="str">
            <v>G000003980</v>
          </cell>
        </row>
        <row r="570">
          <cell r="B570" t="str">
            <v>G000003980</v>
          </cell>
        </row>
        <row r="571">
          <cell r="B571" t="str">
            <v>G000003980</v>
          </cell>
        </row>
        <row r="572">
          <cell r="B572" t="str">
            <v>G000003980</v>
          </cell>
        </row>
        <row r="573">
          <cell r="B573" t="str">
            <v>G000003980</v>
          </cell>
        </row>
        <row r="574">
          <cell r="B574" t="str">
            <v>G000003980</v>
          </cell>
        </row>
        <row r="575">
          <cell r="B575" t="str">
            <v>G000003980</v>
          </cell>
        </row>
        <row r="576">
          <cell r="B576" t="str">
            <v>G000003980</v>
          </cell>
        </row>
        <row r="577">
          <cell r="B577" t="str">
            <v>G000003980</v>
          </cell>
        </row>
        <row r="578">
          <cell r="B578" t="str">
            <v>G000003980</v>
          </cell>
        </row>
        <row r="579">
          <cell r="B579" t="str">
            <v>G000003980</v>
          </cell>
        </row>
        <row r="580">
          <cell r="B580" t="str">
            <v>G000003980</v>
          </cell>
        </row>
        <row r="581">
          <cell r="B581" t="str">
            <v>G000003980</v>
          </cell>
        </row>
        <row r="582">
          <cell r="B582" t="str">
            <v>G000003980</v>
          </cell>
        </row>
        <row r="583">
          <cell r="B583" t="str">
            <v>G000003980</v>
          </cell>
        </row>
        <row r="584">
          <cell r="B584" t="str">
            <v>G000003980</v>
          </cell>
        </row>
        <row r="585">
          <cell r="B585" t="str">
            <v>G000003980</v>
          </cell>
        </row>
        <row r="586">
          <cell r="B586" t="str">
            <v>G000003980</v>
          </cell>
        </row>
        <row r="587">
          <cell r="B587" t="str">
            <v>G000003980</v>
          </cell>
        </row>
        <row r="588">
          <cell r="B588" t="str">
            <v>G000003980</v>
          </cell>
        </row>
        <row r="589">
          <cell r="B589" t="str">
            <v>G000003980</v>
          </cell>
        </row>
        <row r="590">
          <cell r="B590" t="str">
            <v>G000003980</v>
          </cell>
        </row>
        <row r="591">
          <cell r="B591" t="str">
            <v>G000003980</v>
          </cell>
        </row>
        <row r="592">
          <cell r="B592" t="str">
            <v>G000003980</v>
          </cell>
        </row>
        <row r="593">
          <cell r="B593" t="str">
            <v>G000003980</v>
          </cell>
        </row>
        <row r="594">
          <cell r="B594" t="str">
            <v>G000003980</v>
          </cell>
        </row>
        <row r="595">
          <cell r="B595" t="str">
            <v>G000003980</v>
          </cell>
        </row>
        <row r="596">
          <cell r="B596" t="str">
            <v>G000003980</v>
          </cell>
        </row>
        <row r="597">
          <cell r="B597" t="str">
            <v>G000003980</v>
          </cell>
        </row>
        <row r="598">
          <cell r="B598" t="str">
            <v>G000003980</v>
          </cell>
        </row>
        <row r="599">
          <cell r="B599" t="str">
            <v>G000003980</v>
          </cell>
        </row>
        <row r="600">
          <cell r="B600" t="str">
            <v>G000003980</v>
          </cell>
        </row>
        <row r="601">
          <cell r="B601" t="str">
            <v>G000003980</v>
          </cell>
        </row>
        <row r="602">
          <cell r="B602" t="str">
            <v>G000003980</v>
          </cell>
        </row>
        <row r="603">
          <cell r="B603" t="str">
            <v>G000003980</v>
          </cell>
        </row>
        <row r="604">
          <cell r="B604" t="str">
            <v>G000003980</v>
          </cell>
        </row>
        <row r="605">
          <cell r="B605" t="str">
            <v>G000003980</v>
          </cell>
        </row>
        <row r="606">
          <cell r="B606" t="str">
            <v>G000003980</v>
          </cell>
        </row>
        <row r="607">
          <cell r="B607" t="str">
            <v>G000003980</v>
          </cell>
        </row>
        <row r="608">
          <cell r="B608" t="str">
            <v>G000003980</v>
          </cell>
        </row>
        <row r="609">
          <cell r="B609" t="str">
            <v>G000003980</v>
          </cell>
        </row>
        <row r="610">
          <cell r="B610" t="str">
            <v>G000003980</v>
          </cell>
        </row>
        <row r="611">
          <cell r="B611" t="str">
            <v>G000003980</v>
          </cell>
        </row>
        <row r="612">
          <cell r="B612" t="str">
            <v>G000003980</v>
          </cell>
        </row>
        <row r="613">
          <cell r="B613" t="str">
            <v>G000003980</v>
          </cell>
        </row>
        <row r="614">
          <cell r="B614" t="str">
            <v>G000003980</v>
          </cell>
        </row>
        <row r="615">
          <cell r="B615" t="str">
            <v>G000003980</v>
          </cell>
        </row>
        <row r="616">
          <cell r="B616" t="str">
            <v>G000003980</v>
          </cell>
        </row>
        <row r="617">
          <cell r="B617" t="str">
            <v>G000003980</v>
          </cell>
        </row>
        <row r="618">
          <cell r="B618" t="str">
            <v>G000003980</v>
          </cell>
        </row>
        <row r="619">
          <cell r="B619" t="str">
            <v>G000003980</v>
          </cell>
        </row>
        <row r="620">
          <cell r="B620" t="str">
            <v>G000003980</v>
          </cell>
        </row>
        <row r="621">
          <cell r="B621" t="str">
            <v>G000003980</v>
          </cell>
        </row>
        <row r="622">
          <cell r="B622" t="str">
            <v>G000003980</v>
          </cell>
        </row>
        <row r="623">
          <cell r="B623" t="str">
            <v>G000003980</v>
          </cell>
        </row>
        <row r="624">
          <cell r="B624" t="str">
            <v>G000003980</v>
          </cell>
        </row>
        <row r="625">
          <cell r="B625" t="str">
            <v>G000003980</v>
          </cell>
        </row>
        <row r="626">
          <cell r="B626" t="str">
            <v>G000003980</v>
          </cell>
        </row>
        <row r="627">
          <cell r="B627" t="str">
            <v>G000003980</v>
          </cell>
        </row>
        <row r="628">
          <cell r="B628" t="str">
            <v>G000003980</v>
          </cell>
        </row>
        <row r="629">
          <cell r="B629" t="str">
            <v>G000003980</v>
          </cell>
        </row>
        <row r="630">
          <cell r="B630" t="str">
            <v>G000003980</v>
          </cell>
        </row>
        <row r="631">
          <cell r="B631" t="str">
            <v>G000003980</v>
          </cell>
        </row>
        <row r="632">
          <cell r="B632" t="str">
            <v>G000003980</v>
          </cell>
        </row>
        <row r="633">
          <cell r="B633" t="str">
            <v>G000003980</v>
          </cell>
        </row>
        <row r="634">
          <cell r="B634" t="str">
            <v>G000003980</v>
          </cell>
        </row>
        <row r="635">
          <cell r="B635" t="str">
            <v>G000003980</v>
          </cell>
        </row>
        <row r="636">
          <cell r="B636" t="str">
            <v>G000003980</v>
          </cell>
        </row>
        <row r="637">
          <cell r="B637" t="str">
            <v>G000003980</v>
          </cell>
        </row>
        <row r="638">
          <cell r="B638" t="str">
            <v>G000003980</v>
          </cell>
        </row>
        <row r="639">
          <cell r="B639" t="str">
            <v>G000003980</v>
          </cell>
        </row>
        <row r="640">
          <cell r="B640" t="str">
            <v>G000003980</v>
          </cell>
        </row>
        <row r="641">
          <cell r="B641" t="str">
            <v>G000003980</v>
          </cell>
        </row>
        <row r="642">
          <cell r="B642" t="str">
            <v>G000003980</v>
          </cell>
        </row>
        <row r="643">
          <cell r="B643" t="str">
            <v>G000003980</v>
          </cell>
        </row>
        <row r="644">
          <cell r="B644" t="str">
            <v>G000003980</v>
          </cell>
        </row>
        <row r="645">
          <cell r="B645" t="str">
            <v>G000003980</v>
          </cell>
        </row>
        <row r="646">
          <cell r="B646" t="str">
            <v>G000003980</v>
          </cell>
        </row>
        <row r="647">
          <cell r="B647" t="str">
            <v>G000003980</v>
          </cell>
        </row>
        <row r="648">
          <cell r="B648" t="str">
            <v>G000003980</v>
          </cell>
        </row>
        <row r="649">
          <cell r="B649" t="str">
            <v>G000003980</v>
          </cell>
        </row>
        <row r="650">
          <cell r="B650" t="str">
            <v>G000003980</v>
          </cell>
        </row>
        <row r="651">
          <cell r="B651" t="str">
            <v>G000003980</v>
          </cell>
        </row>
        <row r="652">
          <cell r="B652" t="str">
            <v>G000003980</v>
          </cell>
        </row>
        <row r="653">
          <cell r="B653" t="str">
            <v>G000003980</v>
          </cell>
        </row>
        <row r="654">
          <cell r="B654" t="str">
            <v>G000003980</v>
          </cell>
        </row>
        <row r="655">
          <cell r="B655" t="str">
            <v>G000003980</v>
          </cell>
        </row>
        <row r="656">
          <cell r="B656" t="str">
            <v>G000003999</v>
          </cell>
        </row>
        <row r="657">
          <cell r="B657" t="str">
            <v>G000003999</v>
          </cell>
        </row>
        <row r="658">
          <cell r="B658" t="str">
            <v>G000003999</v>
          </cell>
        </row>
        <row r="659">
          <cell r="B659" t="str">
            <v>G000003999</v>
          </cell>
        </row>
        <row r="660">
          <cell r="B660" t="str">
            <v>G000003999</v>
          </cell>
        </row>
        <row r="661">
          <cell r="B661" t="str">
            <v>G000003999</v>
          </cell>
        </row>
        <row r="662">
          <cell r="B662" t="str">
            <v>G000003999</v>
          </cell>
        </row>
        <row r="663">
          <cell r="B663" t="str">
            <v>G000003999</v>
          </cell>
        </row>
        <row r="664">
          <cell r="B664" t="str">
            <v>G000003999</v>
          </cell>
        </row>
        <row r="665">
          <cell r="B665" t="str">
            <v>G000003999</v>
          </cell>
        </row>
        <row r="666">
          <cell r="B666" t="str">
            <v>G000003999</v>
          </cell>
        </row>
        <row r="667">
          <cell r="B667" t="str">
            <v>G000003999</v>
          </cell>
        </row>
        <row r="668">
          <cell r="B668" t="str">
            <v>G000003999</v>
          </cell>
        </row>
        <row r="669">
          <cell r="B669" t="str">
            <v>G000003999</v>
          </cell>
        </row>
        <row r="670">
          <cell r="B670" t="str">
            <v>G000003999</v>
          </cell>
        </row>
        <row r="671">
          <cell r="B671" t="str">
            <v>G000003999</v>
          </cell>
        </row>
        <row r="672">
          <cell r="B672" t="str">
            <v>G000003999</v>
          </cell>
        </row>
        <row r="673">
          <cell r="B673" t="str">
            <v>G000003999</v>
          </cell>
        </row>
        <row r="674">
          <cell r="B674" t="str">
            <v>G000003999</v>
          </cell>
        </row>
        <row r="675">
          <cell r="B675" t="str">
            <v>G000003999</v>
          </cell>
        </row>
        <row r="676">
          <cell r="B676" t="str">
            <v>G000003999</v>
          </cell>
        </row>
        <row r="677">
          <cell r="B677" t="str">
            <v>G000003999</v>
          </cell>
        </row>
        <row r="678">
          <cell r="B678" t="str">
            <v>G000003999</v>
          </cell>
        </row>
        <row r="679">
          <cell r="B679" t="str">
            <v>G000003999</v>
          </cell>
        </row>
        <row r="680">
          <cell r="B680" t="str">
            <v>G000003999</v>
          </cell>
        </row>
        <row r="681">
          <cell r="B681" t="str">
            <v>G000003999</v>
          </cell>
        </row>
        <row r="682">
          <cell r="B682" t="str">
            <v>G000003999</v>
          </cell>
        </row>
        <row r="683">
          <cell r="B683" t="str">
            <v>G000003999</v>
          </cell>
        </row>
        <row r="684">
          <cell r="B684" t="str">
            <v>G000003999</v>
          </cell>
        </row>
        <row r="685">
          <cell r="B685" t="str">
            <v>G000003999</v>
          </cell>
        </row>
        <row r="686">
          <cell r="B686" t="str">
            <v>G000003999</v>
          </cell>
        </row>
        <row r="687">
          <cell r="B687" t="str">
            <v>G000003999</v>
          </cell>
        </row>
        <row r="688">
          <cell r="B688" t="str">
            <v>G000003999</v>
          </cell>
        </row>
        <row r="689">
          <cell r="B689" t="str">
            <v>G000003999</v>
          </cell>
        </row>
        <row r="690">
          <cell r="B690" t="str">
            <v>G000003999</v>
          </cell>
        </row>
        <row r="691">
          <cell r="B691" t="str">
            <v>G000003999</v>
          </cell>
        </row>
        <row r="692">
          <cell r="B692" t="str">
            <v>G000003999</v>
          </cell>
        </row>
        <row r="693">
          <cell r="B693" t="str">
            <v>G000003999</v>
          </cell>
        </row>
        <row r="694">
          <cell r="B694" t="str">
            <v>G000003999</v>
          </cell>
        </row>
        <row r="695">
          <cell r="B695" t="str">
            <v>G000003999</v>
          </cell>
        </row>
        <row r="696">
          <cell r="B696" t="str">
            <v>G000003999</v>
          </cell>
        </row>
        <row r="697">
          <cell r="B697" t="str">
            <v>G000003999</v>
          </cell>
        </row>
        <row r="698">
          <cell r="B698" t="str">
            <v>G000003999</v>
          </cell>
        </row>
        <row r="699">
          <cell r="B699" t="str">
            <v>G000003999</v>
          </cell>
        </row>
        <row r="700">
          <cell r="B700" t="str">
            <v>G000003999</v>
          </cell>
        </row>
        <row r="701">
          <cell r="B701" t="str">
            <v>G000003999</v>
          </cell>
        </row>
        <row r="702">
          <cell r="B702" t="str">
            <v>G000003999</v>
          </cell>
        </row>
        <row r="703">
          <cell r="B703" t="str">
            <v>G000003999</v>
          </cell>
        </row>
        <row r="704">
          <cell r="B704" t="str">
            <v>G000003999</v>
          </cell>
        </row>
        <row r="705">
          <cell r="B705" t="str">
            <v>G000003999</v>
          </cell>
        </row>
        <row r="706">
          <cell r="B706" t="str">
            <v>G000003999</v>
          </cell>
        </row>
        <row r="707">
          <cell r="B707" t="str">
            <v>G000003999</v>
          </cell>
        </row>
        <row r="708">
          <cell r="B708" t="str">
            <v>G000003999</v>
          </cell>
        </row>
        <row r="709">
          <cell r="B709" t="str">
            <v>G000003999</v>
          </cell>
        </row>
        <row r="710">
          <cell r="B710" t="str">
            <v>G000003999</v>
          </cell>
        </row>
        <row r="711">
          <cell r="B711" t="str">
            <v>G000003999</v>
          </cell>
        </row>
        <row r="712">
          <cell r="B712" t="str">
            <v>G000003999</v>
          </cell>
        </row>
        <row r="713">
          <cell r="B713" t="str">
            <v>G000003999</v>
          </cell>
        </row>
        <row r="714">
          <cell r="B714" t="str">
            <v>G000003999</v>
          </cell>
        </row>
        <row r="715">
          <cell r="B715" t="str">
            <v>G000003999</v>
          </cell>
        </row>
        <row r="716">
          <cell r="B716" t="str">
            <v>G000003999</v>
          </cell>
        </row>
        <row r="717">
          <cell r="B717" t="str">
            <v>G000003999</v>
          </cell>
        </row>
        <row r="718">
          <cell r="B718" t="str">
            <v>G000003999</v>
          </cell>
        </row>
        <row r="719">
          <cell r="B719" t="str">
            <v>G000003999</v>
          </cell>
        </row>
        <row r="720">
          <cell r="B720" t="str">
            <v>G000003999</v>
          </cell>
        </row>
        <row r="721">
          <cell r="B721" t="str">
            <v>G000003999</v>
          </cell>
        </row>
        <row r="722">
          <cell r="B722" t="str">
            <v>G000003999</v>
          </cell>
        </row>
        <row r="723">
          <cell r="B723" t="str">
            <v>G000003999</v>
          </cell>
        </row>
        <row r="724">
          <cell r="B724" t="str">
            <v>G000003999</v>
          </cell>
        </row>
        <row r="725">
          <cell r="B725" t="str">
            <v>G000003999</v>
          </cell>
        </row>
        <row r="726">
          <cell r="B726" t="str">
            <v>G000003999</v>
          </cell>
        </row>
        <row r="727">
          <cell r="B727" t="str">
            <v>G000003999</v>
          </cell>
        </row>
        <row r="728">
          <cell r="B728" t="str">
            <v>G000003999</v>
          </cell>
        </row>
        <row r="729">
          <cell r="B729" t="str">
            <v>G000003999</v>
          </cell>
        </row>
        <row r="730">
          <cell r="B730" t="str">
            <v>G000003999</v>
          </cell>
        </row>
        <row r="731">
          <cell r="B731" t="str">
            <v>G000003999</v>
          </cell>
        </row>
        <row r="732">
          <cell r="B732" t="str">
            <v>G000003999</v>
          </cell>
        </row>
        <row r="733">
          <cell r="B733" t="str">
            <v>G000003999</v>
          </cell>
        </row>
        <row r="734">
          <cell r="B734" t="str">
            <v>G000003999</v>
          </cell>
        </row>
        <row r="735">
          <cell r="B735" t="str">
            <v>G000003999</v>
          </cell>
        </row>
        <row r="736">
          <cell r="B736" t="str">
            <v>G000003999</v>
          </cell>
        </row>
        <row r="737">
          <cell r="B737" t="str">
            <v>G000003999</v>
          </cell>
        </row>
        <row r="738">
          <cell r="B738" t="str">
            <v>G000003999</v>
          </cell>
        </row>
        <row r="739">
          <cell r="B739" t="str">
            <v>G000003999</v>
          </cell>
        </row>
        <row r="740">
          <cell r="B740" t="str">
            <v>G000003999</v>
          </cell>
        </row>
        <row r="741">
          <cell r="B741" t="str">
            <v>G000003999</v>
          </cell>
        </row>
        <row r="742">
          <cell r="B742" t="str">
            <v>G000003999</v>
          </cell>
        </row>
        <row r="743">
          <cell r="B743" t="str">
            <v>G000003999</v>
          </cell>
        </row>
        <row r="744">
          <cell r="B744" t="str">
            <v>G000003999</v>
          </cell>
        </row>
        <row r="745">
          <cell r="B745" t="str">
            <v>G000003999</v>
          </cell>
        </row>
        <row r="746">
          <cell r="B746" t="str">
            <v>G000003999</v>
          </cell>
        </row>
        <row r="747">
          <cell r="B747" t="str">
            <v>G000003999</v>
          </cell>
        </row>
        <row r="748">
          <cell r="B748" t="str">
            <v>G000003999</v>
          </cell>
        </row>
        <row r="749">
          <cell r="B749" t="str">
            <v>G000003999</v>
          </cell>
        </row>
        <row r="750">
          <cell r="B750" t="str">
            <v>G000003999</v>
          </cell>
        </row>
        <row r="751">
          <cell r="B751" t="str">
            <v>G000003999</v>
          </cell>
        </row>
        <row r="752">
          <cell r="B752" t="str">
            <v>G000003999</v>
          </cell>
        </row>
        <row r="753">
          <cell r="B753" t="str">
            <v>G000003999</v>
          </cell>
        </row>
        <row r="754">
          <cell r="B754" t="str">
            <v>G000003999</v>
          </cell>
        </row>
        <row r="755">
          <cell r="B755" t="str">
            <v>G000003999</v>
          </cell>
        </row>
        <row r="756">
          <cell r="B756" t="str">
            <v>G000003999</v>
          </cell>
        </row>
        <row r="757">
          <cell r="B757" t="str">
            <v>G000003999</v>
          </cell>
        </row>
        <row r="758">
          <cell r="B758" t="str">
            <v>G000003999</v>
          </cell>
        </row>
        <row r="759">
          <cell r="B759" t="str">
            <v>G000003999</v>
          </cell>
        </row>
        <row r="760">
          <cell r="B760" t="str">
            <v>G000003999</v>
          </cell>
        </row>
        <row r="761">
          <cell r="B761" t="str">
            <v>G000003999</v>
          </cell>
        </row>
        <row r="762">
          <cell r="B762" t="str">
            <v>G000003999</v>
          </cell>
        </row>
        <row r="763">
          <cell r="B763" t="str">
            <v>G000003999</v>
          </cell>
        </row>
        <row r="764">
          <cell r="B764" t="str">
            <v>G000003999</v>
          </cell>
        </row>
        <row r="765">
          <cell r="B765" t="str">
            <v>G000003999</v>
          </cell>
        </row>
        <row r="766">
          <cell r="B766" t="str">
            <v>G000003999</v>
          </cell>
        </row>
        <row r="767">
          <cell r="B767" t="str">
            <v>G000003999</v>
          </cell>
        </row>
        <row r="768">
          <cell r="B768" t="str">
            <v>G000003999</v>
          </cell>
        </row>
        <row r="769">
          <cell r="B769" t="str">
            <v>G000003999</v>
          </cell>
        </row>
        <row r="770">
          <cell r="B770" t="str">
            <v>G000003999</v>
          </cell>
        </row>
        <row r="771">
          <cell r="B771" t="str">
            <v>G000003999</v>
          </cell>
        </row>
        <row r="772">
          <cell r="B772" t="str">
            <v>G000003999</v>
          </cell>
        </row>
        <row r="773">
          <cell r="B773" t="str">
            <v>G000003999</v>
          </cell>
        </row>
        <row r="774">
          <cell r="B774" t="str">
            <v>G000003999</v>
          </cell>
        </row>
        <row r="775">
          <cell r="B775" t="str">
            <v>G000003999</v>
          </cell>
        </row>
        <row r="776">
          <cell r="B776" t="str">
            <v>G000003999</v>
          </cell>
        </row>
        <row r="777">
          <cell r="B777" t="str">
            <v>G000003999</v>
          </cell>
        </row>
        <row r="778">
          <cell r="B778" t="str">
            <v>G000003999</v>
          </cell>
        </row>
        <row r="779">
          <cell r="B779" t="str">
            <v>G000003999</v>
          </cell>
        </row>
        <row r="780">
          <cell r="B780" t="str">
            <v>G000003999</v>
          </cell>
        </row>
        <row r="781">
          <cell r="B781" t="str">
            <v>G000003999</v>
          </cell>
        </row>
        <row r="782">
          <cell r="B782" t="str">
            <v>G000003999</v>
          </cell>
        </row>
        <row r="783">
          <cell r="B783" t="str">
            <v>G000003999</v>
          </cell>
        </row>
        <row r="784">
          <cell r="B784" t="str">
            <v>G000003999</v>
          </cell>
        </row>
        <row r="785">
          <cell r="B785" t="str">
            <v>G000003999</v>
          </cell>
        </row>
        <row r="786">
          <cell r="B786" t="str">
            <v>G000003999</v>
          </cell>
        </row>
        <row r="787">
          <cell r="B787" t="str">
            <v>G000003999</v>
          </cell>
        </row>
        <row r="788">
          <cell r="B788" t="str">
            <v>G000003999</v>
          </cell>
        </row>
        <row r="789">
          <cell r="B789" t="str">
            <v>G000003999</v>
          </cell>
        </row>
        <row r="790">
          <cell r="B790" t="str">
            <v>G000003999</v>
          </cell>
        </row>
        <row r="791">
          <cell r="B791" t="str">
            <v>G000003999</v>
          </cell>
        </row>
        <row r="792">
          <cell r="B792" t="str">
            <v>G000003999</v>
          </cell>
        </row>
        <row r="793">
          <cell r="B793" t="str">
            <v>G000003999</v>
          </cell>
        </row>
        <row r="794">
          <cell r="B794" t="str">
            <v>G000003999</v>
          </cell>
        </row>
        <row r="795">
          <cell r="B795" t="str">
            <v>G000003999</v>
          </cell>
        </row>
        <row r="796">
          <cell r="B796" t="str">
            <v>G000003999</v>
          </cell>
        </row>
        <row r="797">
          <cell r="B797" t="str">
            <v>G000003999</v>
          </cell>
        </row>
        <row r="798">
          <cell r="B798" t="str">
            <v>G000003999</v>
          </cell>
        </row>
        <row r="799">
          <cell r="B799" t="str">
            <v>G000003999</v>
          </cell>
        </row>
        <row r="800">
          <cell r="B800" t="str">
            <v>G000003999</v>
          </cell>
        </row>
        <row r="801">
          <cell r="B801" t="str">
            <v>G000003999</v>
          </cell>
        </row>
        <row r="802">
          <cell r="B802" t="str">
            <v>G000003999</v>
          </cell>
        </row>
        <row r="803">
          <cell r="B803" t="str">
            <v>G000003999</v>
          </cell>
        </row>
        <row r="804">
          <cell r="B804" t="str">
            <v>G000003999</v>
          </cell>
        </row>
        <row r="805">
          <cell r="B805" t="str">
            <v>G000003999</v>
          </cell>
        </row>
        <row r="806">
          <cell r="B806" t="str">
            <v>G000003999</v>
          </cell>
        </row>
        <row r="807">
          <cell r="B807" t="str">
            <v>G000003999</v>
          </cell>
        </row>
        <row r="808">
          <cell r="B808" t="str">
            <v>G000003999</v>
          </cell>
        </row>
        <row r="809">
          <cell r="B809" t="str">
            <v>G000003999</v>
          </cell>
        </row>
        <row r="810">
          <cell r="B810" t="str">
            <v>G000003999</v>
          </cell>
        </row>
        <row r="811">
          <cell r="B811" t="str">
            <v>G000003999</v>
          </cell>
        </row>
        <row r="812">
          <cell r="B812" t="str">
            <v>G000003999</v>
          </cell>
        </row>
        <row r="813">
          <cell r="B813" t="str">
            <v>G000003999</v>
          </cell>
        </row>
        <row r="814">
          <cell r="B814" t="str">
            <v>G000003999</v>
          </cell>
        </row>
        <row r="815">
          <cell r="B815" t="str">
            <v>G000003999</v>
          </cell>
        </row>
        <row r="816">
          <cell r="B816" t="str">
            <v>G000003999</v>
          </cell>
        </row>
        <row r="817">
          <cell r="B817" t="str">
            <v>G000003999</v>
          </cell>
        </row>
        <row r="818">
          <cell r="B818" t="str">
            <v>G000003999</v>
          </cell>
        </row>
        <row r="819">
          <cell r="B819" t="str">
            <v>G000003999</v>
          </cell>
        </row>
        <row r="820">
          <cell r="B820" t="str">
            <v>G000003999</v>
          </cell>
        </row>
        <row r="821">
          <cell r="B821" t="str">
            <v>G000003999</v>
          </cell>
        </row>
        <row r="822">
          <cell r="B822" t="str">
            <v>G000003999</v>
          </cell>
        </row>
        <row r="823">
          <cell r="B823" t="str">
            <v>G000003999</v>
          </cell>
        </row>
        <row r="824">
          <cell r="B824" t="str">
            <v>G000003999</v>
          </cell>
        </row>
        <row r="825">
          <cell r="B825" t="str">
            <v>G000003999</v>
          </cell>
        </row>
        <row r="826">
          <cell r="B826" t="str">
            <v>G000003999</v>
          </cell>
        </row>
        <row r="827">
          <cell r="B827" t="str">
            <v>G000003999</v>
          </cell>
        </row>
        <row r="828">
          <cell r="B828" t="str">
            <v>G000003999</v>
          </cell>
        </row>
        <row r="829">
          <cell r="B829" t="str">
            <v>G000003999</v>
          </cell>
        </row>
        <row r="830">
          <cell r="B830" t="str">
            <v>G000003999</v>
          </cell>
        </row>
        <row r="831">
          <cell r="B831" t="str">
            <v>G000003999</v>
          </cell>
        </row>
        <row r="832">
          <cell r="B832" t="str">
            <v>G000003999</v>
          </cell>
        </row>
        <row r="833">
          <cell r="B833" t="str">
            <v>G000003999</v>
          </cell>
        </row>
        <row r="834">
          <cell r="B834" t="str">
            <v>G000003999</v>
          </cell>
        </row>
        <row r="835">
          <cell r="B835" t="str">
            <v>G000003999</v>
          </cell>
        </row>
        <row r="836">
          <cell r="B836" t="str">
            <v>G000003999</v>
          </cell>
        </row>
        <row r="837">
          <cell r="B837" t="str">
            <v>G000003999</v>
          </cell>
        </row>
        <row r="838">
          <cell r="B838" t="str">
            <v>G000003999</v>
          </cell>
        </row>
        <row r="839">
          <cell r="B839" t="str">
            <v>G000003999</v>
          </cell>
        </row>
        <row r="840">
          <cell r="B840" t="str">
            <v>G000003999</v>
          </cell>
        </row>
        <row r="841">
          <cell r="B841" t="str">
            <v>G000003999</v>
          </cell>
        </row>
        <row r="842">
          <cell r="B842" t="str">
            <v>G000003999</v>
          </cell>
        </row>
        <row r="843">
          <cell r="B843" t="str">
            <v>G000003999</v>
          </cell>
        </row>
        <row r="844">
          <cell r="B844" t="str">
            <v>G000003999</v>
          </cell>
        </row>
        <row r="845">
          <cell r="B845" t="str">
            <v>G000003999</v>
          </cell>
        </row>
        <row r="846">
          <cell r="B846" t="str">
            <v>G000003999</v>
          </cell>
        </row>
        <row r="847">
          <cell r="B847" t="str">
            <v>G000003999</v>
          </cell>
        </row>
        <row r="848">
          <cell r="B848" t="str">
            <v>G000003999</v>
          </cell>
        </row>
        <row r="849">
          <cell r="B849" t="str">
            <v>G000003999</v>
          </cell>
        </row>
        <row r="850">
          <cell r="B850" t="str">
            <v>G000003999</v>
          </cell>
        </row>
        <row r="851">
          <cell r="B851" t="str">
            <v>G000003999</v>
          </cell>
        </row>
        <row r="852">
          <cell r="B852" t="str">
            <v>G000003999</v>
          </cell>
        </row>
        <row r="853">
          <cell r="B853" t="str">
            <v>G000003999</v>
          </cell>
        </row>
        <row r="854">
          <cell r="B854" t="str">
            <v>G000003999</v>
          </cell>
        </row>
        <row r="855">
          <cell r="B855" t="str">
            <v>G000003999</v>
          </cell>
        </row>
        <row r="856">
          <cell r="B856" t="str">
            <v>G000003999</v>
          </cell>
        </row>
        <row r="857">
          <cell r="B857" t="str">
            <v>G000003999</v>
          </cell>
        </row>
        <row r="858">
          <cell r="B858" t="str">
            <v>G000003999</v>
          </cell>
        </row>
        <row r="859">
          <cell r="B859" t="str">
            <v>G000003999</v>
          </cell>
        </row>
        <row r="860">
          <cell r="B860" t="str">
            <v>G000003999</v>
          </cell>
        </row>
        <row r="861">
          <cell r="B861" t="str">
            <v>G000003999</v>
          </cell>
        </row>
        <row r="862">
          <cell r="B862" t="str">
            <v>G000003999</v>
          </cell>
        </row>
        <row r="863">
          <cell r="B863" t="str">
            <v>G000003999</v>
          </cell>
        </row>
        <row r="864">
          <cell r="B864" t="str">
            <v>G000003999</v>
          </cell>
        </row>
        <row r="865">
          <cell r="B865" t="str">
            <v>G000003999</v>
          </cell>
        </row>
        <row r="866">
          <cell r="B866" t="str">
            <v>G000003999</v>
          </cell>
        </row>
        <row r="867">
          <cell r="B867" t="str">
            <v>G000003999</v>
          </cell>
        </row>
        <row r="868">
          <cell r="B868" t="str">
            <v>G000003999</v>
          </cell>
        </row>
        <row r="869">
          <cell r="B869" t="str">
            <v>G000003999</v>
          </cell>
        </row>
        <row r="870">
          <cell r="B870" t="str">
            <v>G000003999</v>
          </cell>
        </row>
        <row r="871">
          <cell r="B871" t="str">
            <v>G000003999</v>
          </cell>
        </row>
        <row r="872">
          <cell r="B872" t="str">
            <v>G000003999</v>
          </cell>
        </row>
        <row r="873">
          <cell r="B873" t="str">
            <v>G000003999</v>
          </cell>
        </row>
        <row r="874">
          <cell r="B874" t="str">
            <v>G000003999</v>
          </cell>
        </row>
        <row r="875">
          <cell r="B875" t="str">
            <v>G000003999</v>
          </cell>
        </row>
        <row r="876">
          <cell r="B876" t="str">
            <v>G000003999</v>
          </cell>
        </row>
        <row r="877">
          <cell r="B877" t="str">
            <v>G000003999</v>
          </cell>
        </row>
        <row r="878">
          <cell r="B878" t="str">
            <v>G000003999</v>
          </cell>
        </row>
        <row r="879">
          <cell r="B879" t="str">
            <v>G000003999</v>
          </cell>
        </row>
        <row r="880">
          <cell r="B880" t="str">
            <v>G000003999</v>
          </cell>
        </row>
        <row r="881">
          <cell r="B881" t="str">
            <v>G000003999</v>
          </cell>
        </row>
        <row r="882">
          <cell r="B882" t="str">
            <v>G000003999</v>
          </cell>
        </row>
        <row r="883">
          <cell r="B883" t="str">
            <v>G000003999</v>
          </cell>
        </row>
        <row r="884">
          <cell r="B884" t="str">
            <v>G000003999</v>
          </cell>
        </row>
        <row r="885">
          <cell r="B885" t="str">
            <v>G000003999</v>
          </cell>
        </row>
        <row r="886">
          <cell r="B886" t="str">
            <v>G000003999</v>
          </cell>
        </row>
        <row r="887">
          <cell r="B887" t="str">
            <v>G000003999</v>
          </cell>
        </row>
        <row r="888">
          <cell r="B888" t="str">
            <v>G000003999</v>
          </cell>
        </row>
        <row r="889">
          <cell r="B889" t="str">
            <v>G000003999</v>
          </cell>
        </row>
        <row r="890">
          <cell r="B890" t="str">
            <v>G000003999</v>
          </cell>
        </row>
        <row r="891">
          <cell r="B891" t="str">
            <v>G000003999</v>
          </cell>
        </row>
        <row r="892">
          <cell r="B892" t="str">
            <v>G000003999</v>
          </cell>
        </row>
        <row r="893">
          <cell r="B893" t="str">
            <v>G000003999</v>
          </cell>
        </row>
        <row r="894">
          <cell r="B894" t="str">
            <v>G000003999</v>
          </cell>
        </row>
        <row r="895">
          <cell r="B895" t="str">
            <v>G000003999</v>
          </cell>
        </row>
        <row r="896">
          <cell r="B896" t="str">
            <v>G000003999</v>
          </cell>
        </row>
        <row r="897">
          <cell r="B897" t="str">
            <v>G000003999</v>
          </cell>
        </row>
        <row r="898">
          <cell r="B898" t="str">
            <v>G000003999</v>
          </cell>
        </row>
        <row r="899">
          <cell r="B899" t="str">
            <v>G000003999</v>
          </cell>
        </row>
        <row r="900">
          <cell r="B900" t="str">
            <v>G000003999</v>
          </cell>
        </row>
        <row r="901">
          <cell r="B901" t="str">
            <v>G000003999</v>
          </cell>
        </row>
        <row r="902">
          <cell r="B902" t="str">
            <v>G000003999</v>
          </cell>
        </row>
        <row r="903">
          <cell r="B903" t="str">
            <v>G000003999</v>
          </cell>
        </row>
        <row r="904">
          <cell r="B904" t="str">
            <v>G000003999</v>
          </cell>
        </row>
        <row r="905">
          <cell r="B905" t="str">
            <v>G000003999</v>
          </cell>
        </row>
        <row r="906">
          <cell r="B906" t="str">
            <v>G000003999</v>
          </cell>
        </row>
        <row r="907">
          <cell r="B907" t="str">
            <v>G000003999</v>
          </cell>
        </row>
        <row r="908">
          <cell r="B908" t="str">
            <v>G000003999</v>
          </cell>
        </row>
        <row r="909">
          <cell r="B909" t="str">
            <v>G000003999</v>
          </cell>
        </row>
        <row r="910">
          <cell r="B910" t="str">
            <v>G000003999</v>
          </cell>
        </row>
        <row r="911">
          <cell r="B911" t="str">
            <v>G000003999</v>
          </cell>
        </row>
        <row r="912">
          <cell r="B912" t="str">
            <v>G000003999</v>
          </cell>
        </row>
        <row r="913">
          <cell r="B913" t="str">
            <v>G000003999</v>
          </cell>
        </row>
        <row r="914">
          <cell r="B914" t="str">
            <v>G000003999</v>
          </cell>
        </row>
        <row r="915">
          <cell r="B915" t="str">
            <v>G000003999</v>
          </cell>
        </row>
        <row r="916">
          <cell r="B916" t="str">
            <v>G000003999</v>
          </cell>
        </row>
        <row r="917">
          <cell r="B917" t="str">
            <v>G000003999</v>
          </cell>
        </row>
        <row r="918">
          <cell r="B918" t="str">
            <v>G000003999</v>
          </cell>
        </row>
        <row r="919">
          <cell r="B919" t="str">
            <v>G000003999</v>
          </cell>
        </row>
        <row r="920">
          <cell r="B920" t="str">
            <v>G000003999</v>
          </cell>
        </row>
        <row r="921">
          <cell r="B921" t="str">
            <v>G000003999</v>
          </cell>
        </row>
        <row r="922">
          <cell r="B922" t="str">
            <v>G000003999</v>
          </cell>
        </row>
        <row r="923">
          <cell r="B923" t="str">
            <v>G000003999</v>
          </cell>
        </row>
        <row r="924">
          <cell r="B924" t="str">
            <v>G000003999</v>
          </cell>
        </row>
        <row r="925">
          <cell r="B925" t="str">
            <v>G000003999</v>
          </cell>
        </row>
        <row r="926">
          <cell r="B926" t="str">
            <v>G000003999</v>
          </cell>
        </row>
        <row r="927">
          <cell r="B927" t="str">
            <v>G000003999</v>
          </cell>
        </row>
        <row r="928">
          <cell r="B928" t="str">
            <v>G000003999</v>
          </cell>
        </row>
        <row r="929">
          <cell r="B929" t="str">
            <v>G000003999</v>
          </cell>
        </row>
        <row r="930">
          <cell r="B930" t="str">
            <v>G000003999</v>
          </cell>
        </row>
        <row r="931">
          <cell r="B931" t="str">
            <v>G000003999</v>
          </cell>
        </row>
        <row r="932">
          <cell r="B932" t="str">
            <v>G000003999</v>
          </cell>
        </row>
        <row r="933">
          <cell r="B933" t="str">
            <v>G000003999</v>
          </cell>
        </row>
        <row r="934">
          <cell r="B934" t="str">
            <v>G000003999</v>
          </cell>
        </row>
        <row r="935">
          <cell r="B935" t="str">
            <v>G000003999</v>
          </cell>
        </row>
        <row r="936">
          <cell r="B936" t="str">
            <v>G000003999</v>
          </cell>
        </row>
        <row r="937">
          <cell r="B937" t="str">
            <v>G000003999</v>
          </cell>
        </row>
        <row r="938">
          <cell r="B938" t="str">
            <v>G000003999</v>
          </cell>
        </row>
        <row r="939">
          <cell r="B939" t="str">
            <v>G000003999</v>
          </cell>
        </row>
        <row r="940">
          <cell r="B940" t="str">
            <v>G000003999</v>
          </cell>
        </row>
        <row r="941">
          <cell r="B941" t="str">
            <v>G000003999</v>
          </cell>
        </row>
        <row r="942">
          <cell r="B942" t="str">
            <v>G000003999</v>
          </cell>
        </row>
        <row r="943">
          <cell r="B943" t="str">
            <v>G000003999</v>
          </cell>
        </row>
        <row r="944">
          <cell r="B944" t="str">
            <v>G000003999</v>
          </cell>
        </row>
        <row r="945">
          <cell r="B945" t="str">
            <v>G000003999</v>
          </cell>
        </row>
        <row r="946">
          <cell r="B946" t="str">
            <v>G000003999</v>
          </cell>
        </row>
        <row r="947">
          <cell r="B947" t="str">
            <v>G000003999</v>
          </cell>
        </row>
        <row r="948">
          <cell r="B948" t="str">
            <v>G000003999</v>
          </cell>
        </row>
        <row r="949">
          <cell r="B949" t="str">
            <v>G000003999</v>
          </cell>
        </row>
        <row r="950">
          <cell r="B950" t="str">
            <v>G000003999</v>
          </cell>
        </row>
        <row r="951">
          <cell r="B951" t="str">
            <v>G000003999</v>
          </cell>
        </row>
        <row r="952">
          <cell r="B952" t="str">
            <v>G000003999</v>
          </cell>
        </row>
        <row r="953">
          <cell r="B953" t="str">
            <v>G000003999</v>
          </cell>
        </row>
        <row r="954">
          <cell r="B954" t="str">
            <v>G000003999</v>
          </cell>
        </row>
        <row r="955">
          <cell r="B955" t="str">
            <v>G000003999</v>
          </cell>
        </row>
        <row r="956">
          <cell r="B956" t="str">
            <v>G000003999</v>
          </cell>
        </row>
        <row r="957">
          <cell r="B957" t="str">
            <v>G000003999</v>
          </cell>
        </row>
        <row r="958">
          <cell r="B958" t="str">
            <v>G000003999</v>
          </cell>
        </row>
        <row r="959">
          <cell r="B959" t="str">
            <v>G000003999</v>
          </cell>
        </row>
        <row r="960">
          <cell r="B960" t="str">
            <v>G000003999</v>
          </cell>
        </row>
        <row r="961">
          <cell r="B961" t="str">
            <v>G000003999</v>
          </cell>
        </row>
        <row r="962">
          <cell r="B962" t="str">
            <v>G000003999</v>
          </cell>
        </row>
        <row r="963">
          <cell r="B963" t="str">
            <v>G000003999</v>
          </cell>
        </row>
        <row r="964">
          <cell r="B964" t="str">
            <v>G000003999</v>
          </cell>
        </row>
        <row r="965">
          <cell r="B965" t="str">
            <v>G000003999</v>
          </cell>
        </row>
        <row r="966">
          <cell r="B966" t="str">
            <v>G000003999</v>
          </cell>
        </row>
        <row r="967">
          <cell r="B967" t="str">
            <v>G000003999</v>
          </cell>
        </row>
        <row r="968">
          <cell r="B968" t="str">
            <v>G000003999</v>
          </cell>
        </row>
        <row r="969">
          <cell r="B969" t="str">
            <v>G000003999</v>
          </cell>
        </row>
        <row r="970">
          <cell r="B970" t="str">
            <v>G000003999</v>
          </cell>
        </row>
        <row r="971">
          <cell r="B971" t="str">
            <v>G000003999</v>
          </cell>
        </row>
        <row r="972">
          <cell r="B972" t="str">
            <v>G000003999</v>
          </cell>
        </row>
        <row r="973">
          <cell r="B973" t="str">
            <v>G000003999</v>
          </cell>
        </row>
        <row r="974">
          <cell r="B974" t="str">
            <v>G000003999</v>
          </cell>
        </row>
        <row r="975">
          <cell r="B975" t="str">
            <v>G000003999</v>
          </cell>
        </row>
        <row r="976">
          <cell r="B976" t="str">
            <v>G000003999</v>
          </cell>
        </row>
        <row r="977">
          <cell r="B977" t="str">
            <v>G000003999</v>
          </cell>
        </row>
        <row r="978">
          <cell r="B978" t="str">
            <v>G000003999</v>
          </cell>
        </row>
        <row r="979">
          <cell r="B979" t="str">
            <v>G000003999</v>
          </cell>
        </row>
        <row r="980">
          <cell r="B980" t="str">
            <v>G000003999</v>
          </cell>
        </row>
        <row r="981">
          <cell r="B981" t="str">
            <v>G000003999</v>
          </cell>
        </row>
        <row r="982">
          <cell r="B982" t="str">
            <v>G000003999</v>
          </cell>
        </row>
        <row r="983">
          <cell r="B983" t="str">
            <v>G000009350</v>
          </cell>
        </row>
        <row r="984">
          <cell r="B984" t="str">
            <v>G000009350</v>
          </cell>
        </row>
        <row r="985">
          <cell r="B985" t="str">
            <v>R000444570</v>
          </cell>
        </row>
        <row r="986">
          <cell r="B986" t="str">
            <v>R000444600</v>
          </cell>
        </row>
        <row r="987">
          <cell r="B987" t="str">
            <v>R000444600</v>
          </cell>
        </row>
        <row r="988">
          <cell r="B988" t="str">
            <v>R000444600</v>
          </cell>
        </row>
        <row r="989">
          <cell r="B989" t="str">
            <v>R000444600</v>
          </cell>
        </row>
        <row r="990">
          <cell r="B990" t="str">
            <v>R000444600</v>
          </cell>
        </row>
        <row r="991">
          <cell r="B991" t="str">
            <v>R000444600</v>
          </cell>
        </row>
        <row r="992">
          <cell r="B992" t="str">
            <v>R000444600</v>
          </cell>
        </row>
        <row r="993">
          <cell r="B993" t="str">
            <v>R000444600</v>
          </cell>
        </row>
        <row r="994">
          <cell r="B994" t="str">
            <v>R000444600</v>
          </cell>
        </row>
        <row r="995">
          <cell r="B995" t="str">
            <v>R000444600</v>
          </cell>
        </row>
        <row r="996">
          <cell r="B996" t="str">
            <v>R000444600</v>
          </cell>
        </row>
        <row r="997">
          <cell r="B997" t="str">
            <v>R000444600</v>
          </cell>
        </row>
        <row r="998">
          <cell r="B998" t="str">
            <v>R000444600</v>
          </cell>
        </row>
        <row r="999">
          <cell r="B999" t="str">
            <v>R000444600</v>
          </cell>
        </row>
        <row r="1000">
          <cell r="B1000" t="str">
            <v>R000444600</v>
          </cell>
        </row>
        <row r="1001">
          <cell r="B1001" t="str">
            <v>R000444600</v>
          </cell>
        </row>
        <row r="1002">
          <cell r="B1002" t="str">
            <v>R000444600</v>
          </cell>
        </row>
        <row r="1003">
          <cell r="B1003" t="str">
            <v>R000444600</v>
          </cell>
        </row>
        <row r="1004">
          <cell r="B1004" t="str">
            <v>R000444600</v>
          </cell>
        </row>
        <row r="1005">
          <cell r="B1005" t="str">
            <v>R000444600</v>
          </cell>
        </row>
        <row r="1006">
          <cell r="B1006" t="str">
            <v>R000444600</v>
          </cell>
        </row>
        <row r="1007">
          <cell r="B1007" t="str">
            <v>R000444600</v>
          </cell>
        </row>
        <row r="1008">
          <cell r="B1008" t="str">
            <v>R000444600</v>
          </cell>
        </row>
        <row r="1009">
          <cell r="B1009" t="str">
            <v>R000444600</v>
          </cell>
        </row>
        <row r="1010">
          <cell r="B1010" t="str">
            <v>R000444600</v>
          </cell>
        </row>
        <row r="1011">
          <cell r="B1011" t="str">
            <v>R000444626</v>
          </cell>
        </row>
        <row r="1012">
          <cell r="B1012" t="str">
            <v>R000444642</v>
          </cell>
        </row>
        <row r="1013">
          <cell r="B1013" t="str">
            <v>R000444642</v>
          </cell>
        </row>
        <row r="1014">
          <cell r="B1014" t="str">
            <v>R000444642</v>
          </cell>
        </row>
        <row r="1015">
          <cell r="B1015" t="str">
            <v>R000444642</v>
          </cell>
        </row>
        <row r="1016">
          <cell r="B1016" t="str">
            <v>R000444642</v>
          </cell>
        </row>
        <row r="1017">
          <cell r="B1017" t="str">
            <v>R000444642</v>
          </cell>
        </row>
        <row r="1018">
          <cell r="B1018" t="str">
            <v>R000444642</v>
          </cell>
        </row>
        <row r="1019">
          <cell r="B1019" t="str">
            <v>R000444642</v>
          </cell>
        </row>
        <row r="1020">
          <cell r="B1020" t="str">
            <v>R000444642</v>
          </cell>
        </row>
        <row r="1021">
          <cell r="B1021" t="str">
            <v>R000444677</v>
          </cell>
        </row>
        <row r="1022">
          <cell r="B1022" t="str">
            <v>R000444677</v>
          </cell>
        </row>
        <row r="1023">
          <cell r="B1023" t="str">
            <v>R000444677</v>
          </cell>
        </row>
        <row r="1024">
          <cell r="B1024" t="str">
            <v>R000444677</v>
          </cell>
        </row>
        <row r="1025">
          <cell r="B1025" t="str">
            <v>R000444677</v>
          </cell>
        </row>
        <row r="1026">
          <cell r="B1026" t="str">
            <v>R000444693</v>
          </cell>
        </row>
        <row r="1027">
          <cell r="B1027" t="str">
            <v>R000444707</v>
          </cell>
        </row>
        <row r="1028">
          <cell r="B1028" t="str">
            <v>R000444708</v>
          </cell>
        </row>
        <row r="1029">
          <cell r="B1029" t="str">
            <v>R000444708</v>
          </cell>
        </row>
        <row r="1030">
          <cell r="B1030" t="str">
            <v>T000444766</v>
          </cell>
        </row>
        <row r="1031">
          <cell r="B1031" t="str">
            <v>T000444766</v>
          </cell>
        </row>
        <row r="1032">
          <cell r="B1032" t="str">
            <v>T000444766</v>
          </cell>
        </row>
        <row r="1033">
          <cell r="B1033" t="str">
            <v>T000444766</v>
          </cell>
        </row>
        <row r="1034">
          <cell r="B1034" t="str">
            <v>T000444774</v>
          </cell>
        </row>
        <row r="1035">
          <cell r="B1035" t="str">
            <v>T000444774</v>
          </cell>
        </row>
        <row r="1036">
          <cell r="B1036" t="str">
            <v>T000444774</v>
          </cell>
        </row>
        <row r="1037">
          <cell r="B1037" t="str">
            <v>T000444774</v>
          </cell>
        </row>
        <row r="1038">
          <cell r="B1038" t="str">
            <v>T000444774</v>
          </cell>
        </row>
        <row r="1039">
          <cell r="B1039" t="str">
            <v>T000444774</v>
          </cell>
        </row>
        <row r="1040">
          <cell r="B1040" t="str">
            <v>T000444774</v>
          </cell>
        </row>
        <row r="1041">
          <cell r="B1041" t="str">
            <v>T000444774</v>
          </cell>
        </row>
        <row r="1042">
          <cell r="B1042" t="str">
            <v>T000444774</v>
          </cell>
        </row>
        <row r="1043">
          <cell r="B1043" t="str">
            <v>T000444774</v>
          </cell>
        </row>
        <row r="1044">
          <cell r="B1044" t="str">
            <v>T000444774</v>
          </cell>
        </row>
        <row r="1045">
          <cell r="B1045" t="str">
            <v>T000444774</v>
          </cell>
        </row>
        <row r="1046">
          <cell r="B1046" t="str">
            <v>T000444774</v>
          </cell>
        </row>
        <row r="1047">
          <cell r="B1047" t="str">
            <v>T000444774</v>
          </cell>
        </row>
        <row r="1048">
          <cell r="B1048" t="str">
            <v>T000444774</v>
          </cell>
        </row>
        <row r="1049">
          <cell r="B1049" t="str">
            <v>T000444774</v>
          </cell>
        </row>
        <row r="1050">
          <cell r="B1050" t="str">
            <v>T000444774</v>
          </cell>
        </row>
        <row r="1051">
          <cell r="B1051" t="str">
            <v>T000444774</v>
          </cell>
        </row>
        <row r="1052">
          <cell r="B1052" t="str">
            <v>T000444774</v>
          </cell>
        </row>
        <row r="1053">
          <cell r="B1053" t="str">
            <v>T000444774</v>
          </cell>
        </row>
        <row r="1054">
          <cell r="B1054" t="str">
            <v>T000444774</v>
          </cell>
        </row>
        <row r="1055">
          <cell r="B1055" t="str">
            <v>T000444774</v>
          </cell>
        </row>
        <row r="1056">
          <cell r="B1056" t="str">
            <v>T000444774</v>
          </cell>
        </row>
        <row r="1057">
          <cell r="B1057" t="str">
            <v>T000444774</v>
          </cell>
        </row>
        <row r="1058">
          <cell r="B1058" t="str">
            <v>T000444774</v>
          </cell>
        </row>
        <row r="1059">
          <cell r="B1059" t="str">
            <v>T000444774</v>
          </cell>
        </row>
        <row r="1060">
          <cell r="B1060" t="str">
            <v>T000444774</v>
          </cell>
        </row>
        <row r="1061">
          <cell r="B1061" t="str">
            <v>T000444782</v>
          </cell>
        </row>
        <row r="1062">
          <cell r="B1062" t="str">
            <v>T000444782</v>
          </cell>
        </row>
        <row r="1063">
          <cell r="B1063" t="str">
            <v>T000444782</v>
          </cell>
        </row>
        <row r="1064">
          <cell r="B1064" t="str">
            <v>T000444782</v>
          </cell>
        </row>
        <row r="1065">
          <cell r="B1065" t="str">
            <v>T000444782</v>
          </cell>
        </row>
        <row r="1066">
          <cell r="B1066" t="str">
            <v>T000482170</v>
          </cell>
        </row>
        <row r="1067">
          <cell r="B1067" t="str">
            <v>T000482170</v>
          </cell>
        </row>
        <row r="1068">
          <cell r="B1068" t="str">
            <v>T000482170</v>
          </cell>
        </row>
        <row r="1069">
          <cell r="B1069" t="str">
            <v>IV00200127</v>
          </cell>
        </row>
        <row r="1070">
          <cell r="B1070" t="str">
            <v>IV00200127</v>
          </cell>
        </row>
        <row r="1071">
          <cell r="B1071" t="str">
            <v>IV00200129</v>
          </cell>
        </row>
        <row r="1072">
          <cell r="B1072" t="str">
            <v>IV00200129</v>
          </cell>
        </row>
        <row r="1073">
          <cell r="B1073" t="str">
            <v>IV00200129</v>
          </cell>
        </row>
        <row r="1074">
          <cell r="B1074" t="str">
            <v>IV00200131</v>
          </cell>
        </row>
        <row r="1075">
          <cell r="B1075" t="str">
            <v>IV00200132</v>
          </cell>
        </row>
        <row r="1076">
          <cell r="B1076" t="str">
            <v>IV00200134</v>
          </cell>
        </row>
        <row r="1077">
          <cell r="B1077" t="str">
            <v>IV00200134</v>
          </cell>
        </row>
        <row r="1078">
          <cell r="B1078" t="str">
            <v>IV00200135</v>
          </cell>
        </row>
        <row r="1079">
          <cell r="B1079" t="str">
            <v>IV00200135</v>
          </cell>
        </row>
        <row r="1080">
          <cell r="B1080" t="str">
            <v>IV00200272</v>
          </cell>
        </row>
        <row r="1081">
          <cell r="B1081" t="str">
            <v>IV00200272</v>
          </cell>
        </row>
        <row r="1082">
          <cell r="B1082" t="str">
            <v>IV00200275</v>
          </cell>
        </row>
        <row r="1083">
          <cell r="B1083" t="str">
            <v>IV00200275</v>
          </cell>
        </row>
        <row r="1084">
          <cell r="B1084" t="str">
            <v>IV00200275</v>
          </cell>
        </row>
        <row r="1085">
          <cell r="B1085" t="str">
            <v>IV00200276</v>
          </cell>
        </row>
        <row r="1086">
          <cell r="B1086" t="str">
            <v>IV00200276</v>
          </cell>
        </row>
        <row r="1087">
          <cell r="B1087" t="str">
            <v>IV00200277</v>
          </cell>
        </row>
        <row r="1088">
          <cell r="B1088" t="str">
            <v>IV00200282</v>
          </cell>
        </row>
        <row r="1089">
          <cell r="B1089" t="str">
            <v>IV00200283</v>
          </cell>
        </row>
        <row r="1090">
          <cell r="B1090" t="str">
            <v>IV00200362</v>
          </cell>
        </row>
        <row r="1091">
          <cell r="B1091" t="str">
            <v>IV00200413</v>
          </cell>
        </row>
        <row r="1092">
          <cell r="B1092" t="str">
            <v>IV00200414</v>
          </cell>
        </row>
        <row r="1093">
          <cell r="B1093" t="str">
            <v>IV00200415</v>
          </cell>
        </row>
        <row r="1094">
          <cell r="B1094" t="str">
            <v>IV00200415</v>
          </cell>
        </row>
        <row r="1095">
          <cell r="B1095" t="str">
            <v>IV00200416</v>
          </cell>
        </row>
        <row r="1096">
          <cell r="B1096" t="str">
            <v>IV00200416</v>
          </cell>
        </row>
        <row r="1097">
          <cell r="B1097" t="str">
            <v>IV00200417</v>
          </cell>
        </row>
        <row r="1098">
          <cell r="B1098" t="str">
            <v>IV00200418</v>
          </cell>
        </row>
        <row r="1099">
          <cell r="B1099" t="str">
            <v>IV00200418</v>
          </cell>
        </row>
        <row r="1100">
          <cell r="B1100" t="str">
            <v>IV00200420</v>
          </cell>
        </row>
        <row r="1101">
          <cell r="B1101" t="str">
            <v>IV00200421</v>
          </cell>
        </row>
        <row r="1102">
          <cell r="B1102" t="str">
            <v>IV00200421</v>
          </cell>
        </row>
        <row r="1103">
          <cell r="B1103" t="str">
            <v>IV00200421</v>
          </cell>
        </row>
        <row r="1104">
          <cell r="B1104" t="str">
            <v>IV00200545</v>
          </cell>
        </row>
        <row r="1105">
          <cell r="B1105" t="str">
            <v>IV00200545</v>
          </cell>
        </row>
        <row r="1106">
          <cell r="B1106" t="str">
            <v>IV00200546</v>
          </cell>
        </row>
        <row r="1107">
          <cell r="B1107" t="str">
            <v>IV00200546</v>
          </cell>
        </row>
        <row r="1108">
          <cell r="B1108" t="str">
            <v>IV00200546</v>
          </cell>
        </row>
        <row r="1109">
          <cell r="B1109" t="str">
            <v>IV00200554</v>
          </cell>
        </row>
        <row r="1110">
          <cell r="B1110" t="str">
            <v>IV00200683</v>
          </cell>
        </row>
        <row r="1111">
          <cell r="B1111" t="str">
            <v>IV00200683</v>
          </cell>
        </row>
        <row r="1112">
          <cell r="B1112" t="str">
            <v>IV00200683</v>
          </cell>
        </row>
        <row r="1113">
          <cell r="B1113" t="str">
            <v>IV00200684</v>
          </cell>
        </row>
        <row r="1114">
          <cell r="B1114" t="str">
            <v>IV00200686</v>
          </cell>
        </row>
        <row r="1115">
          <cell r="B1115" t="str">
            <v>IV00200686</v>
          </cell>
        </row>
        <row r="1116">
          <cell r="B1116" t="str">
            <v>IV00200687</v>
          </cell>
        </row>
        <row r="1117">
          <cell r="B1117" t="str">
            <v>IV00200687</v>
          </cell>
        </row>
        <row r="1118">
          <cell r="B1118" t="str">
            <v>IV00200687</v>
          </cell>
        </row>
        <row r="1119">
          <cell r="B1119" t="str">
            <v>IV00200687</v>
          </cell>
        </row>
        <row r="1120">
          <cell r="B1120" t="str">
            <v>IV00207115</v>
          </cell>
        </row>
        <row r="1121">
          <cell r="B1121" t="str">
            <v>IV00207116</v>
          </cell>
        </row>
        <row r="1122">
          <cell r="B1122" t="str">
            <v>IV00207265</v>
          </cell>
        </row>
        <row r="1123">
          <cell r="B1123" t="str">
            <v>IV00207265</v>
          </cell>
        </row>
        <row r="1124">
          <cell r="B1124" t="str">
            <v>IV00207408</v>
          </cell>
        </row>
        <row r="1125">
          <cell r="B1125" t="str">
            <v>IV00207410</v>
          </cell>
        </row>
        <row r="1126">
          <cell r="B1126" t="str">
            <v>IV00207410</v>
          </cell>
        </row>
        <row r="1127">
          <cell r="B1127" t="str">
            <v>IV00207579</v>
          </cell>
        </row>
        <row r="1128">
          <cell r="B1128" t="str">
            <v>IV00207695</v>
          </cell>
        </row>
        <row r="1129">
          <cell r="B1129" t="str">
            <v>IV00207704</v>
          </cell>
        </row>
        <row r="1130">
          <cell r="B1130" t="str">
            <v>IV00207705</v>
          </cell>
        </row>
        <row r="1131">
          <cell r="B1131" t="str">
            <v>IV00207705</v>
          </cell>
        </row>
        <row r="1132">
          <cell r="B1132" t="str">
            <v>IV00207708</v>
          </cell>
        </row>
        <row r="1133">
          <cell r="B1133" t="str">
            <v>IV00207708</v>
          </cell>
        </row>
        <row r="1134">
          <cell r="B1134" t="str">
            <v>IV00207708</v>
          </cell>
        </row>
        <row r="1135">
          <cell r="B1135" t="str">
            <v>IV00207711</v>
          </cell>
        </row>
        <row r="1136">
          <cell r="B1136" t="str">
            <v>IV00207713</v>
          </cell>
        </row>
        <row r="1137">
          <cell r="B1137" t="str">
            <v>IV00207720</v>
          </cell>
        </row>
        <row r="1138">
          <cell r="B1138" t="str">
            <v>IV00207727</v>
          </cell>
        </row>
        <row r="1139">
          <cell r="B1139" t="str">
            <v>IV00207728</v>
          </cell>
        </row>
        <row r="1140">
          <cell r="B1140" t="str">
            <v>IV00207730</v>
          </cell>
        </row>
        <row r="1141">
          <cell r="B1141" t="str">
            <v>IV00207735</v>
          </cell>
        </row>
        <row r="1142">
          <cell r="B1142" t="str">
            <v>IV00207737</v>
          </cell>
        </row>
        <row r="1143">
          <cell r="B1143" t="str">
            <v>IV00207741</v>
          </cell>
        </row>
        <row r="1144">
          <cell r="B1144" t="str">
            <v>IV00207742</v>
          </cell>
        </row>
        <row r="1145">
          <cell r="B1145" t="str">
            <v>IV00207745</v>
          </cell>
        </row>
        <row r="1146">
          <cell r="B1146" t="str">
            <v>IV00207749</v>
          </cell>
        </row>
        <row r="1147">
          <cell r="B1147" t="str">
            <v>IV00207779</v>
          </cell>
        </row>
        <row r="1148">
          <cell r="B1148" t="str">
            <v>IV00207780</v>
          </cell>
        </row>
        <row r="1149">
          <cell r="B1149" t="str">
            <v>IV00207782</v>
          </cell>
        </row>
        <row r="1150">
          <cell r="B1150" t="str">
            <v>IV00207786</v>
          </cell>
        </row>
        <row r="1151">
          <cell r="B1151" t="str">
            <v>IV00207790</v>
          </cell>
        </row>
        <row r="1152">
          <cell r="B1152" t="str">
            <v>IV00207793</v>
          </cell>
        </row>
        <row r="1153">
          <cell r="B1153" t="str">
            <v>IV00207797</v>
          </cell>
        </row>
        <row r="1154">
          <cell r="B1154" t="str">
            <v>IV00207823</v>
          </cell>
        </row>
        <row r="1155">
          <cell r="B1155" t="str">
            <v>IV00207823</v>
          </cell>
        </row>
        <row r="1156">
          <cell r="B1156" t="str">
            <v>IV00207837</v>
          </cell>
        </row>
        <row r="1157">
          <cell r="B1157" t="str">
            <v>IV00207838</v>
          </cell>
        </row>
        <row r="1158">
          <cell r="B1158" t="str">
            <v>IV00207839</v>
          </cell>
        </row>
        <row r="1159">
          <cell r="B1159" t="str">
            <v>IV00207840</v>
          </cell>
        </row>
        <row r="1160">
          <cell r="B1160" t="str">
            <v>IV00207842</v>
          </cell>
        </row>
        <row r="1161">
          <cell r="B1161" t="str">
            <v>IV00207844</v>
          </cell>
        </row>
        <row r="1162">
          <cell r="B1162" t="str">
            <v>IV00207849</v>
          </cell>
        </row>
        <row r="1163">
          <cell r="B1163" t="str">
            <v>IV00207851</v>
          </cell>
        </row>
        <row r="1164">
          <cell r="B1164" t="str">
            <v>IV00207853</v>
          </cell>
        </row>
        <row r="1165">
          <cell r="B1165" t="str">
            <v>IV00207855</v>
          </cell>
        </row>
        <row r="1166">
          <cell r="B1166" t="str">
            <v>IV00207855</v>
          </cell>
        </row>
        <row r="1167">
          <cell r="B1167" t="str">
            <v>IV00207857</v>
          </cell>
        </row>
        <row r="1168">
          <cell r="B1168" t="str">
            <v>IV00207857</v>
          </cell>
        </row>
        <row r="1169">
          <cell r="B1169" t="str">
            <v>IV00207857</v>
          </cell>
        </row>
        <row r="1170">
          <cell r="B1170" t="str">
            <v>IV00207858</v>
          </cell>
        </row>
        <row r="1171">
          <cell r="B1171" t="str">
            <v>IV00207859</v>
          </cell>
        </row>
        <row r="1172">
          <cell r="B1172" t="str">
            <v>IV00207859</v>
          </cell>
        </row>
        <row r="1173">
          <cell r="B1173" t="str">
            <v>IV00207859</v>
          </cell>
        </row>
        <row r="1174">
          <cell r="B1174" t="str">
            <v>IV00207863</v>
          </cell>
        </row>
        <row r="1175">
          <cell r="B1175" t="str">
            <v>IV00214153</v>
          </cell>
        </row>
        <row r="1176">
          <cell r="B1176" t="str">
            <v>IV00214153</v>
          </cell>
        </row>
        <row r="1177">
          <cell r="B1177" t="str">
            <v>IV00214154</v>
          </cell>
        </row>
        <row r="1178">
          <cell r="B1178" t="str">
            <v>IV00214154</v>
          </cell>
        </row>
        <row r="1179">
          <cell r="B1179" t="str">
            <v>IV00214155</v>
          </cell>
        </row>
        <row r="1180">
          <cell r="B1180" t="str">
            <v>IV00214158</v>
          </cell>
        </row>
        <row r="1181">
          <cell r="B1181" t="str">
            <v>IV00214159</v>
          </cell>
        </row>
        <row r="1182">
          <cell r="B1182" t="str">
            <v>IV00214162</v>
          </cell>
        </row>
        <row r="1183">
          <cell r="B1183" t="str">
            <v>C000443344</v>
          </cell>
        </row>
        <row r="1184">
          <cell r="B1184" t="str">
            <v>C000443492</v>
          </cell>
        </row>
        <row r="1185">
          <cell r="B1185" t="str">
            <v>C000443905</v>
          </cell>
        </row>
        <row r="1186">
          <cell r="B1186" t="str">
            <v>IV00214325</v>
          </cell>
        </row>
        <row r="1187">
          <cell r="B1187" t="str">
            <v>IV00214330</v>
          </cell>
        </row>
        <row r="1188">
          <cell r="B1188" t="str">
            <v>IV00214490</v>
          </cell>
        </row>
        <row r="1189">
          <cell r="B1189" t="str">
            <v>IV00214494</v>
          </cell>
        </row>
        <row r="1190">
          <cell r="B1190" t="str">
            <v>IV00214499</v>
          </cell>
        </row>
        <row r="1191">
          <cell r="B1191" t="str">
            <v>IV00214500</v>
          </cell>
        </row>
        <row r="1192">
          <cell r="B1192" t="str">
            <v>IV00214501</v>
          </cell>
        </row>
        <row r="1193">
          <cell r="B1193" t="str">
            <v>IV00214501</v>
          </cell>
        </row>
        <row r="1194">
          <cell r="B1194" t="str">
            <v>IV00214640</v>
          </cell>
        </row>
        <row r="1195">
          <cell r="B1195" t="str">
            <v>IV00214640</v>
          </cell>
        </row>
        <row r="1196">
          <cell r="B1196" t="str">
            <v>IV00214759</v>
          </cell>
        </row>
        <row r="1197">
          <cell r="B1197" t="str">
            <v>IV00214759</v>
          </cell>
        </row>
        <row r="1198">
          <cell r="B1198" t="str">
            <v>IV00214761</v>
          </cell>
        </row>
        <row r="1199">
          <cell r="B1199" t="str">
            <v>IV00214762</v>
          </cell>
        </row>
        <row r="1200">
          <cell r="B1200" t="str">
            <v>IV00214763</v>
          </cell>
        </row>
        <row r="1201">
          <cell r="B1201" t="str">
            <v>IV00214765</v>
          </cell>
        </row>
        <row r="1202">
          <cell r="B1202" t="str">
            <v>IV00214767</v>
          </cell>
        </row>
        <row r="1203">
          <cell r="B1203" t="str">
            <v>IV00214767</v>
          </cell>
        </row>
        <row r="1204">
          <cell r="B1204" t="str">
            <v>IV00214771</v>
          </cell>
        </row>
        <row r="1205">
          <cell r="B1205" t="str">
            <v>IV00214772</v>
          </cell>
        </row>
        <row r="1206">
          <cell r="B1206" t="str">
            <v>IV00214772</v>
          </cell>
        </row>
        <row r="1207">
          <cell r="B1207" t="str">
            <v>IV00214773</v>
          </cell>
        </row>
        <row r="1208">
          <cell r="B1208" t="str">
            <v>IV00214774</v>
          </cell>
        </row>
        <row r="1209">
          <cell r="B1209" t="str">
            <v>IV00214777</v>
          </cell>
        </row>
        <row r="1210">
          <cell r="B1210" t="str">
            <v>IV00221115</v>
          </cell>
        </row>
        <row r="1211">
          <cell r="B1211" t="str">
            <v>IV00221116</v>
          </cell>
        </row>
        <row r="1212">
          <cell r="B1212" t="str">
            <v>IV00221116</v>
          </cell>
        </row>
        <row r="1213">
          <cell r="B1213" t="str">
            <v>IV00221116</v>
          </cell>
        </row>
        <row r="1214">
          <cell r="B1214" t="str">
            <v>IV00221116</v>
          </cell>
        </row>
        <row r="1215">
          <cell r="B1215" t="str">
            <v>IV00221260</v>
          </cell>
        </row>
        <row r="1216">
          <cell r="B1216" t="str">
            <v>IV00221260</v>
          </cell>
        </row>
        <row r="1217">
          <cell r="B1217" t="str">
            <v>IV00221260</v>
          </cell>
        </row>
        <row r="1218">
          <cell r="B1218" t="str">
            <v>IV00221264</v>
          </cell>
        </row>
        <row r="1219">
          <cell r="B1219" t="str">
            <v>IV00221266</v>
          </cell>
        </row>
        <row r="1220">
          <cell r="B1220" t="str">
            <v>IV00221266</v>
          </cell>
        </row>
        <row r="1221">
          <cell r="B1221" t="str">
            <v>IV00221266</v>
          </cell>
        </row>
        <row r="1222">
          <cell r="B1222" t="str">
            <v>IV00221268</v>
          </cell>
        </row>
        <row r="1223">
          <cell r="B1223" t="str">
            <v>IV00221382</v>
          </cell>
        </row>
        <row r="1224">
          <cell r="B1224" t="str">
            <v>IV00221383</v>
          </cell>
        </row>
        <row r="1225">
          <cell r="B1225" t="str">
            <v>IV00221384</v>
          </cell>
        </row>
        <row r="1226">
          <cell r="B1226" t="str">
            <v>IV00221384</v>
          </cell>
        </row>
        <row r="1227">
          <cell r="B1227" t="str">
            <v>IV00221385</v>
          </cell>
        </row>
        <row r="1228">
          <cell r="B1228" t="str">
            <v>IV00221386</v>
          </cell>
        </row>
        <row r="1229">
          <cell r="B1229" t="str">
            <v>IV00221387</v>
          </cell>
        </row>
        <row r="1230">
          <cell r="B1230" t="str">
            <v>IV00221390</v>
          </cell>
        </row>
        <row r="1231">
          <cell r="B1231" t="str">
            <v>IV00221390</v>
          </cell>
        </row>
        <row r="1232">
          <cell r="B1232" t="str">
            <v>IV00221392</v>
          </cell>
        </row>
        <row r="1233">
          <cell r="B1233" t="str">
            <v>IV00221393</v>
          </cell>
        </row>
        <row r="1234">
          <cell r="B1234" t="str">
            <v>IV00221394</v>
          </cell>
        </row>
        <row r="1235">
          <cell r="B1235" t="str">
            <v>IV00221394</v>
          </cell>
        </row>
        <row r="1236">
          <cell r="B1236" t="str">
            <v>IV00221394</v>
          </cell>
        </row>
        <row r="1237">
          <cell r="B1237" t="str">
            <v>IV00221396</v>
          </cell>
        </row>
        <row r="1238">
          <cell r="B1238" t="str">
            <v>IV00221397</v>
          </cell>
        </row>
        <row r="1239">
          <cell r="B1239" t="str">
            <v>C000443727</v>
          </cell>
        </row>
        <row r="1240">
          <cell r="B1240" t="str">
            <v>C000444073</v>
          </cell>
        </row>
        <row r="1241">
          <cell r="B1241" t="str">
            <v>IV00221413</v>
          </cell>
        </row>
        <row r="1242">
          <cell r="B1242" t="str">
            <v>IV00221512</v>
          </cell>
        </row>
        <row r="1243">
          <cell r="B1243" t="str">
            <v>IV00221512</v>
          </cell>
        </row>
        <row r="1244">
          <cell r="B1244" t="str">
            <v>IV00221614</v>
          </cell>
        </row>
        <row r="1245">
          <cell r="B1245" t="str">
            <v>IV00221631</v>
          </cell>
        </row>
        <row r="1246">
          <cell r="B1246" t="str">
            <v>IV00221631</v>
          </cell>
        </row>
        <row r="1247">
          <cell r="B1247" t="str">
            <v>IV00221709</v>
          </cell>
        </row>
        <row r="1248">
          <cell r="B1248" t="str">
            <v>IV00221709</v>
          </cell>
        </row>
        <row r="1249">
          <cell r="B1249" t="str">
            <v>IV00221711</v>
          </cell>
        </row>
        <row r="1250">
          <cell r="B1250" t="str">
            <v>IV00221726</v>
          </cell>
        </row>
        <row r="1251">
          <cell r="B1251" t="str">
            <v>IV00221726</v>
          </cell>
        </row>
        <row r="1252">
          <cell r="B1252" t="str">
            <v>IV00221788</v>
          </cell>
        </row>
        <row r="1253">
          <cell r="B1253" t="str">
            <v>IV00228050</v>
          </cell>
        </row>
        <row r="1254">
          <cell r="B1254" t="str">
            <v>IV00228050</v>
          </cell>
        </row>
        <row r="1255">
          <cell r="B1255" t="str">
            <v>IV00228191</v>
          </cell>
        </row>
        <row r="1256">
          <cell r="B1256" t="str">
            <v>IV00228192</v>
          </cell>
        </row>
        <row r="1257">
          <cell r="B1257" t="str">
            <v>IV00228312</v>
          </cell>
        </row>
        <row r="1258">
          <cell r="B1258" t="str">
            <v>IV00228404</v>
          </cell>
        </row>
        <row r="1259">
          <cell r="B1259" t="str">
            <v>IV00228485</v>
          </cell>
        </row>
        <row r="1260">
          <cell r="B1260" t="str">
            <v>IV00228486</v>
          </cell>
        </row>
        <row r="1261">
          <cell r="B1261" t="str">
            <v>IV00228487</v>
          </cell>
        </row>
        <row r="1262">
          <cell r="B1262" t="str">
            <v>IV00228487</v>
          </cell>
        </row>
        <row r="1263">
          <cell r="B1263" t="str">
            <v>IV00228487</v>
          </cell>
        </row>
        <row r="1264">
          <cell r="B1264" t="str">
            <v>IV00228599</v>
          </cell>
        </row>
        <row r="1265">
          <cell r="B1265" t="str">
            <v>IV00228614</v>
          </cell>
        </row>
        <row r="1266">
          <cell r="B1266" t="str">
            <v>IV00228667</v>
          </cell>
        </row>
        <row r="1267">
          <cell r="B1267" t="str">
            <v>IV00228667</v>
          </cell>
        </row>
        <row r="1268">
          <cell r="B1268" t="str">
            <v>C000443140</v>
          </cell>
        </row>
        <row r="1269">
          <cell r="B1269" t="str">
            <v>C000443220</v>
          </cell>
        </row>
        <row r="1270">
          <cell r="B1270" t="str">
            <v>C000443220</v>
          </cell>
        </row>
        <row r="1271">
          <cell r="B1271" t="str">
            <v>C000443220</v>
          </cell>
        </row>
        <row r="1272">
          <cell r="B1272" t="str">
            <v>C000443220</v>
          </cell>
        </row>
        <row r="1273">
          <cell r="B1273" t="str">
            <v>C000443220</v>
          </cell>
        </row>
        <row r="1274">
          <cell r="B1274" t="str">
            <v>C000443220</v>
          </cell>
        </row>
        <row r="1275">
          <cell r="B1275" t="str">
            <v>C000443220</v>
          </cell>
        </row>
        <row r="1276">
          <cell r="B1276" t="str">
            <v>C000443220</v>
          </cell>
        </row>
        <row r="1277">
          <cell r="B1277" t="str">
            <v>C000443360</v>
          </cell>
        </row>
        <row r="1278">
          <cell r="B1278" t="str">
            <v>C000443360</v>
          </cell>
        </row>
        <row r="1279">
          <cell r="B1279" t="str">
            <v>C000443387</v>
          </cell>
        </row>
        <row r="1280">
          <cell r="B1280" t="str">
            <v>C000443468</v>
          </cell>
        </row>
        <row r="1281">
          <cell r="B1281" t="str">
            <v>C000443468</v>
          </cell>
        </row>
        <row r="1282">
          <cell r="B1282" t="str">
            <v>C000443468</v>
          </cell>
        </row>
        <row r="1283">
          <cell r="B1283" t="str">
            <v>C000443506</v>
          </cell>
        </row>
        <row r="1284">
          <cell r="B1284" t="str">
            <v>C000443514</v>
          </cell>
        </row>
        <row r="1285">
          <cell r="B1285" t="str">
            <v>C000443514</v>
          </cell>
        </row>
        <row r="1286">
          <cell r="B1286" t="str">
            <v>C000443522</v>
          </cell>
        </row>
        <row r="1287">
          <cell r="B1287" t="str">
            <v>C000443565</v>
          </cell>
        </row>
        <row r="1288">
          <cell r="B1288" t="str">
            <v>C000443565</v>
          </cell>
        </row>
        <row r="1289">
          <cell r="B1289" t="str">
            <v>C000443565</v>
          </cell>
        </row>
        <row r="1290">
          <cell r="B1290" t="str">
            <v>C000443565</v>
          </cell>
        </row>
        <row r="1291">
          <cell r="B1291" t="str">
            <v>C000443565</v>
          </cell>
        </row>
        <row r="1292">
          <cell r="B1292" t="str">
            <v>C000443565</v>
          </cell>
        </row>
        <row r="1293">
          <cell r="B1293" t="str">
            <v>C000443565</v>
          </cell>
        </row>
        <row r="1294">
          <cell r="B1294" t="str">
            <v>C000443565</v>
          </cell>
        </row>
        <row r="1295">
          <cell r="B1295" t="str">
            <v>C000443565</v>
          </cell>
        </row>
        <row r="1296">
          <cell r="B1296" t="str">
            <v>C000443565</v>
          </cell>
        </row>
        <row r="1297">
          <cell r="B1297" t="str">
            <v>C000443565</v>
          </cell>
        </row>
        <row r="1298">
          <cell r="B1298" t="str">
            <v>C000443565</v>
          </cell>
        </row>
        <row r="1299">
          <cell r="B1299" t="str">
            <v>C000443565</v>
          </cell>
        </row>
        <row r="1300">
          <cell r="B1300" t="str">
            <v>C000443565</v>
          </cell>
        </row>
        <row r="1301">
          <cell r="B1301" t="str">
            <v>C000443565</v>
          </cell>
        </row>
        <row r="1302">
          <cell r="B1302" t="str">
            <v>C000443565</v>
          </cell>
        </row>
        <row r="1303">
          <cell r="B1303" t="str">
            <v>C000443565</v>
          </cell>
        </row>
        <row r="1304">
          <cell r="B1304" t="str">
            <v>C000443565</v>
          </cell>
        </row>
        <row r="1305">
          <cell r="B1305" t="str">
            <v>C000443565</v>
          </cell>
        </row>
        <row r="1306">
          <cell r="B1306" t="str">
            <v>C000443565</v>
          </cell>
        </row>
        <row r="1307">
          <cell r="B1307" t="str">
            <v>C000443565</v>
          </cell>
        </row>
        <row r="1308">
          <cell r="B1308" t="str">
            <v>C000443565</v>
          </cell>
        </row>
        <row r="1309">
          <cell r="B1309" t="str">
            <v>C000443565</v>
          </cell>
        </row>
        <row r="1310">
          <cell r="B1310" t="str">
            <v>C000443565</v>
          </cell>
        </row>
        <row r="1311">
          <cell r="B1311" t="str">
            <v>C000443565</v>
          </cell>
        </row>
        <row r="1312">
          <cell r="B1312" t="str">
            <v>C000443565</v>
          </cell>
        </row>
        <row r="1313">
          <cell r="B1313" t="str">
            <v>C000443565</v>
          </cell>
        </row>
        <row r="1314">
          <cell r="B1314" t="str">
            <v>C000443565</v>
          </cell>
        </row>
        <row r="1315">
          <cell r="B1315" t="str">
            <v>C000443565</v>
          </cell>
        </row>
        <row r="1316">
          <cell r="B1316" t="str">
            <v>C000443565</v>
          </cell>
        </row>
        <row r="1317">
          <cell r="B1317" t="str">
            <v>C000443565</v>
          </cell>
        </row>
        <row r="1318">
          <cell r="B1318" t="str">
            <v>C000443565</v>
          </cell>
        </row>
        <row r="1319">
          <cell r="B1319" t="str">
            <v>C000443565</v>
          </cell>
        </row>
        <row r="1320">
          <cell r="B1320" t="str">
            <v>C000443565</v>
          </cell>
        </row>
        <row r="1321">
          <cell r="B1321" t="str">
            <v>C000443565</v>
          </cell>
        </row>
        <row r="1322">
          <cell r="B1322" t="str">
            <v>C000443565</v>
          </cell>
        </row>
        <row r="1323">
          <cell r="B1323" t="str">
            <v>C000443565</v>
          </cell>
        </row>
        <row r="1324">
          <cell r="B1324" t="str">
            <v>C000443565</v>
          </cell>
        </row>
        <row r="1325">
          <cell r="B1325" t="str">
            <v>C000443565</v>
          </cell>
        </row>
        <row r="1326">
          <cell r="B1326" t="str">
            <v>C000443565</v>
          </cell>
        </row>
        <row r="1327">
          <cell r="B1327" t="str">
            <v>C000443565</v>
          </cell>
        </row>
        <row r="1328">
          <cell r="B1328" t="str">
            <v>C000443565</v>
          </cell>
        </row>
        <row r="1329">
          <cell r="B1329" t="str">
            <v>C000443778</v>
          </cell>
        </row>
        <row r="1330">
          <cell r="B1330" t="str">
            <v>C000443778</v>
          </cell>
        </row>
        <row r="1331">
          <cell r="B1331" t="str">
            <v>C000443816</v>
          </cell>
        </row>
        <row r="1332">
          <cell r="B1332" t="str">
            <v>C000443816</v>
          </cell>
        </row>
        <row r="1333">
          <cell r="B1333" t="str">
            <v>C000443875</v>
          </cell>
        </row>
        <row r="1334">
          <cell r="B1334" t="str">
            <v>C000443875</v>
          </cell>
        </row>
        <row r="1335">
          <cell r="B1335" t="str">
            <v>C000443875</v>
          </cell>
        </row>
        <row r="1336">
          <cell r="B1336" t="str">
            <v>C000443875</v>
          </cell>
        </row>
        <row r="1337">
          <cell r="B1337" t="str">
            <v>C000443875</v>
          </cell>
        </row>
        <row r="1338">
          <cell r="B1338" t="str">
            <v>C000443875</v>
          </cell>
        </row>
        <row r="1339">
          <cell r="B1339" t="str">
            <v>C000443875</v>
          </cell>
        </row>
        <row r="1340">
          <cell r="B1340" t="str">
            <v>C000443875</v>
          </cell>
        </row>
        <row r="1341">
          <cell r="B1341" t="str">
            <v>C000443875</v>
          </cell>
        </row>
        <row r="1342">
          <cell r="B1342" t="str">
            <v>C000443875</v>
          </cell>
        </row>
        <row r="1343">
          <cell r="B1343" t="str">
            <v>C000443875</v>
          </cell>
        </row>
        <row r="1344">
          <cell r="B1344" t="str">
            <v>C000443875</v>
          </cell>
        </row>
        <row r="1345">
          <cell r="B1345" t="str">
            <v>C000443875</v>
          </cell>
        </row>
        <row r="1346">
          <cell r="B1346" t="str">
            <v>C000443875</v>
          </cell>
        </row>
        <row r="1347">
          <cell r="B1347" t="str">
            <v>C000443875</v>
          </cell>
        </row>
        <row r="1348">
          <cell r="B1348" t="str">
            <v>C000443875</v>
          </cell>
        </row>
        <row r="1349">
          <cell r="B1349" t="str">
            <v>C000443875</v>
          </cell>
        </row>
        <row r="1350">
          <cell r="B1350" t="str">
            <v>C000443875</v>
          </cell>
        </row>
        <row r="1351">
          <cell r="B1351" t="str">
            <v>C000443875</v>
          </cell>
        </row>
        <row r="1352">
          <cell r="B1352" t="str">
            <v>C000443875</v>
          </cell>
        </row>
        <row r="1353">
          <cell r="B1353" t="str">
            <v>C000443875</v>
          </cell>
        </row>
        <row r="1354">
          <cell r="B1354" t="str">
            <v>C000443875</v>
          </cell>
        </row>
        <row r="1355">
          <cell r="B1355" t="str">
            <v>C000443875</v>
          </cell>
        </row>
        <row r="1356">
          <cell r="B1356" t="str">
            <v>C000443875</v>
          </cell>
        </row>
        <row r="1357">
          <cell r="B1357" t="str">
            <v>C000443875</v>
          </cell>
        </row>
        <row r="1358">
          <cell r="B1358" t="str">
            <v>C000443875</v>
          </cell>
        </row>
        <row r="1359">
          <cell r="B1359" t="str">
            <v>C000443875</v>
          </cell>
        </row>
        <row r="1360">
          <cell r="B1360" t="str">
            <v>C000443875</v>
          </cell>
        </row>
        <row r="1361">
          <cell r="B1361" t="str">
            <v>C000443875</v>
          </cell>
        </row>
        <row r="1362">
          <cell r="B1362" t="str">
            <v>C000443875</v>
          </cell>
        </row>
        <row r="1363">
          <cell r="B1363" t="str">
            <v>C000443875</v>
          </cell>
        </row>
        <row r="1364">
          <cell r="B1364" t="str">
            <v>C000443875</v>
          </cell>
        </row>
        <row r="1365">
          <cell r="B1365" t="str">
            <v>C000443875</v>
          </cell>
        </row>
        <row r="1366">
          <cell r="B1366" t="str">
            <v>C000443875</v>
          </cell>
        </row>
        <row r="1367">
          <cell r="B1367" t="str">
            <v>C000443875</v>
          </cell>
        </row>
        <row r="1368">
          <cell r="B1368" t="str">
            <v>C000443875</v>
          </cell>
        </row>
        <row r="1369">
          <cell r="B1369" t="str">
            <v>C000443875</v>
          </cell>
        </row>
        <row r="1370">
          <cell r="B1370" t="str">
            <v>C000443875</v>
          </cell>
        </row>
        <row r="1371">
          <cell r="B1371" t="str">
            <v>C000443875</v>
          </cell>
        </row>
        <row r="1372">
          <cell r="B1372" t="str">
            <v>C000443875</v>
          </cell>
        </row>
        <row r="1373">
          <cell r="B1373" t="str">
            <v>C000443875</v>
          </cell>
        </row>
        <row r="1374">
          <cell r="B1374" t="str">
            <v>C000443875</v>
          </cell>
        </row>
        <row r="1375">
          <cell r="B1375" t="str">
            <v>C000443875</v>
          </cell>
        </row>
        <row r="1376">
          <cell r="B1376" t="str">
            <v>C000443875</v>
          </cell>
        </row>
        <row r="1377">
          <cell r="B1377" t="str">
            <v>C000443875</v>
          </cell>
        </row>
        <row r="1378">
          <cell r="B1378" t="str">
            <v>C000443875</v>
          </cell>
        </row>
        <row r="1379">
          <cell r="B1379" t="str">
            <v>C000443875</v>
          </cell>
        </row>
        <row r="1380">
          <cell r="B1380" t="str">
            <v>C000443875</v>
          </cell>
        </row>
        <row r="1381">
          <cell r="B1381" t="str">
            <v>C000443875</v>
          </cell>
        </row>
        <row r="1382">
          <cell r="B1382" t="str">
            <v>C000443875</v>
          </cell>
        </row>
        <row r="1383">
          <cell r="B1383" t="str">
            <v>C000443875</v>
          </cell>
        </row>
        <row r="1384">
          <cell r="B1384" t="str">
            <v>C000443875</v>
          </cell>
        </row>
        <row r="1385">
          <cell r="B1385" t="str">
            <v>C000443875</v>
          </cell>
        </row>
        <row r="1386">
          <cell r="B1386" t="str">
            <v>C000443875</v>
          </cell>
        </row>
        <row r="1387">
          <cell r="B1387" t="str">
            <v>C000443875</v>
          </cell>
        </row>
        <row r="1388">
          <cell r="B1388" t="str">
            <v>C000443875</v>
          </cell>
        </row>
        <row r="1389">
          <cell r="B1389" t="str">
            <v>C000443875</v>
          </cell>
        </row>
        <row r="1390">
          <cell r="B1390" t="str">
            <v>C000443875</v>
          </cell>
        </row>
        <row r="1391">
          <cell r="B1391" t="str">
            <v>C000443875</v>
          </cell>
        </row>
        <row r="1392">
          <cell r="B1392" t="str">
            <v>C000443948</v>
          </cell>
        </row>
        <row r="1393">
          <cell r="B1393" t="str">
            <v>C000444090</v>
          </cell>
        </row>
        <row r="1394">
          <cell r="B1394" t="str">
            <v>C000444090</v>
          </cell>
        </row>
        <row r="1395">
          <cell r="B1395" t="str">
            <v>C000444090</v>
          </cell>
        </row>
        <row r="1396">
          <cell r="B1396" t="str">
            <v>C000444090</v>
          </cell>
        </row>
        <row r="1397">
          <cell r="B1397" t="str">
            <v>C000444090</v>
          </cell>
        </row>
        <row r="1398">
          <cell r="B1398" t="str">
            <v>C000444090</v>
          </cell>
        </row>
        <row r="1399">
          <cell r="B1399" t="str">
            <v>C000444090</v>
          </cell>
        </row>
        <row r="1400">
          <cell r="B1400" t="str">
            <v>C000444090</v>
          </cell>
        </row>
        <row r="1401">
          <cell r="B1401" t="str">
            <v>C000444090</v>
          </cell>
        </row>
        <row r="1402">
          <cell r="B1402" t="str">
            <v>C000444090</v>
          </cell>
        </row>
        <row r="1403">
          <cell r="B1403" t="str">
            <v>C000444090</v>
          </cell>
        </row>
        <row r="1404">
          <cell r="B1404" t="str">
            <v>C000444090</v>
          </cell>
        </row>
        <row r="1405">
          <cell r="B1405" t="str">
            <v>C000444090</v>
          </cell>
        </row>
        <row r="1406">
          <cell r="B1406" t="str">
            <v>C000444090</v>
          </cell>
        </row>
        <row r="1407">
          <cell r="B1407" t="str">
            <v>C000444090</v>
          </cell>
        </row>
        <row r="1408">
          <cell r="B1408" t="str">
            <v>C000444090</v>
          </cell>
        </row>
        <row r="1409">
          <cell r="B1409" t="str">
            <v>C000445673</v>
          </cell>
        </row>
        <row r="1410">
          <cell r="B1410" t="str">
            <v>C000454990</v>
          </cell>
        </row>
        <row r="1411">
          <cell r="B1411" t="str">
            <v>C000473510</v>
          </cell>
        </row>
        <row r="1412">
          <cell r="B1412" t="str">
            <v>IV00214328</v>
          </cell>
        </row>
        <row r="1413">
          <cell r="B1413" t="str">
            <v>C000443212</v>
          </cell>
        </row>
        <row r="1414">
          <cell r="B1414" t="str">
            <v>C000443212</v>
          </cell>
        </row>
        <row r="1415">
          <cell r="B1415" t="str">
            <v>C000443379</v>
          </cell>
        </row>
        <row r="1416">
          <cell r="B1416" t="str">
            <v>C000443379</v>
          </cell>
        </row>
        <row r="1417">
          <cell r="B1417" t="str">
            <v>C000443379</v>
          </cell>
        </row>
        <row r="1418">
          <cell r="B1418" t="str">
            <v>C000443379</v>
          </cell>
        </row>
        <row r="1419">
          <cell r="B1419" t="str">
            <v>C000443379</v>
          </cell>
        </row>
        <row r="1420">
          <cell r="B1420" t="str">
            <v>C000443379</v>
          </cell>
        </row>
        <row r="1421">
          <cell r="B1421" t="str">
            <v>C000443379</v>
          </cell>
        </row>
        <row r="1422">
          <cell r="B1422" t="str">
            <v>C000443379</v>
          </cell>
        </row>
        <row r="1423">
          <cell r="B1423" t="str">
            <v>C000443379</v>
          </cell>
        </row>
        <row r="1424">
          <cell r="B1424" t="str">
            <v>C000443379</v>
          </cell>
        </row>
        <row r="1425">
          <cell r="B1425" t="str">
            <v>C000443379</v>
          </cell>
        </row>
        <row r="1426">
          <cell r="B1426" t="str">
            <v>C000443379</v>
          </cell>
        </row>
        <row r="1427">
          <cell r="B1427" t="str">
            <v>C000443379</v>
          </cell>
        </row>
        <row r="1428">
          <cell r="B1428" t="str">
            <v>C000443379</v>
          </cell>
        </row>
        <row r="1429">
          <cell r="B1429" t="str">
            <v>C000443379</v>
          </cell>
        </row>
        <row r="1430">
          <cell r="B1430" t="str">
            <v>C000443379</v>
          </cell>
        </row>
        <row r="1431">
          <cell r="B1431" t="str">
            <v>C000443379</v>
          </cell>
        </row>
        <row r="1432">
          <cell r="B1432" t="str">
            <v>C000443379</v>
          </cell>
        </row>
        <row r="1433">
          <cell r="B1433" t="str">
            <v>C000443379</v>
          </cell>
        </row>
        <row r="1434">
          <cell r="B1434" t="str">
            <v>C000443379</v>
          </cell>
        </row>
        <row r="1435">
          <cell r="B1435" t="str">
            <v>C000443379</v>
          </cell>
        </row>
        <row r="1436">
          <cell r="B1436" t="str">
            <v>C000443379</v>
          </cell>
        </row>
        <row r="1437">
          <cell r="B1437" t="str">
            <v>C000443379</v>
          </cell>
        </row>
        <row r="1438">
          <cell r="B1438" t="str">
            <v>C000443379</v>
          </cell>
        </row>
        <row r="1439">
          <cell r="B1439" t="str">
            <v>C000443379</v>
          </cell>
        </row>
        <row r="1440">
          <cell r="B1440" t="str">
            <v>C000443379</v>
          </cell>
        </row>
        <row r="1441">
          <cell r="B1441" t="str">
            <v>C000443379</v>
          </cell>
        </row>
        <row r="1442">
          <cell r="B1442" t="str">
            <v>C000443379</v>
          </cell>
        </row>
        <row r="1443">
          <cell r="B1443" t="str">
            <v>C000443379</v>
          </cell>
        </row>
        <row r="1444">
          <cell r="B1444" t="str">
            <v>C000443379</v>
          </cell>
        </row>
        <row r="1445">
          <cell r="B1445" t="str">
            <v>C000443379</v>
          </cell>
        </row>
        <row r="1446">
          <cell r="B1446" t="str">
            <v>C000443379</v>
          </cell>
        </row>
        <row r="1447">
          <cell r="B1447" t="str">
            <v>C000443379</v>
          </cell>
        </row>
        <row r="1448">
          <cell r="B1448" t="str">
            <v>C000443379</v>
          </cell>
        </row>
        <row r="1449">
          <cell r="B1449" t="str">
            <v>C000443379</v>
          </cell>
        </row>
        <row r="1450">
          <cell r="B1450" t="str">
            <v>C000443379</v>
          </cell>
        </row>
        <row r="1451">
          <cell r="B1451" t="str">
            <v>C000443379</v>
          </cell>
        </row>
        <row r="1452">
          <cell r="B1452" t="str">
            <v>C000443379</v>
          </cell>
        </row>
        <row r="1453">
          <cell r="B1453" t="str">
            <v>C000443379</v>
          </cell>
        </row>
        <row r="1454">
          <cell r="B1454" t="str">
            <v>C000443379</v>
          </cell>
        </row>
        <row r="1455">
          <cell r="B1455" t="str">
            <v>C000443379</v>
          </cell>
        </row>
        <row r="1456">
          <cell r="B1456" t="str">
            <v>C000443379</v>
          </cell>
        </row>
        <row r="1457">
          <cell r="B1457" t="str">
            <v>C000443379</v>
          </cell>
        </row>
        <row r="1458">
          <cell r="B1458" t="str">
            <v>C000443379</v>
          </cell>
        </row>
        <row r="1459">
          <cell r="B1459" t="str">
            <v>C000443379</v>
          </cell>
        </row>
        <row r="1460">
          <cell r="B1460" t="str">
            <v>C000443379</v>
          </cell>
        </row>
        <row r="1461">
          <cell r="B1461" t="str">
            <v>C000443379</v>
          </cell>
        </row>
        <row r="1462">
          <cell r="B1462" t="str">
            <v>C000443379</v>
          </cell>
        </row>
        <row r="1463">
          <cell r="B1463" t="str">
            <v>C000443395</v>
          </cell>
        </row>
        <row r="1464">
          <cell r="B1464" t="str">
            <v>C000443395</v>
          </cell>
        </row>
        <row r="1465">
          <cell r="B1465" t="str">
            <v>C000443409</v>
          </cell>
        </row>
        <row r="1466">
          <cell r="B1466" t="str">
            <v>C000443409</v>
          </cell>
        </row>
        <row r="1467">
          <cell r="B1467" t="str">
            <v>C000443425</v>
          </cell>
        </row>
        <row r="1468">
          <cell r="B1468" t="str">
            <v>C000443425</v>
          </cell>
        </row>
        <row r="1469">
          <cell r="B1469" t="str">
            <v>C000443425</v>
          </cell>
        </row>
        <row r="1470">
          <cell r="B1470" t="str">
            <v>C000443433</v>
          </cell>
        </row>
        <row r="1471">
          <cell r="B1471" t="str">
            <v>C000443433</v>
          </cell>
        </row>
        <row r="1472">
          <cell r="B1472" t="str">
            <v>C000443433</v>
          </cell>
        </row>
        <row r="1473">
          <cell r="B1473" t="str">
            <v>C000443433</v>
          </cell>
        </row>
        <row r="1474">
          <cell r="B1474" t="str">
            <v>C000443433</v>
          </cell>
        </row>
        <row r="1475">
          <cell r="B1475" t="str">
            <v>C000443484</v>
          </cell>
        </row>
        <row r="1476">
          <cell r="B1476" t="str">
            <v>C000443484</v>
          </cell>
        </row>
        <row r="1477">
          <cell r="B1477" t="str">
            <v>C000443484</v>
          </cell>
        </row>
        <row r="1478">
          <cell r="B1478" t="str">
            <v>C000443484</v>
          </cell>
        </row>
        <row r="1479">
          <cell r="B1479" t="str">
            <v>C000443530</v>
          </cell>
        </row>
        <row r="1480">
          <cell r="B1480" t="str">
            <v>C000443549</v>
          </cell>
        </row>
        <row r="1481">
          <cell r="B1481" t="str">
            <v>C000443549</v>
          </cell>
        </row>
        <row r="1482">
          <cell r="B1482" t="str">
            <v>C000443549</v>
          </cell>
        </row>
        <row r="1483">
          <cell r="B1483" t="str">
            <v>C000443573</v>
          </cell>
        </row>
        <row r="1484">
          <cell r="B1484" t="str">
            <v>C000443573</v>
          </cell>
        </row>
        <row r="1485">
          <cell r="B1485" t="str">
            <v>C000443573</v>
          </cell>
        </row>
        <row r="1486">
          <cell r="B1486" t="str">
            <v>C000443603</v>
          </cell>
        </row>
        <row r="1487">
          <cell r="B1487" t="str">
            <v>C000443603</v>
          </cell>
        </row>
        <row r="1488">
          <cell r="B1488" t="str">
            <v>C000443603</v>
          </cell>
        </row>
        <row r="1489">
          <cell r="B1489" t="str">
            <v>C000443620</v>
          </cell>
        </row>
        <row r="1490">
          <cell r="B1490" t="str">
            <v>C000443689</v>
          </cell>
        </row>
        <row r="1491">
          <cell r="B1491" t="str">
            <v>C000443689</v>
          </cell>
        </row>
        <row r="1492">
          <cell r="B1492" t="str">
            <v>C000443689</v>
          </cell>
        </row>
        <row r="1493">
          <cell r="B1493" t="str">
            <v>C000443794</v>
          </cell>
        </row>
        <row r="1494">
          <cell r="B1494" t="str">
            <v>C000443794</v>
          </cell>
        </row>
        <row r="1495">
          <cell r="B1495" t="str">
            <v>C000443794</v>
          </cell>
        </row>
        <row r="1496">
          <cell r="B1496" t="str">
            <v>C000443794</v>
          </cell>
        </row>
        <row r="1497">
          <cell r="B1497" t="str">
            <v>C000443794</v>
          </cell>
        </row>
        <row r="1498">
          <cell r="B1498" t="str">
            <v>C000443808</v>
          </cell>
        </row>
        <row r="1499">
          <cell r="B1499" t="str">
            <v>C000443808</v>
          </cell>
        </row>
        <row r="1500">
          <cell r="B1500" t="str">
            <v>C000443808</v>
          </cell>
        </row>
        <row r="1501">
          <cell r="B1501" t="str">
            <v>C000443808</v>
          </cell>
        </row>
        <row r="1502">
          <cell r="B1502" t="str">
            <v>C000443808</v>
          </cell>
        </row>
        <row r="1503">
          <cell r="B1503" t="str">
            <v>C000443824</v>
          </cell>
        </row>
        <row r="1504">
          <cell r="B1504" t="str">
            <v>C000444146</v>
          </cell>
        </row>
        <row r="1505">
          <cell r="B1505" t="str">
            <v>C000444146</v>
          </cell>
        </row>
        <row r="1506">
          <cell r="B1506" t="str">
            <v>C000444146</v>
          </cell>
        </row>
        <row r="1507">
          <cell r="B1507" t="str">
            <v>C000444146</v>
          </cell>
        </row>
        <row r="1508">
          <cell r="B1508" t="str">
            <v>C000444146</v>
          </cell>
        </row>
        <row r="1509">
          <cell r="B1509" t="str">
            <v>C000444146</v>
          </cell>
        </row>
        <row r="1510">
          <cell r="B1510" t="str">
            <v>C000444146</v>
          </cell>
        </row>
        <row r="1511">
          <cell r="B1511" t="str">
            <v>C000444146</v>
          </cell>
        </row>
        <row r="1512">
          <cell r="B1512" t="str">
            <v>C000444146</v>
          </cell>
        </row>
        <row r="1513">
          <cell r="B1513" t="str">
            <v>C000444146</v>
          </cell>
        </row>
        <row r="1514">
          <cell r="B1514" t="str">
            <v>C000444146</v>
          </cell>
        </row>
        <row r="1515">
          <cell r="B1515" t="str">
            <v>C000444146</v>
          </cell>
        </row>
        <row r="1516">
          <cell r="B1516" t="str">
            <v>C000444146</v>
          </cell>
        </row>
        <row r="1517">
          <cell r="B1517" t="str">
            <v>C000444251</v>
          </cell>
        </row>
        <row r="1518">
          <cell r="B1518" t="str">
            <v>C000444251</v>
          </cell>
        </row>
        <row r="1519">
          <cell r="B1519" t="str">
            <v>C000444260</v>
          </cell>
        </row>
        <row r="1520">
          <cell r="B1520" t="str">
            <v>IV00214491</v>
          </cell>
        </row>
        <row r="1521">
          <cell r="B1521" t="str">
            <v>IV00235002</v>
          </cell>
        </row>
        <row r="1522">
          <cell r="B1522" t="str">
            <v>IV00235002</v>
          </cell>
        </row>
        <row r="1523">
          <cell r="B1523" t="str">
            <v>IV00235022</v>
          </cell>
        </row>
        <row r="1524">
          <cell r="B1524" t="str">
            <v>IV00235022</v>
          </cell>
        </row>
        <row r="1525">
          <cell r="B1525" t="str">
            <v>IV00235025</v>
          </cell>
        </row>
        <row r="1526">
          <cell r="B1526" t="str">
            <v>IV00235032</v>
          </cell>
        </row>
        <row r="1527">
          <cell r="B1527" t="str">
            <v>IV00235033</v>
          </cell>
        </row>
        <row r="1528">
          <cell r="B1528" t="str">
            <v>IV00235033</v>
          </cell>
        </row>
        <row r="1529">
          <cell r="B1529" t="str">
            <v>IV00235034</v>
          </cell>
        </row>
        <row r="1530">
          <cell r="B1530" t="str">
            <v>IV00235034</v>
          </cell>
        </row>
        <row r="1531">
          <cell r="B1531" t="str">
            <v>IV00235035</v>
          </cell>
        </row>
        <row r="1532">
          <cell r="B1532" t="str">
            <v>IV00235037</v>
          </cell>
        </row>
        <row r="1533">
          <cell r="B1533" t="str">
            <v>IV00235038</v>
          </cell>
        </row>
        <row r="1534">
          <cell r="B1534" t="str">
            <v>IV00235044</v>
          </cell>
        </row>
        <row r="1535">
          <cell r="B1535" t="str">
            <v>IV00235050</v>
          </cell>
        </row>
        <row r="1536">
          <cell r="B1536" t="str">
            <v>IV00235059</v>
          </cell>
        </row>
        <row r="1537">
          <cell r="B1537" t="str">
            <v>IV00235063</v>
          </cell>
        </row>
        <row r="1538">
          <cell r="B1538" t="str">
            <v>IV00235066</v>
          </cell>
        </row>
        <row r="1539">
          <cell r="B1539" t="str">
            <v>IV00235066</v>
          </cell>
        </row>
        <row r="1540">
          <cell r="B1540" t="str">
            <v>IV00235066</v>
          </cell>
        </row>
        <row r="1541">
          <cell r="B1541" t="str">
            <v>IV00235066</v>
          </cell>
        </row>
        <row r="1542">
          <cell r="B1542" t="str">
            <v>IV00235066</v>
          </cell>
        </row>
        <row r="1543">
          <cell r="B1543" t="str">
            <v>IV00235066</v>
          </cell>
        </row>
        <row r="1544">
          <cell r="B1544" t="str">
            <v>IV00235092</v>
          </cell>
        </row>
        <row r="1545">
          <cell r="B1545" t="str">
            <v>IV00235097</v>
          </cell>
        </row>
        <row r="1546">
          <cell r="B1546" t="str">
            <v>IV00235097</v>
          </cell>
        </row>
        <row r="1547">
          <cell r="B1547" t="str">
            <v>IV00235097</v>
          </cell>
        </row>
        <row r="1548">
          <cell r="B1548" t="str">
            <v>IV00235110</v>
          </cell>
        </row>
        <row r="1549">
          <cell r="B1549" t="str">
            <v>IV00235110</v>
          </cell>
        </row>
        <row r="1550">
          <cell r="B1550" t="str">
            <v>IV00235110</v>
          </cell>
        </row>
        <row r="1551">
          <cell r="B1551" t="str">
            <v>IV00214805</v>
          </cell>
        </row>
        <row r="1552">
          <cell r="B1552" t="str">
            <v>IV00214805</v>
          </cell>
        </row>
        <row r="1553">
          <cell r="B1553" t="str">
            <v>IV00214805</v>
          </cell>
        </row>
        <row r="1554">
          <cell r="B1554" t="str">
            <v>IV00214826</v>
          </cell>
        </row>
        <row r="1555">
          <cell r="B1555" t="str">
            <v>IV00214828</v>
          </cell>
        </row>
        <row r="1556">
          <cell r="B1556" t="str">
            <v>IV00214828</v>
          </cell>
        </row>
        <row r="1557">
          <cell r="B1557" t="str">
            <v>IV00214856</v>
          </cell>
        </row>
        <row r="1558">
          <cell r="B1558" t="str">
            <v>IV00214858</v>
          </cell>
        </row>
        <row r="1559">
          <cell r="B1559" t="str">
            <v>IV00214858</v>
          </cell>
        </row>
        <row r="1560">
          <cell r="B1560" t="str">
            <v>IV00214859</v>
          </cell>
        </row>
        <row r="1561">
          <cell r="B1561" t="str">
            <v>IV00214870</v>
          </cell>
        </row>
        <row r="1562">
          <cell r="B1562" t="str">
            <v>IV00214870</v>
          </cell>
        </row>
        <row r="1563">
          <cell r="B1563" t="str">
            <v>IV00214870</v>
          </cell>
        </row>
        <row r="1564">
          <cell r="B1564" t="str">
            <v>IV00214870</v>
          </cell>
        </row>
        <row r="1565">
          <cell r="B1565" t="str">
            <v>IV00214870</v>
          </cell>
        </row>
        <row r="1566">
          <cell r="B1566" t="str">
            <v>IV00214907</v>
          </cell>
        </row>
        <row r="1567">
          <cell r="B1567" t="str">
            <v>IV00214925</v>
          </cell>
        </row>
        <row r="1568">
          <cell r="B1568" t="str">
            <v>IV00214926</v>
          </cell>
        </row>
        <row r="1569">
          <cell r="B1569" t="str">
            <v>IV00214926</v>
          </cell>
        </row>
        <row r="1570">
          <cell r="B1570" t="str">
            <v>IV00214934</v>
          </cell>
        </row>
        <row r="1571">
          <cell r="B1571" t="str">
            <v>IV00214934</v>
          </cell>
        </row>
        <row r="1572">
          <cell r="B1572" t="str">
            <v>IV00214934</v>
          </cell>
        </row>
        <row r="1573">
          <cell r="B1573" t="str">
            <v>IV00214934</v>
          </cell>
        </row>
        <row r="1574">
          <cell r="B1574" t="str">
            <v>IV00214936</v>
          </cell>
        </row>
        <row r="1575">
          <cell r="B1575" t="str">
            <v>IV00214936</v>
          </cell>
        </row>
        <row r="1576">
          <cell r="B1576" t="str">
            <v>IV00214936</v>
          </cell>
        </row>
        <row r="1577">
          <cell r="B1577" t="str">
            <v>IV00214936</v>
          </cell>
        </row>
        <row r="1578">
          <cell r="B1578" t="str">
            <v>IV00214936</v>
          </cell>
        </row>
        <row r="1579">
          <cell r="B1579" t="str">
            <v>IV00214952</v>
          </cell>
        </row>
        <row r="1580">
          <cell r="B1580" t="str">
            <v>IV00235076</v>
          </cell>
        </row>
        <row r="1581">
          <cell r="B1581" t="str">
            <v>IV00214160</v>
          </cell>
        </row>
        <row r="1582">
          <cell r="B1582" t="str">
            <v>IV00214160</v>
          </cell>
        </row>
        <row r="1583">
          <cell r="B1583" t="str">
            <v>IV00221105</v>
          </cell>
        </row>
        <row r="1584">
          <cell r="B1584" t="str">
            <v>IV00239012</v>
          </cell>
        </row>
        <row r="1585">
          <cell r="B1585" t="str">
            <v>IV00239023</v>
          </cell>
        </row>
        <row r="1586">
          <cell r="B1586" t="str">
            <v>IV00101126</v>
          </cell>
        </row>
        <row r="1587">
          <cell r="B1587" t="str">
            <v>IV00101137</v>
          </cell>
        </row>
        <row r="1588">
          <cell r="B1588" t="str">
            <v>IV00101144</v>
          </cell>
        </row>
        <row r="1589">
          <cell r="B1589" t="str">
            <v>IV00101179</v>
          </cell>
        </row>
        <row r="1590">
          <cell r="B1590" t="str">
            <v>IV00101181</v>
          </cell>
        </row>
        <row r="1591">
          <cell r="B1591" t="str">
            <v>IV00101183</v>
          </cell>
        </row>
        <row r="1592">
          <cell r="B1592" t="str">
            <v>IV00101189</v>
          </cell>
        </row>
        <row r="1593">
          <cell r="B1593" t="str">
            <v>IV00101191</v>
          </cell>
        </row>
        <row r="1594">
          <cell r="B1594" t="str">
            <v>IV00101205</v>
          </cell>
        </row>
        <row r="1595">
          <cell r="B1595" t="str">
            <v>IV00101207</v>
          </cell>
        </row>
        <row r="1596">
          <cell r="B1596" t="str">
            <v>IV00101215</v>
          </cell>
        </row>
        <row r="1597">
          <cell r="B1597" t="str">
            <v>IV00101221</v>
          </cell>
        </row>
        <row r="1598">
          <cell r="B1598" t="str">
            <v>IV00101222</v>
          </cell>
        </row>
        <row r="1599">
          <cell r="B1599" t="str">
            <v>IV00101222</v>
          </cell>
        </row>
        <row r="1600">
          <cell r="B1600" t="str">
            <v>IV00101222</v>
          </cell>
        </row>
        <row r="1601">
          <cell r="B1601" t="str">
            <v>IV00101246</v>
          </cell>
        </row>
        <row r="1602">
          <cell r="B1602" t="str">
            <v>IV00101246</v>
          </cell>
        </row>
        <row r="1603">
          <cell r="B1603" t="str">
            <v>IV00101249</v>
          </cell>
        </row>
        <row r="1604">
          <cell r="B1604" t="str">
            <v>IV00101260</v>
          </cell>
        </row>
        <row r="1605">
          <cell r="B1605" t="str">
            <v>IV00101261</v>
          </cell>
        </row>
        <row r="1606">
          <cell r="B1606" t="str">
            <v>IV00101262</v>
          </cell>
        </row>
        <row r="1607">
          <cell r="B1607" t="str">
            <v>IV00101262</v>
          </cell>
        </row>
        <row r="1608">
          <cell r="B1608" t="str">
            <v>IV00101263</v>
          </cell>
        </row>
        <row r="1609">
          <cell r="B1609" t="str">
            <v>IV00101265</v>
          </cell>
        </row>
        <row r="1610">
          <cell r="B1610" t="str">
            <v>IV00101271</v>
          </cell>
        </row>
        <row r="1611">
          <cell r="B1611" t="str">
            <v>IV00101279</v>
          </cell>
        </row>
        <row r="1612">
          <cell r="B1612" t="str">
            <v>IV00101279</v>
          </cell>
        </row>
        <row r="1613">
          <cell r="B1613" t="str">
            <v>IV00101285</v>
          </cell>
        </row>
        <row r="1614">
          <cell r="B1614" t="str">
            <v>IV00101285</v>
          </cell>
        </row>
        <row r="1615">
          <cell r="B1615" t="str">
            <v>IV00101292</v>
          </cell>
        </row>
        <row r="1616">
          <cell r="B1616" t="str">
            <v>IV00101292</v>
          </cell>
        </row>
        <row r="1617">
          <cell r="B1617" t="str">
            <v>IV00101293</v>
          </cell>
        </row>
        <row r="1618">
          <cell r="B1618" t="str">
            <v>IV00101321</v>
          </cell>
        </row>
        <row r="1619">
          <cell r="B1619" t="str">
            <v>IV00101324</v>
          </cell>
        </row>
        <row r="1620">
          <cell r="B1620" t="str">
            <v>IV00101414</v>
          </cell>
        </row>
        <row r="1621">
          <cell r="B1621" t="str">
            <v>IV00101414</v>
          </cell>
        </row>
        <row r="1622">
          <cell r="B1622" t="str">
            <v>IV00101447</v>
          </cell>
        </row>
        <row r="1623">
          <cell r="B1623" t="str">
            <v>IV00101448</v>
          </cell>
        </row>
        <row r="1624">
          <cell r="B1624" t="str">
            <v>IV00101451</v>
          </cell>
        </row>
        <row r="1625">
          <cell r="B1625" t="str">
            <v>IV00101456</v>
          </cell>
        </row>
        <row r="1626">
          <cell r="B1626" t="str">
            <v>IV00101465</v>
          </cell>
        </row>
        <row r="1627">
          <cell r="B1627" t="str">
            <v>IV00101465</v>
          </cell>
        </row>
        <row r="1628">
          <cell r="B1628" t="str">
            <v>IV00101467</v>
          </cell>
        </row>
        <row r="1629">
          <cell r="B1629" t="str">
            <v>IV00101469</v>
          </cell>
        </row>
        <row r="1630">
          <cell r="B1630" t="str">
            <v>IV00101470</v>
          </cell>
        </row>
        <row r="1631">
          <cell r="B1631" t="str">
            <v>IV00101473</v>
          </cell>
        </row>
        <row r="1632">
          <cell r="B1632" t="str">
            <v>IV00101474</v>
          </cell>
        </row>
        <row r="1633">
          <cell r="B1633" t="str">
            <v>IV00101474</v>
          </cell>
        </row>
        <row r="1634">
          <cell r="B1634" t="str">
            <v>IV00101480</v>
          </cell>
        </row>
        <row r="1635">
          <cell r="B1635" t="str">
            <v>IV00101482</v>
          </cell>
        </row>
        <row r="1636">
          <cell r="B1636" t="str">
            <v>IV00101500</v>
          </cell>
        </row>
        <row r="1637">
          <cell r="B1637" t="str">
            <v>IV00101532</v>
          </cell>
        </row>
        <row r="1638">
          <cell r="B1638" t="str">
            <v>IV00101539</v>
          </cell>
        </row>
        <row r="1639">
          <cell r="B1639" t="str">
            <v>IV00101549</v>
          </cell>
        </row>
        <row r="1640">
          <cell r="B1640" t="str">
            <v>IV00101550</v>
          </cell>
        </row>
        <row r="1641">
          <cell r="B1641" t="str">
            <v>IV00101590</v>
          </cell>
        </row>
        <row r="1642">
          <cell r="B1642" t="str">
            <v>IV00101612</v>
          </cell>
        </row>
        <row r="1643">
          <cell r="B1643" t="str">
            <v>IV00101616</v>
          </cell>
        </row>
        <row r="1644">
          <cell r="B1644" t="str">
            <v>IV00101619</v>
          </cell>
        </row>
        <row r="1645">
          <cell r="B1645" t="str">
            <v>IV00101626</v>
          </cell>
        </row>
        <row r="1646">
          <cell r="B1646" t="str">
            <v>IV00101635</v>
          </cell>
        </row>
        <row r="1647">
          <cell r="B1647" t="str">
            <v>IV00101638</v>
          </cell>
        </row>
        <row r="1648">
          <cell r="B1648" t="str">
            <v>IV00101638</v>
          </cell>
        </row>
        <row r="1649">
          <cell r="B1649" t="str">
            <v>IV00101652</v>
          </cell>
        </row>
        <row r="1650">
          <cell r="B1650" t="str">
            <v>IV00101663</v>
          </cell>
        </row>
        <row r="1651">
          <cell r="B1651" t="str">
            <v>IV00101685</v>
          </cell>
        </row>
        <row r="1652">
          <cell r="B1652" t="str">
            <v>C000449890</v>
          </cell>
        </row>
        <row r="1653">
          <cell r="B1653" t="str">
            <v>C000449890</v>
          </cell>
        </row>
        <row r="1654">
          <cell r="B1654" t="str">
            <v>IV00100587</v>
          </cell>
        </row>
        <row r="1655">
          <cell r="B1655" t="str">
            <v>IV00100588</v>
          </cell>
        </row>
        <row r="1656">
          <cell r="B1656" t="str">
            <v>IV00100588</v>
          </cell>
        </row>
        <row r="1657">
          <cell r="B1657" t="str">
            <v>IV00100621</v>
          </cell>
        </row>
        <row r="1658">
          <cell r="B1658" t="str">
            <v>IV00100621</v>
          </cell>
        </row>
        <row r="1659">
          <cell r="B1659" t="str">
            <v>IV00100621</v>
          </cell>
        </row>
        <row r="1660">
          <cell r="B1660" t="str">
            <v>IV00100621</v>
          </cell>
        </row>
        <row r="1661">
          <cell r="B1661" t="str">
            <v>IV00100621</v>
          </cell>
        </row>
        <row r="1662">
          <cell r="B1662" t="str">
            <v>IV00100621</v>
          </cell>
        </row>
        <row r="1663">
          <cell r="B1663" t="str">
            <v>IV00100621</v>
          </cell>
        </row>
        <row r="1664">
          <cell r="B1664" t="str">
            <v>IV00100621</v>
          </cell>
        </row>
        <row r="1665">
          <cell r="B1665" t="str">
            <v>IV00100621</v>
          </cell>
        </row>
        <row r="1666">
          <cell r="B1666" t="str">
            <v>IV00100621</v>
          </cell>
        </row>
        <row r="1667">
          <cell r="B1667" t="str">
            <v>IV00100621</v>
          </cell>
        </row>
        <row r="1668">
          <cell r="B1668" t="str">
            <v>IV00100621</v>
          </cell>
        </row>
        <row r="1669">
          <cell r="B1669" t="str">
            <v>IV00100621</v>
          </cell>
        </row>
        <row r="1670">
          <cell r="B1670" t="str">
            <v>IV00100621</v>
          </cell>
        </row>
        <row r="1671">
          <cell r="B1671" t="str">
            <v>IV00100621</v>
          </cell>
        </row>
        <row r="1672">
          <cell r="B1672" t="str">
            <v>IV00100621</v>
          </cell>
        </row>
        <row r="1673">
          <cell r="B1673" t="str">
            <v>IV00100621</v>
          </cell>
        </row>
        <row r="1674">
          <cell r="B1674" t="str">
            <v>IV00100621</v>
          </cell>
        </row>
        <row r="1675">
          <cell r="B1675" t="str">
            <v>IV00100621</v>
          </cell>
        </row>
        <row r="1676">
          <cell r="B1676" t="str">
            <v>IV00100621</v>
          </cell>
        </row>
        <row r="1677">
          <cell r="B1677" t="str">
            <v>IV00100621</v>
          </cell>
        </row>
        <row r="1678">
          <cell r="B1678" t="str">
            <v>IV00100621</v>
          </cell>
        </row>
        <row r="1679">
          <cell r="B1679" t="str">
            <v>IV00100621</v>
          </cell>
        </row>
        <row r="1680">
          <cell r="B1680" t="str">
            <v>IV00100625</v>
          </cell>
        </row>
        <row r="1681">
          <cell r="B1681" t="str">
            <v>IV00100626</v>
          </cell>
        </row>
        <row r="1682">
          <cell r="B1682" t="str">
            <v>IV00100632</v>
          </cell>
        </row>
        <row r="1683">
          <cell r="B1683" t="str">
            <v>IV00100641</v>
          </cell>
        </row>
        <row r="1684">
          <cell r="B1684" t="str">
            <v>IV00100652</v>
          </cell>
        </row>
        <row r="1685">
          <cell r="B1685" t="str">
            <v>IV00100656</v>
          </cell>
        </row>
        <row r="1686">
          <cell r="B1686" t="str">
            <v>IV00100662</v>
          </cell>
        </row>
        <row r="1687">
          <cell r="B1687" t="str">
            <v>IV00100665</v>
          </cell>
        </row>
        <row r="1688">
          <cell r="B1688" t="str">
            <v>IV00100675</v>
          </cell>
        </row>
        <row r="1689">
          <cell r="B1689" t="str">
            <v>IV00100675</v>
          </cell>
        </row>
        <row r="1690">
          <cell r="B1690" t="str">
            <v>IV00100678</v>
          </cell>
        </row>
        <row r="1691">
          <cell r="B1691" t="str">
            <v>IV00100722</v>
          </cell>
        </row>
        <row r="1692">
          <cell r="B1692" t="str">
            <v>IV00100747</v>
          </cell>
        </row>
        <row r="1693">
          <cell r="B1693" t="str">
            <v>IV00100755</v>
          </cell>
        </row>
        <row r="1694">
          <cell r="B1694" t="str">
            <v>IV00100758</v>
          </cell>
        </row>
        <row r="1695">
          <cell r="B1695" t="str">
            <v>IV00100759</v>
          </cell>
        </row>
        <row r="1696">
          <cell r="B1696" t="str">
            <v>IV00100763</v>
          </cell>
        </row>
        <row r="1697">
          <cell r="B1697" t="str">
            <v>IV00100763</v>
          </cell>
        </row>
        <row r="1698">
          <cell r="B1698" t="str">
            <v>IV00100772</v>
          </cell>
        </row>
        <row r="1699">
          <cell r="B1699" t="str">
            <v>IV00100786</v>
          </cell>
        </row>
        <row r="1700">
          <cell r="B1700" t="str">
            <v>IV00100790</v>
          </cell>
        </row>
        <row r="1701">
          <cell r="B1701" t="str">
            <v>IV00100790</v>
          </cell>
        </row>
        <row r="1702">
          <cell r="B1702" t="str">
            <v>IV00100799</v>
          </cell>
        </row>
        <row r="1703">
          <cell r="B1703" t="str">
            <v>IV00100801</v>
          </cell>
        </row>
        <row r="1704">
          <cell r="B1704" t="str">
            <v>IV00100818</v>
          </cell>
        </row>
        <row r="1705">
          <cell r="B1705" t="str">
            <v>IV00100818</v>
          </cell>
        </row>
        <row r="1706">
          <cell r="B1706" t="str">
            <v>IV00100830</v>
          </cell>
        </row>
        <row r="1707">
          <cell r="B1707" t="str">
            <v>IV00100849</v>
          </cell>
        </row>
        <row r="1708">
          <cell r="B1708" t="str">
            <v>IV00100874</v>
          </cell>
        </row>
        <row r="1709">
          <cell r="B1709" t="str">
            <v>IV00100896</v>
          </cell>
        </row>
        <row r="1710">
          <cell r="B1710" t="str">
            <v>IV00100898</v>
          </cell>
        </row>
        <row r="1711">
          <cell r="B1711" t="str">
            <v>IV00100908</v>
          </cell>
        </row>
        <row r="1712">
          <cell r="B1712" t="str">
            <v>IV00100954</v>
          </cell>
        </row>
        <row r="1713">
          <cell r="B1713" t="str">
            <v>IV00100967</v>
          </cell>
        </row>
        <row r="1714">
          <cell r="B1714" t="str">
            <v>IV00100987</v>
          </cell>
        </row>
        <row r="1715">
          <cell r="B1715" t="str">
            <v>IV00100987</v>
          </cell>
        </row>
        <row r="1716">
          <cell r="B1716" t="str">
            <v>IV00101013</v>
          </cell>
        </row>
        <row r="1717">
          <cell r="B1717" t="str">
            <v>IV00101032</v>
          </cell>
        </row>
        <row r="1718">
          <cell r="B1718" t="str">
            <v>IV00101034</v>
          </cell>
        </row>
        <row r="1719">
          <cell r="B1719" t="str">
            <v>IV00101040</v>
          </cell>
        </row>
        <row r="1720">
          <cell r="B1720" t="str">
            <v>IV00101040</v>
          </cell>
        </row>
        <row r="1721">
          <cell r="B1721" t="str">
            <v>IV00101056</v>
          </cell>
        </row>
        <row r="1722">
          <cell r="B1722" t="str">
            <v>IV00101068</v>
          </cell>
        </row>
        <row r="1723">
          <cell r="B1723" t="str">
            <v>IV00101069</v>
          </cell>
        </row>
        <row r="1724">
          <cell r="B1724" t="str">
            <v>IV00101070</v>
          </cell>
        </row>
        <row r="1725">
          <cell r="B1725" t="str">
            <v>IV00101082</v>
          </cell>
        </row>
        <row r="1726">
          <cell r="B1726" t="str">
            <v>IV00101084</v>
          </cell>
        </row>
        <row r="1727">
          <cell r="B1727" t="str">
            <v>IV00101084</v>
          </cell>
        </row>
        <row r="1728">
          <cell r="B1728" t="str">
            <v>IV00101104</v>
          </cell>
        </row>
        <row r="1729">
          <cell r="B1729" t="str">
            <v>IV00101691</v>
          </cell>
        </row>
        <row r="1730">
          <cell r="B1730" t="str">
            <v>IV00101695</v>
          </cell>
        </row>
        <row r="1731">
          <cell r="B1731" t="str">
            <v>IV00101698</v>
          </cell>
        </row>
        <row r="1732">
          <cell r="B1732" t="str">
            <v>IV00101701</v>
          </cell>
        </row>
        <row r="1733">
          <cell r="B1733" t="str">
            <v>IV00101702</v>
          </cell>
        </row>
        <row r="1734">
          <cell r="B1734" t="str">
            <v>IV00101702</v>
          </cell>
        </row>
        <row r="1735">
          <cell r="B1735" t="str">
            <v>IV00101737</v>
          </cell>
        </row>
        <row r="1736">
          <cell r="B1736" t="str">
            <v>IV00101747</v>
          </cell>
        </row>
        <row r="1737">
          <cell r="B1737" t="str">
            <v>IV00101753</v>
          </cell>
        </row>
        <row r="1738">
          <cell r="B1738" t="str">
            <v>IV00101753</v>
          </cell>
        </row>
        <row r="1739">
          <cell r="B1739" t="str">
            <v>IV00101761</v>
          </cell>
        </row>
        <row r="1740">
          <cell r="B1740" t="str">
            <v>IV00101763</v>
          </cell>
        </row>
        <row r="1741">
          <cell r="B1741" t="str">
            <v>IV00101766</v>
          </cell>
        </row>
        <row r="1742">
          <cell r="B1742" t="str">
            <v>IV00101785</v>
          </cell>
        </row>
        <row r="1743">
          <cell r="B1743" t="str">
            <v>IV00101813</v>
          </cell>
        </row>
        <row r="1744">
          <cell r="B1744" t="str">
            <v>IV00101823</v>
          </cell>
        </row>
        <row r="1745">
          <cell r="B1745" t="str">
            <v>IV00101831</v>
          </cell>
        </row>
        <row r="1746">
          <cell r="B1746" t="str">
            <v>IV00101870</v>
          </cell>
        </row>
        <row r="1747">
          <cell r="B1747" t="str">
            <v>IV00101904</v>
          </cell>
        </row>
        <row r="1748">
          <cell r="B1748" t="str">
            <v>IV00101904</v>
          </cell>
        </row>
        <row r="1749">
          <cell r="B1749" t="str">
            <v>IV00101926</v>
          </cell>
        </row>
        <row r="1750">
          <cell r="B1750" t="str">
            <v>IV00101932</v>
          </cell>
        </row>
        <row r="1751">
          <cell r="B1751" t="str">
            <v>IV00101975</v>
          </cell>
        </row>
        <row r="1752">
          <cell r="B1752" t="str">
            <v>IV00101975</v>
          </cell>
        </row>
        <row r="1753">
          <cell r="B1753" t="str">
            <v>IV00101983</v>
          </cell>
        </row>
        <row r="1754">
          <cell r="B1754" t="str">
            <v>IV00102000</v>
          </cell>
        </row>
        <row r="1755">
          <cell r="B1755" t="str">
            <v>IV00102030</v>
          </cell>
        </row>
        <row r="1756">
          <cell r="B1756" t="str">
            <v>IV00102046</v>
          </cell>
        </row>
        <row r="1757">
          <cell r="B1757" t="str">
            <v>IV00102049</v>
          </cell>
        </row>
        <row r="1758">
          <cell r="B1758" t="str">
            <v>IV00102049</v>
          </cell>
        </row>
        <row r="1759">
          <cell r="B1759" t="str">
            <v>IV00102070</v>
          </cell>
        </row>
        <row r="1760">
          <cell r="B1760" t="str">
            <v>IV00102098</v>
          </cell>
        </row>
        <row r="1761">
          <cell r="B1761" t="str">
            <v>IV00102106</v>
          </cell>
        </row>
        <row r="1762">
          <cell r="B1762" t="str">
            <v>IV00102115</v>
          </cell>
        </row>
        <row r="1763">
          <cell r="B1763" t="str">
            <v>IV00102122</v>
          </cell>
        </row>
        <row r="1764">
          <cell r="B1764" t="str">
            <v>IV00102135</v>
          </cell>
        </row>
        <row r="1765">
          <cell r="B1765" t="str">
            <v>IV00102135</v>
          </cell>
        </row>
        <row r="1766">
          <cell r="B1766" t="str">
            <v>IV00102172</v>
          </cell>
        </row>
        <row r="1767">
          <cell r="B1767" t="str">
            <v>IV00102172</v>
          </cell>
        </row>
        <row r="1768">
          <cell r="B1768" t="str">
            <v>IV00102173</v>
          </cell>
        </row>
        <row r="1769">
          <cell r="B1769" t="str">
            <v>IV00102174</v>
          </cell>
        </row>
        <row r="1770">
          <cell r="B1770" t="str">
            <v>IV00102174</v>
          </cell>
        </row>
        <row r="1771">
          <cell r="B1771" t="str">
            <v>IV00102175</v>
          </cell>
        </row>
        <row r="1772">
          <cell r="B1772" t="str">
            <v>IV00102187</v>
          </cell>
        </row>
        <row r="1773">
          <cell r="B1773" t="str">
            <v>IV00100006</v>
          </cell>
        </row>
        <row r="1774">
          <cell r="B1774" t="str">
            <v>IV00100050</v>
          </cell>
        </row>
        <row r="1775">
          <cell r="B1775" t="str">
            <v>IV00100075</v>
          </cell>
        </row>
        <row r="1776">
          <cell r="B1776" t="str">
            <v>IV00100079</v>
          </cell>
        </row>
        <row r="1777">
          <cell r="B1777" t="str">
            <v>IV00100106</v>
          </cell>
        </row>
        <row r="1778">
          <cell r="B1778" t="str">
            <v>IV00100106</v>
          </cell>
        </row>
        <row r="1779">
          <cell r="B1779" t="str">
            <v>IV00100121</v>
          </cell>
        </row>
        <row r="1780">
          <cell r="B1780" t="str">
            <v>IV00100121</v>
          </cell>
        </row>
        <row r="1781">
          <cell r="B1781" t="str">
            <v>IV00100136</v>
          </cell>
        </row>
        <row r="1782">
          <cell r="B1782" t="str">
            <v>IV00100137</v>
          </cell>
        </row>
        <row r="1783">
          <cell r="B1783" t="str">
            <v>IV00100137</v>
          </cell>
        </row>
        <row r="1784">
          <cell r="B1784" t="str">
            <v>IV00100138</v>
          </cell>
        </row>
        <row r="1785">
          <cell r="B1785" t="str">
            <v>IV00100138</v>
          </cell>
        </row>
        <row r="1786">
          <cell r="B1786" t="str">
            <v>IV00100143</v>
          </cell>
        </row>
        <row r="1787">
          <cell r="B1787" t="str">
            <v>IV00100150</v>
          </cell>
        </row>
        <row r="1788">
          <cell r="B1788" t="str">
            <v>IV00100150</v>
          </cell>
        </row>
        <row r="1789">
          <cell r="B1789" t="str">
            <v>IV00100152</v>
          </cell>
        </row>
        <row r="1790">
          <cell r="B1790" t="str">
            <v>IV00100159</v>
          </cell>
        </row>
        <row r="1791">
          <cell r="B1791" t="str">
            <v>IV00100159</v>
          </cell>
        </row>
        <row r="1792">
          <cell r="B1792" t="str">
            <v>IV00100177</v>
          </cell>
        </row>
        <row r="1793">
          <cell r="B1793" t="str">
            <v>IV00100188</v>
          </cell>
        </row>
        <row r="1794">
          <cell r="B1794" t="str">
            <v>IV00100188</v>
          </cell>
        </row>
        <row r="1795">
          <cell r="B1795" t="str">
            <v>IV00103056</v>
          </cell>
        </row>
        <row r="1796">
          <cell r="B1796" t="str">
            <v>IV00100199</v>
          </cell>
        </row>
        <row r="1797">
          <cell r="B1797" t="str">
            <v>IV00100199</v>
          </cell>
        </row>
        <row r="1798">
          <cell r="B1798" t="str">
            <v>IV00100210</v>
          </cell>
        </row>
        <row r="1799">
          <cell r="B1799" t="str">
            <v>IV00100235</v>
          </cell>
        </row>
        <row r="1800">
          <cell r="B1800" t="str">
            <v>IV00100235</v>
          </cell>
        </row>
        <row r="1801">
          <cell r="B1801" t="str">
            <v>IV00100246</v>
          </cell>
        </row>
        <row r="1802">
          <cell r="B1802" t="str">
            <v>IV00100263</v>
          </cell>
        </row>
        <row r="1803">
          <cell r="B1803" t="str">
            <v>IV00100267</v>
          </cell>
        </row>
        <row r="1804">
          <cell r="B1804" t="str">
            <v>IV00100270</v>
          </cell>
        </row>
        <row r="1805">
          <cell r="B1805" t="str">
            <v>IV00100285</v>
          </cell>
        </row>
        <row r="1806">
          <cell r="B1806" t="str">
            <v>IV00103044</v>
          </cell>
        </row>
        <row r="1807">
          <cell r="B1807" t="str">
            <v>IV00103044</v>
          </cell>
        </row>
        <row r="1808">
          <cell r="B1808" t="str">
            <v>IV00100298</v>
          </cell>
        </row>
        <row r="1809">
          <cell r="B1809" t="str">
            <v>IV00100302</v>
          </cell>
        </row>
        <row r="1810">
          <cell r="B1810" t="str">
            <v>IV00100302</v>
          </cell>
        </row>
        <row r="1811">
          <cell r="B1811" t="str">
            <v>IV00100306</v>
          </cell>
        </row>
        <row r="1812">
          <cell r="B1812" t="str">
            <v>IV00100333</v>
          </cell>
        </row>
        <row r="1813">
          <cell r="B1813" t="str">
            <v>IV00100335</v>
          </cell>
        </row>
        <row r="1814">
          <cell r="B1814" t="str">
            <v>IV00100335</v>
          </cell>
        </row>
        <row r="1815">
          <cell r="B1815" t="str">
            <v>IV00100345</v>
          </cell>
        </row>
        <row r="1816">
          <cell r="B1816" t="str">
            <v>IV00100346</v>
          </cell>
        </row>
        <row r="1817">
          <cell r="B1817" t="str">
            <v>IV00100346</v>
          </cell>
        </row>
        <row r="1818">
          <cell r="B1818" t="str">
            <v>IV00100353</v>
          </cell>
        </row>
        <row r="1819">
          <cell r="B1819" t="str">
            <v>C000442747</v>
          </cell>
        </row>
        <row r="1820">
          <cell r="B1820" t="str">
            <v>C000442747</v>
          </cell>
        </row>
        <row r="1821">
          <cell r="B1821" t="str">
            <v>C000442747</v>
          </cell>
        </row>
        <row r="1822">
          <cell r="B1822" t="str">
            <v>C000471976</v>
          </cell>
        </row>
        <row r="1823">
          <cell r="B1823" t="str">
            <v>C000471976</v>
          </cell>
        </row>
        <row r="1824">
          <cell r="B1824" t="str">
            <v>C000471976</v>
          </cell>
        </row>
        <row r="1825">
          <cell r="B1825" t="str">
            <v>C000471976</v>
          </cell>
        </row>
        <row r="1826">
          <cell r="B1826" t="str">
            <v>C000471976</v>
          </cell>
        </row>
        <row r="1827">
          <cell r="B1827" t="str">
            <v>C000471976</v>
          </cell>
        </row>
        <row r="1828">
          <cell r="B1828" t="str">
            <v>C000471976</v>
          </cell>
        </row>
        <row r="1829">
          <cell r="B1829" t="str">
            <v>C000471976</v>
          </cell>
        </row>
        <row r="1830">
          <cell r="B1830" t="str">
            <v>C000471976</v>
          </cell>
        </row>
        <row r="1831">
          <cell r="B1831" t="str">
            <v>C000471976</v>
          </cell>
        </row>
        <row r="1832">
          <cell r="B1832" t="str">
            <v>C000471976</v>
          </cell>
        </row>
        <row r="1833">
          <cell r="B1833" t="str">
            <v>C000471976</v>
          </cell>
        </row>
        <row r="1834">
          <cell r="B1834" t="str">
            <v>C000471976</v>
          </cell>
        </row>
        <row r="1835">
          <cell r="B1835" t="str">
            <v>C000471984</v>
          </cell>
        </row>
        <row r="1836">
          <cell r="B1836" t="str">
            <v>C000471984</v>
          </cell>
        </row>
        <row r="1837">
          <cell r="B1837" t="str">
            <v>C000471984</v>
          </cell>
        </row>
        <row r="1838">
          <cell r="B1838" t="str">
            <v>C000471984</v>
          </cell>
        </row>
        <row r="1839">
          <cell r="B1839" t="str">
            <v>C000471984</v>
          </cell>
        </row>
        <row r="1840">
          <cell r="B1840" t="str">
            <v>C000471984</v>
          </cell>
        </row>
        <row r="1841">
          <cell r="B1841" t="str">
            <v>C000471984</v>
          </cell>
        </row>
        <row r="1842">
          <cell r="B1842" t="str">
            <v>C000471984</v>
          </cell>
        </row>
        <row r="1843">
          <cell r="B1843" t="str">
            <v>C000471984</v>
          </cell>
        </row>
        <row r="1844">
          <cell r="B1844" t="str">
            <v>C000471984</v>
          </cell>
        </row>
        <row r="1845">
          <cell r="B1845" t="str">
            <v>C000471984</v>
          </cell>
        </row>
        <row r="1846">
          <cell r="B1846" t="str">
            <v>C000471984</v>
          </cell>
        </row>
        <row r="1847">
          <cell r="B1847" t="str">
            <v>C000471984</v>
          </cell>
        </row>
        <row r="1848">
          <cell r="B1848" t="str">
            <v>C000471984</v>
          </cell>
        </row>
        <row r="1849">
          <cell r="B1849" t="str">
            <v>C000471984</v>
          </cell>
        </row>
        <row r="1850">
          <cell r="B1850" t="str">
            <v>C000471984</v>
          </cell>
        </row>
        <row r="1851">
          <cell r="B1851" t="str">
            <v>C000471984</v>
          </cell>
        </row>
        <row r="1852">
          <cell r="B1852" t="str">
            <v>C000471984</v>
          </cell>
        </row>
        <row r="1853">
          <cell r="B1853" t="str">
            <v>C000471984</v>
          </cell>
        </row>
        <row r="1854">
          <cell r="B1854" t="str">
            <v>C000471984</v>
          </cell>
        </row>
        <row r="1855">
          <cell r="B1855" t="str">
            <v>C000471984</v>
          </cell>
        </row>
        <row r="1856">
          <cell r="B1856" t="str">
            <v>IV00100397</v>
          </cell>
        </row>
        <row r="1857">
          <cell r="B1857" t="str">
            <v>IV00100397</v>
          </cell>
        </row>
        <row r="1858">
          <cell r="B1858" t="str">
            <v>IV00100398</v>
          </cell>
        </row>
        <row r="1859">
          <cell r="B1859" t="str">
            <v>IV00100400</v>
          </cell>
        </row>
        <row r="1860">
          <cell r="B1860" t="str">
            <v>IV00100403</v>
          </cell>
        </row>
        <row r="1861">
          <cell r="B1861" t="str">
            <v>IV00100406</v>
          </cell>
        </row>
        <row r="1862">
          <cell r="B1862" t="str">
            <v>IV00100408</v>
          </cell>
        </row>
        <row r="1863">
          <cell r="B1863" t="str">
            <v>IV00100408</v>
          </cell>
        </row>
        <row r="1864">
          <cell r="B1864" t="str">
            <v>IV00100409</v>
          </cell>
        </row>
        <row r="1865">
          <cell r="B1865" t="str">
            <v>IV00100409</v>
          </cell>
        </row>
        <row r="1866">
          <cell r="B1866" t="str">
            <v>IV00100411</v>
          </cell>
        </row>
        <row r="1867">
          <cell r="B1867" t="str">
            <v>IV00100411</v>
          </cell>
        </row>
        <row r="1868">
          <cell r="B1868" t="str">
            <v>IV00100415</v>
          </cell>
        </row>
        <row r="1869">
          <cell r="B1869" t="str">
            <v>IV00100417</v>
          </cell>
        </row>
        <row r="1870">
          <cell r="B1870" t="str">
            <v>IV00100421</v>
          </cell>
        </row>
        <row r="1871">
          <cell r="B1871" t="str">
            <v>IV00100424</v>
          </cell>
        </row>
        <row r="1872">
          <cell r="B1872" t="str">
            <v>IV00100424</v>
          </cell>
        </row>
        <row r="1873">
          <cell r="B1873" t="str">
            <v>IV00100429</v>
          </cell>
        </row>
        <row r="1874">
          <cell r="B1874" t="str">
            <v>IV00100434</v>
          </cell>
        </row>
        <row r="1875">
          <cell r="B1875" t="str">
            <v>IV00100439</v>
          </cell>
        </row>
        <row r="1876">
          <cell r="B1876" t="str">
            <v>IV00100444</v>
          </cell>
        </row>
        <row r="1877">
          <cell r="B1877" t="str">
            <v>IV00100444</v>
          </cell>
        </row>
        <row r="1878">
          <cell r="B1878" t="str">
            <v>IV00100446</v>
          </cell>
        </row>
        <row r="1879">
          <cell r="B1879" t="str">
            <v>IV00100446</v>
          </cell>
        </row>
        <row r="1880">
          <cell r="B1880" t="str">
            <v>IV00100448</v>
          </cell>
        </row>
        <row r="1881">
          <cell r="B1881" t="str">
            <v>IV00100448</v>
          </cell>
        </row>
        <row r="1882">
          <cell r="B1882" t="str">
            <v>IV00100448</v>
          </cell>
        </row>
        <row r="1883">
          <cell r="B1883" t="str">
            <v>IV00100458</v>
          </cell>
        </row>
        <row r="1884">
          <cell r="B1884" t="str">
            <v>IV00100466</v>
          </cell>
        </row>
        <row r="1885">
          <cell r="B1885" t="str">
            <v>IV00100474</v>
          </cell>
        </row>
        <row r="1886">
          <cell r="B1886" t="str">
            <v>IV00100475</v>
          </cell>
        </row>
        <row r="1887">
          <cell r="B1887" t="str">
            <v>IV00100475</v>
          </cell>
        </row>
        <row r="1888">
          <cell r="B1888" t="str">
            <v>IV00100475</v>
          </cell>
        </row>
        <row r="1889">
          <cell r="B1889" t="str">
            <v>IV00100477</v>
          </cell>
        </row>
        <row r="1890">
          <cell r="B1890" t="str">
            <v>IV00100477</v>
          </cell>
        </row>
        <row r="1891">
          <cell r="B1891" t="str">
            <v>IV00100477</v>
          </cell>
        </row>
        <row r="1892">
          <cell r="B1892" t="str">
            <v>IV00100477</v>
          </cell>
        </row>
        <row r="1893">
          <cell r="B1893" t="str">
            <v>IV00100489</v>
          </cell>
        </row>
        <row r="1894">
          <cell r="B1894" t="str">
            <v>IV00100500</v>
          </cell>
        </row>
        <row r="1895">
          <cell r="B1895" t="str">
            <v>IV00100515</v>
          </cell>
        </row>
        <row r="1896">
          <cell r="B1896" t="str">
            <v>IV00100515</v>
          </cell>
        </row>
        <row r="1897">
          <cell r="B1897" t="str">
            <v>IV00100566</v>
          </cell>
        </row>
        <row r="1898">
          <cell r="B1898" t="str">
            <v>IV00100566</v>
          </cell>
        </row>
        <row r="1899">
          <cell r="B1899" t="str">
            <v>IV00100566</v>
          </cell>
        </row>
        <row r="1900">
          <cell r="B1900" t="str">
            <v>IV00100566</v>
          </cell>
        </row>
        <row r="1901">
          <cell r="B1901" t="str">
            <v>C000442704</v>
          </cell>
        </row>
        <row r="1902">
          <cell r="B1902" t="str">
            <v>C000442704</v>
          </cell>
        </row>
        <row r="1903">
          <cell r="B1903" t="str">
            <v>C000442704</v>
          </cell>
        </row>
        <row r="1904">
          <cell r="B1904" t="str">
            <v>C000442704</v>
          </cell>
        </row>
        <row r="1905">
          <cell r="B1905" t="str">
            <v>C000442704</v>
          </cell>
        </row>
        <row r="1906">
          <cell r="B1906" t="str">
            <v>C000442704</v>
          </cell>
        </row>
        <row r="1907">
          <cell r="B1907" t="str">
            <v>C000442704</v>
          </cell>
        </row>
        <row r="1908">
          <cell r="B1908" t="str">
            <v>C000442704</v>
          </cell>
        </row>
        <row r="1909">
          <cell r="B1909" t="str">
            <v>C000442704</v>
          </cell>
        </row>
        <row r="1910">
          <cell r="B1910" t="str">
            <v>C000442704</v>
          </cell>
        </row>
        <row r="1911">
          <cell r="B1911" t="str">
            <v>C000442704</v>
          </cell>
        </row>
        <row r="1912">
          <cell r="B1912" t="str">
            <v>IV00102211</v>
          </cell>
        </row>
        <row r="1913">
          <cell r="B1913" t="str">
            <v>IV00102212</v>
          </cell>
        </row>
        <row r="1914">
          <cell r="B1914" t="str">
            <v>IV00102213</v>
          </cell>
        </row>
        <row r="1915">
          <cell r="B1915" t="str">
            <v>IV00102217</v>
          </cell>
        </row>
        <row r="1916">
          <cell r="B1916" t="str">
            <v>IV00102218</v>
          </cell>
        </row>
        <row r="1917">
          <cell r="B1917" t="str">
            <v>IV00102241</v>
          </cell>
        </row>
        <row r="1918">
          <cell r="B1918" t="str">
            <v>IV00102242</v>
          </cell>
        </row>
        <row r="1919">
          <cell r="B1919" t="str">
            <v>IV00102248</v>
          </cell>
        </row>
        <row r="1920">
          <cell r="B1920" t="str">
            <v>IV00102248</v>
          </cell>
        </row>
        <row r="1921">
          <cell r="B1921" t="str">
            <v>IV00102258</v>
          </cell>
        </row>
        <row r="1922">
          <cell r="B1922" t="str">
            <v>IV00102275</v>
          </cell>
        </row>
        <row r="1923">
          <cell r="B1923" t="str">
            <v>IV00102279</v>
          </cell>
        </row>
        <row r="1924">
          <cell r="B1924" t="str">
            <v>IV00102281</v>
          </cell>
        </row>
        <row r="1925">
          <cell r="B1925" t="str">
            <v>IV00102283</v>
          </cell>
        </row>
        <row r="1926">
          <cell r="B1926" t="str">
            <v>IV00102286</v>
          </cell>
        </row>
        <row r="1927">
          <cell r="B1927" t="str">
            <v>IV00102286</v>
          </cell>
        </row>
        <row r="1928">
          <cell r="B1928" t="str">
            <v>IV00102299</v>
          </cell>
        </row>
        <row r="1929">
          <cell r="B1929" t="str">
            <v>IV00102301</v>
          </cell>
        </row>
        <row r="1930">
          <cell r="B1930" t="str">
            <v>IV00102303</v>
          </cell>
        </row>
        <row r="1931">
          <cell r="B1931" t="str">
            <v>IV00102311</v>
          </cell>
        </row>
        <row r="1932">
          <cell r="B1932" t="str">
            <v>IV00102311</v>
          </cell>
        </row>
        <row r="1933">
          <cell r="B1933" t="str">
            <v>IV00102312</v>
          </cell>
        </row>
        <row r="1934">
          <cell r="B1934" t="str">
            <v>IV00102325</v>
          </cell>
        </row>
        <row r="1935">
          <cell r="B1935" t="str">
            <v>IV00102325</v>
          </cell>
        </row>
        <row r="1936">
          <cell r="B1936" t="str">
            <v>IV00102325</v>
          </cell>
        </row>
        <row r="1937">
          <cell r="B1937" t="str">
            <v>IV00102326</v>
          </cell>
        </row>
        <row r="1938">
          <cell r="B1938" t="str">
            <v>IV00102326</v>
          </cell>
        </row>
        <row r="1939">
          <cell r="B1939" t="str">
            <v>IV00102327</v>
          </cell>
        </row>
        <row r="1940">
          <cell r="B1940" t="str">
            <v>IV00102327</v>
          </cell>
        </row>
        <row r="1941">
          <cell r="B1941" t="str">
            <v>IV00102327</v>
          </cell>
        </row>
        <row r="1942">
          <cell r="B1942" t="str">
            <v>IV00102328</v>
          </cell>
        </row>
        <row r="1943">
          <cell r="B1943" t="str">
            <v>IV00102329</v>
          </cell>
        </row>
        <row r="1944">
          <cell r="B1944" t="str">
            <v>IV00102335</v>
          </cell>
        </row>
        <row r="1945">
          <cell r="B1945" t="str">
            <v>IV00102335</v>
          </cell>
        </row>
        <row r="1946">
          <cell r="B1946" t="str">
            <v>IV00102345</v>
          </cell>
        </row>
        <row r="1947">
          <cell r="B1947" t="str">
            <v>IV00102362</v>
          </cell>
        </row>
        <row r="1948">
          <cell r="B1948" t="str">
            <v>IV00102362</v>
          </cell>
        </row>
        <row r="1949">
          <cell r="B1949" t="str">
            <v>IV00102366</v>
          </cell>
        </row>
        <row r="1950">
          <cell r="B1950" t="str">
            <v>IV00102366</v>
          </cell>
        </row>
        <row r="1951">
          <cell r="B1951" t="str">
            <v>IV00102373</v>
          </cell>
        </row>
        <row r="1952">
          <cell r="B1952" t="str">
            <v>IV00102378</v>
          </cell>
        </row>
        <row r="1953">
          <cell r="B1953" t="str">
            <v>IV00102378</v>
          </cell>
        </row>
        <row r="1954">
          <cell r="B1954" t="str">
            <v>IV00102384</v>
          </cell>
        </row>
        <row r="1955">
          <cell r="B1955" t="str">
            <v>IV00102387</v>
          </cell>
        </row>
        <row r="1956">
          <cell r="B1956" t="str">
            <v>IV00102396</v>
          </cell>
        </row>
        <row r="1957">
          <cell r="B1957" t="str">
            <v>IV00102396</v>
          </cell>
        </row>
        <row r="1958">
          <cell r="B1958" t="str">
            <v>IV00102398</v>
          </cell>
        </row>
        <row r="1959">
          <cell r="B1959" t="str">
            <v>IV00102402</v>
          </cell>
        </row>
        <row r="1960">
          <cell r="B1960" t="str">
            <v>IV00102403</v>
          </cell>
        </row>
        <row r="1961">
          <cell r="B1961" t="str">
            <v>IV00102404</v>
          </cell>
        </row>
        <row r="1962">
          <cell r="B1962" t="str">
            <v>IV00102411</v>
          </cell>
        </row>
        <row r="1963">
          <cell r="B1963" t="str">
            <v>IV00102413</v>
          </cell>
        </row>
        <row r="1964">
          <cell r="B1964" t="str">
            <v>IV00102416</v>
          </cell>
        </row>
        <row r="1965">
          <cell r="B1965" t="str">
            <v>IV00102421</v>
          </cell>
        </row>
        <row r="1966">
          <cell r="B1966" t="str">
            <v>IV00102432</v>
          </cell>
        </row>
        <row r="1967">
          <cell r="B1967" t="str">
            <v>IV00102436</v>
          </cell>
        </row>
        <row r="1968">
          <cell r="B1968" t="str">
            <v>IV00102436</v>
          </cell>
        </row>
        <row r="1969">
          <cell r="B1969" t="str">
            <v>IV00102450</v>
          </cell>
        </row>
        <row r="1970">
          <cell r="B1970" t="str">
            <v>IV00102457</v>
          </cell>
        </row>
        <row r="1971">
          <cell r="B1971" t="str">
            <v>IV00102463</v>
          </cell>
        </row>
        <row r="1972">
          <cell r="B1972" t="str">
            <v>IV00102463</v>
          </cell>
        </row>
        <row r="1973">
          <cell r="B1973" t="str">
            <v>IV00102472</v>
          </cell>
        </row>
        <row r="1974">
          <cell r="B1974" t="str">
            <v>IV00102472</v>
          </cell>
        </row>
        <row r="1975">
          <cell r="B1975" t="str">
            <v>IV00102474</v>
          </cell>
        </row>
        <row r="1976">
          <cell r="B1976" t="str">
            <v>IV00102493</v>
          </cell>
        </row>
        <row r="1977">
          <cell r="B1977" t="str">
            <v>IV00102494</v>
          </cell>
        </row>
        <row r="1978">
          <cell r="B1978" t="str">
            <v>IV00102508</v>
          </cell>
        </row>
        <row r="1979">
          <cell r="B1979" t="str">
            <v>IV00102536</v>
          </cell>
        </row>
        <row r="1980">
          <cell r="B1980" t="str">
            <v>IV00102599</v>
          </cell>
        </row>
        <row r="1981">
          <cell r="B1981" t="str">
            <v>IV00102600</v>
          </cell>
        </row>
        <row r="1982">
          <cell r="B1982" t="str">
            <v>IV00102600</v>
          </cell>
        </row>
        <row r="1983">
          <cell r="B1983" t="str">
            <v>IV00102602</v>
          </cell>
        </row>
        <row r="1984">
          <cell r="B1984" t="str">
            <v>IV00102627</v>
          </cell>
        </row>
        <row r="1985">
          <cell r="B1985" t="str">
            <v>IV00102627</v>
          </cell>
        </row>
        <row r="1986">
          <cell r="B1986" t="str">
            <v>IV00102728</v>
          </cell>
        </row>
        <row r="1987">
          <cell r="B1987" t="str">
            <v>IV00102729</v>
          </cell>
        </row>
        <row r="1988">
          <cell r="B1988" t="str">
            <v>IV00102753</v>
          </cell>
        </row>
        <row r="1989">
          <cell r="B1989" t="str">
            <v>IV00102760</v>
          </cell>
        </row>
        <row r="1990">
          <cell r="B1990" t="str">
            <v>IV00102760</v>
          </cell>
        </row>
        <row r="1991">
          <cell r="B1991" t="str">
            <v>IV00102776</v>
          </cell>
        </row>
        <row r="1992">
          <cell r="B1992" t="str">
            <v>IV00102896</v>
          </cell>
        </row>
        <row r="1993">
          <cell r="B1993" t="str">
            <v>IV00102483</v>
          </cell>
        </row>
        <row r="1994">
          <cell r="B1994" t="str">
            <v>IV00102483</v>
          </cell>
        </row>
        <row r="1995">
          <cell r="B1995" t="str">
            <v>IV00102483</v>
          </cell>
        </row>
        <row r="1996">
          <cell r="B1996" t="str">
            <v>IV00102483</v>
          </cell>
        </row>
        <row r="1997">
          <cell r="B1997" t="str">
            <v>IV00102483</v>
          </cell>
        </row>
        <row r="1998">
          <cell r="B1998" t="str">
            <v>IV00102483</v>
          </cell>
        </row>
        <row r="1999">
          <cell r="B1999" t="str">
            <v>IV00102483</v>
          </cell>
        </row>
        <row r="2000">
          <cell r="B2000" t="str">
            <v>IV00102483</v>
          </cell>
        </row>
        <row r="2001">
          <cell r="B2001" t="str">
            <v>IV00102483</v>
          </cell>
        </row>
        <row r="2002">
          <cell r="B2002" t="str">
            <v>IV00102483</v>
          </cell>
        </row>
        <row r="2003">
          <cell r="B2003" t="str">
            <v>IV00102483</v>
          </cell>
        </row>
        <row r="2004">
          <cell r="B2004" t="str">
            <v>IV00102483</v>
          </cell>
        </row>
        <row r="2005">
          <cell r="B2005" t="str">
            <v>IV00102483</v>
          </cell>
        </row>
        <row r="2006">
          <cell r="B2006" t="str">
            <v>IV00102483</v>
          </cell>
        </row>
        <row r="2007">
          <cell r="B2007" t="str">
            <v>IV00102483</v>
          </cell>
        </row>
        <row r="2008">
          <cell r="B2008" t="str">
            <v>IV00102483</v>
          </cell>
        </row>
        <row r="2009">
          <cell r="B2009" t="str">
            <v>IV00102483</v>
          </cell>
        </row>
        <row r="2010">
          <cell r="B2010" t="str">
            <v>IV00102483</v>
          </cell>
        </row>
        <row r="2011">
          <cell r="B2011" t="str">
            <v>IV00102483</v>
          </cell>
        </row>
        <row r="2012">
          <cell r="B2012" t="str">
            <v>IV00102483</v>
          </cell>
        </row>
        <row r="2013">
          <cell r="B2013" t="str">
            <v>IV00102483</v>
          </cell>
        </row>
        <row r="2014">
          <cell r="B2014" t="str">
            <v>IV00102483</v>
          </cell>
        </row>
        <row r="2015">
          <cell r="B2015" t="str">
            <v>IV00102483</v>
          </cell>
        </row>
        <row r="2016">
          <cell r="B2016" t="str">
            <v>IV00102483</v>
          </cell>
        </row>
        <row r="2017">
          <cell r="B2017" t="str">
            <v>IV00102483</v>
          </cell>
        </row>
        <row r="2018">
          <cell r="B2018" t="str">
            <v>IV00102483</v>
          </cell>
        </row>
        <row r="2019">
          <cell r="B2019" t="str">
            <v>IV00102925</v>
          </cell>
        </row>
        <row r="2020">
          <cell r="B2020" t="str">
            <v>IV00102925</v>
          </cell>
        </row>
        <row r="2021">
          <cell r="B2021" t="str">
            <v>IV00102925</v>
          </cell>
        </row>
        <row r="2022">
          <cell r="B2022" t="str">
            <v>C000442739</v>
          </cell>
        </row>
        <row r="2023">
          <cell r="B2023" t="str">
            <v>C000442739</v>
          </cell>
        </row>
        <row r="2024">
          <cell r="B2024" t="str">
            <v>C000442739</v>
          </cell>
        </row>
        <row r="2025">
          <cell r="B2025" t="str">
            <v>C000442739</v>
          </cell>
        </row>
        <row r="2026">
          <cell r="B2026" t="str">
            <v>C000442739</v>
          </cell>
        </row>
        <row r="2027">
          <cell r="B2027" t="str">
            <v>C000442739</v>
          </cell>
        </row>
        <row r="2028">
          <cell r="B2028" t="str">
            <v>C000442739</v>
          </cell>
        </row>
        <row r="2029">
          <cell r="B2029" t="str">
            <v>C000442739</v>
          </cell>
        </row>
        <row r="2030">
          <cell r="B2030" t="str">
            <v>C000471968</v>
          </cell>
        </row>
        <row r="2031">
          <cell r="B2031" t="str">
            <v>C000471968</v>
          </cell>
        </row>
        <row r="2032">
          <cell r="B2032" t="str">
            <v>C000471968</v>
          </cell>
        </row>
        <row r="2033">
          <cell r="B2033" t="str">
            <v>C000471968</v>
          </cell>
        </row>
        <row r="2034">
          <cell r="B2034" t="str">
            <v>C000471968</v>
          </cell>
        </row>
        <row r="2035">
          <cell r="B2035" t="str">
            <v>C000471968</v>
          </cell>
        </row>
        <row r="2036">
          <cell r="B2036" t="str">
            <v>C000471968</v>
          </cell>
        </row>
        <row r="2037">
          <cell r="B2037" t="str">
            <v>C000471968</v>
          </cell>
        </row>
        <row r="2038">
          <cell r="B2038" t="str">
            <v>C000471968</v>
          </cell>
        </row>
        <row r="2039">
          <cell r="B2039" t="str">
            <v>C000471968</v>
          </cell>
        </row>
        <row r="2040">
          <cell r="B2040" t="str">
            <v>C000471968</v>
          </cell>
        </row>
        <row r="2041">
          <cell r="B2041" t="str">
            <v>C000471968</v>
          </cell>
        </row>
        <row r="2042">
          <cell r="B2042" t="str">
            <v>C000471968</v>
          </cell>
        </row>
        <row r="2043">
          <cell r="B2043" t="str">
            <v>C000471968</v>
          </cell>
        </row>
        <row r="2044">
          <cell r="B2044" t="str">
            <v>C000471968</v>
          </cell>
        </row>
        <row r="2045">
          <cell r="B2045" t="str">
            <v>C000471968</v>
          </cell>
        </row>
        <row r="2046">
          <cell r="B2046" t="str">
            <v>C000471968</v>
          </cell>
        </row>
        <row r="2047">
          <cell r="B2047" t="str">
            <v>C000471968</v>
          </cell>
        </row>
        <row r="2048">
          <cell r="B2048" t="str">
            <v>C000471968</v>
          </cell>
        </row>
        <row r="2049">
          <cell r="B2049" t="str">
            <v>C000471968</v>
          </cell>
        </row>
        <row r="2050">
          <cell r="B2050" t="str">
            <v>C000471968</v>
          </cell>
        </row>
        <row r="2051">
          <cell r="B2051" t="str">
            <v>C000471968</v>
          </cell>
        </row>
        <row r="2052">
          <cell r="B2052" t="str">
            <v>C000471968</v>
          </cell>
        </row>
        <row r="2053">
          <cell r="B2053" t="str">
            <v>C000471968</v>
          </cell>
        </row>
        <row r="2054">
          <cell r="B2054" t="str">
            <v>C000471968</v>
          </cell>
        </row>
        <row r="2055">
          <cell r="B2055" t="str">
            <v>C000471968</v>
          </cell>
        </row>
        <row r="2056">
          <cell r="B2056" t="str">
            <v>C000471968</v>
          </cell>
        </row>
        <row r="2057">
          <cell r="B2057" t="str">
            <v>C000471968</v>
          </cell>
        </row>
        <row r="2058">
          <cell r="B2058" t="str">
            <v>C000471968</v>
          </cell>
        </row>
        <row r="2059">
          <cell r="B2059" t="str">
            <v>IV00102970</v>
          </cell>
        </row>
        <row r="2060">
          <cell r="B2060" t="str">
            <v>IV00102975</v>
          </cell>
        </row>
        <row r="2061">
          <cell r="B2061" t="str">
            <v>IV00102995</v>
          </cell>
        </row>
        <row r="2062">
          <cell r="B2062" t="str">
            <v>IV00102995</v>
          </cell>
        </row>
        <row r="2063">
          <cell r="B2063" t="str">
            <v>IV00140453</v>
          </cell>
        </row>
        <row r="2064">
          <cell r="B2064" t="str">
            <v>IV00140454</v>
          </cell>
        </row>
        <row r="2065">
          <cell r="B2065" t="str">
            <v>IV00140454</v>
          </cell>
        </row>
        <row r="2066">
          <cell r="B2066" t="str">
            <v>IV00140458</v>
          </cell>
        </row>
        <row r="2067">
          <cell r="B2067" t="str">
            <v>IV00140462</v>
          </cell>
        </row>
        <row r="2068">
          <cell r="B2068" t="str">
            <v>IV00140480</v>
          </cell>
        </row>
        <row r="2069">
          <cell r="B2069" t="str">
            <v>IV00140483</v>
          </cell>
        </row>
        <row r="2070">
          <cell r="B2070" t="str">
            <v>IV00140483</v>
          </cell>
        </row>
        <row r="2071">
          <cell r="B2071" t="str">
            <v>IV00140491</v>
          </cell>
        </row>
        <row r="2072">
          <cell r="B2072" t="str">
            <v>IV00140498</v>
          </cell>
        </row>
        <row r="2073">
          <cell r="B2073" t="str">
            <v>IV00140526</v>
          </cell>
        </row>
        <row r="2074">
          <cell r="B2074" t="str">
            <v>IV00140528</v>
          </cell>
        </row>
        <row r="2075">
          <cell r="B2075" t="str">
            <v>IV00140538</v>
          </cell>
        </row>
        <row r="2076">
          <cell r="B2076" t="str">
            <v>IV00140649</v>
          </cell>
        </row>
        <row r="2077">
          <cell r="B2077" t="str">
            <v>C000469980</v>
          </cell>
        </row>
        <row r="2078">
          <cell r="B2078" t="str">
            <v>IV00140194</v>
          </cell>
        </row>
        <row r="2079">
          <cell r="B2079" t="str">
            <v>IV00140194</v>
          </cell>
        </row>
        <row r="2080">
          <cell r="B2080" t="str">
            <v>IV00140199</v>
          </cell>
        </row>
        <row r="2081">
          <cell r="B2081" t="str">
            <v>IV00140200</v>
          </cell>
        </row>
        <row r="2082">
          <cell r="B2082" t="str">
            <v>IV00140201</v>
          </cell>
        </row>
        <row r="2083">
          <cell r="B2083" t="str">
            <v>IV00140205</v>
          </cell>
        </row>
        <row r="2084">
          <cell r="B2084" t="str">
            <v>IV00140214</v>
          </cell>
        </row>
        <row r="2085">
          <cell r="B2085" t="str">
            <v>IV00140219</v>
          </cell>
        </row>
        <row r="2086">
          <cell r="B2086" t="str">
            <v>IV00140219</v>
          </cell>
        </row>
        <row r="2087">
          <cell r="B2087" t="str">
            <v>IV00140220</v>
          </cell>
        </row>
        <row r="2088">
          <cell r="B2088" t="str">
            <v>IV00140233</v>
          </cell>
        </row>
        <row r="2089">
          <cell r="B2089" t="str">
            <v>IV00140235</v>
          </cell>
        </row>
        <row r="2090">
          <cell r="B2090" t="str">
            <v>IV00140236</v>
          </cell>
        </row>
        <row r="2091">
          <cell r="B2091" t="str">
            <v>IV00140280</v>
          </cell>
        </row>
        <row r="2092">
          <cell r="B2092" t="str">
            <v>IV00140280</v>
          </cell>
        </row>
        <row r="2093">
          <cell r="B2093" t="str">
            <v>IV00140291</v>
          </cell>
        </row>
        <row r="2094">
          <cell r="B2094" t="str">
            <v>IV00140482</v>
          </cell>
        </row>
        <row r="2095">
          <cell r="B2095" t="str">
            <v>IV00140644</v>
          </cell>
        </row>
        <row r="2096">
          <cell r="B2096" t="str">
            <v>IV00140644</v>
          </cell>
        </row>
        <row r="2097">
          <cell r="B2097" t="str">
            <v>IV00140006</v>
          </cell>
        </row>
        <row r="2098">
          <cell r="B2098" t="str">
            <v>IV00140028</v>
          </cell>
        </row>
        <row r="2099">
          <cell r="B2099" t="str">
            <v>IV00140028</v>
          </cell>
        </row>
        <row r="2100">
          <cell r="B2100" t="str">
            <v>IV00140032</v>
          </cell>
        </row>
        <row r="2101">
          <cell r="B2101" t="str">
            <v>IV00140038</v>
          </cell>
        </row>
        <row r="2102">
          <cell r="B2102" t="str">
            <v>IV00140043</v>
          </cell>
        </row>
        <row r="2103">
          <cell r="B2103" t="str">
            <v>IV00140044</v>
          </cell>
        </row>
        <row r="2104">
          <cell r="B2104" t="str">
            <v>IV00140045</v>
          </cell>
        </row>
        <row r="2105">
          <cell r="B2105" t="str">
            <v>IV00140056</v>
          </cell>
        </row>
        <row r="2106">
          <cell r="B2106" t="str">
            <v>IV00140056</v>
          </cell>
        </row>
        <row r="2107">
          <cell r="B2107" t="str">
            <v>IV00140151</v>
          </cell>
        </row>
        <row r="2108">
          <cell r="B2108" t="str">
            <v>IV00140248</v>
          </cell>
        </row>
        <row r="2109">
          <cell r="B2109" t="str">
            <v>IV00140251</v>
          </cell>
        </row>
        <row r="2110">
          <cell r="B2110" t="str">
            <v>IV00140253</v>
          </cell>
        </row>
        <row r="2111">
          <cell r="B2111" t="str">
            <v>IV00140255</v>
          </cell>
        </row>
        <row r="2112">
          <cell r="B2112" t="str">
            <v>IV00140289</v>
          </cell>
        </row>
        <row r="2113">
          <cell r="B2113" t="str">
            <v>IV00140023</v>
          </cell>
        </row>
        <row r="2114">
          <cell r="B2114" t="str">
            <v>IV00140058</v>
          </cell>
        </row>
        <row r="2115">
          <cell r="B2115" t="str">
            <v>IV00140068</v>
          </cell>
        </row>
        <row r="2116">
          <cell r="B2116" t="str">
            <v>IV00140071</v>
          </cell>
        </row>
        <row r="2117">
          <cell r="B2117" t="str">
            <v>IV00140071</v>
          </cell>
        </row>
        <row r="2118">
          <cell r="B2118" t="str">
            <v>IV00140323</v>
          </cell>
        </row>
        <row r="2119">
          <cell r="B2119" t="str">
            <v>IV00140326</v>
          </cell>
        </row>
        <row r="2120">
          <cell r="B2120" t="str">
            <v>IV00140336</v>
          </cell>
        </row>
        <row r="2121">
          <cell r="B2121" t="str">
            <v>IV00140344</v>
          </cell>
        </row>
        <row r="2122">
          <cell r="B2122" t="str">
            <v>IV00140345</v>
          </cell>
        </row>
        <row r="2123">
          <cell r="B2123" t="str">
            <v>IV00140346</v>
          </cell>
        </row>
        <row r="2124">
          <cell r="B2124" t="str">
            <v>IV00140360</v>
          </cell>
        </row>
        <row r="2125">
          <cell r="B2125" t="str">
            <v>IV00140384</v>
          </cell>
        </row>
        <row r="2126">
          <cell r="B2126" t="str">
            <v>IV00140406</v>
          </cell>
        </row>
        <row r="2127">
          <cell r="B2127" t="str">
            <v>IV00140411</v>
          </cell>
        </row>
        <row r="2128">
          <cell r="B2128" t="str">
            <v>IV00140414</v>
          </cell>
        </row>
        <row r="2129">
          <cell r="B2129" t="str">
            <v>IV00140416</v>
          </cell>
        </row>
        <row r="2130">
          <cell r="B2130" t="str">
            <v>IV00140418</v>
          </cell>
        </row>
        <row r="2131">
          <cell r="B2131" t="str">
            <v>IV00140419</v>
          </cell>
        </row>
        <row r="2132">
          <cell r="B2132" t="str">
            <v>IV00140428</v>
          </cell>
        </row>
        <row r="2133">
          <cell r="B2133" t="str">
            <v>IV00140429</v>
          </cell>
        </row>
        <row r="2134">
          <cell r="B2134" t="str">
            <v>IV00140433</v>
          </cell>
        </row>
        <row r="2135">
          <cell r="B2135" t="str">
            <v>IV00140436</v>
          </cell>
        </row>
        <row r="2136">
          <cell r="B2136" t="str">
            <v>IV00140591</v>
          </cell>
        </row>
        <row r="2137">
          <cell r="B2137" t="str">
            <v>IV00140676</v>
          </cell>
        </row>
        <row r="2138">
          <cell r="B2138" t="str">
            <v>IV00140678</v>
          </cell>
        </row>
        <row r="2139">
          <cell r="B2139" t="str">
            <v>IV00140683</v>
          </cell>
        </row>
        <row r="2140">
          <cell r="B2140" t="str">
            <v>IV00140684</v>
          </cell>
        </row>
        <row r="2141">
          <cell r="B2141" t="str">
            <v>IV00140685</v>
          </cell>
        </row>
        <row r="2142">
          <cell r="B2142" t="str">
            <v>IV00140686</v>
          </cell>
        </row>
        <row r="2143">
          <cell r="B2143" t="str">
            <v>IV00140688</v>
          </cell>
        </row>
        <row r="2144">
          <cell r="B2144" t="str">
            <v>IV00140706</v>
          </cell>
        </row>
        <row r="2145">
          <cell r="B2145" t="str">
            <v>IV00140718</v>
          </cell>
        </row>
        <row r="2146">
          <cell r="B2146" t="str">
            <v>IV00140721</v>
          </cell>
        </row>
        <row r="2147">
          <cell r="B2147" t="str">
            <v>IV00140723</v>
          </cell>
        </row>
        <row r="2148">
          <cell r="B2148" t="str">
            <v>IV00140725</v>
          </cell>
        </row>
        <row r="2149">
          <cell r="B2149" t="str">
            <v>IV00140730</v>
          </cell>
        </row>
        <row r="2150">
          <cell r="B2150" t="str">
            <v>IV00140731</v>
          </cell>
        </row>
        <row r="2151">
          <cell r="B2151" t="str">
            <v>IV00140736</v>
          </cell>
        </row>
        <row r="2152">
          <cell r="B2152" t="str">
            <v>IV00140742</v>
          </cell>
        </row>
        <row r="2153">
          <cell r="B2153" t="str">
            <v>IV00140744</v>
          </cell>
        </row>
        <row r="2154">
          <cell r="B2154" t="str">
            <v>IV00140756</v>
          </cell>
        </row>
        <row r="2155">
          <cell r="B2155" t="str">
            <v>IV00140763</v>
          </cell>
        </row>
        <row r="2156">
          <cell r="B2156" t="str">
            <v>IV00140779</v>
          </cell>
        </row>
        <row r="2157">
          <cell r="B2157" t="str">
            <v>IV00140780</v>
          </cell>
        </row>
        <row r="2158">
          <cell r="B2158" t="str">
            <v>IV00140797</v>
          </cell>
        </row>
        <row r="2159">
          <cell r="B2159" t="str">
            <v>IV00140797</v>
          </cell>
        </row>
        <row r="2160">
          <cell r="B2160" t="str">
            <v>IV00140806</v>
          </cell>
        </row>
        <row r="2161">
          <cell r="B2161" t="str">
            <v>IV00140807</v>
          </cell>
        </row>
        <row r="2162">
          <cell r="B2162" t="str">
            <v>IV00140815</v>
          </cell>
        </row>
        <row r="2163">
          <cell r="B2163" t="str">
            <v>IV00140837</v>
          </cell>
        </row>
        <row r="2164">
          <cell r="B2164" t="str">
            <v>IV00601582</v>
          </cell>
        </row>
        <row r="2165">
          <cell r="B2165" t="str">
            <v>IV00601627</v>
          </cell>
        </row>
        <row r="2166">
          <cell r="B2166" t="str">
            <v>IV00601627</v>
          </cell>
        </row>
        <row r="2167">
          <cell r="B2167" t="str">
            <v>IV00601663</v>
          </cell>
        </row>
        <row r="2168">
          <cell r="B2168" t="str">
            <v>IV00603355</v>
          </cell>
        </row>
        <row r="2169">
          <cell r="B2169" t="str">
            <v>C000470333</v>
          </cell>
        </row>
        <row r="2170">
          <cell r="B2170" t="str">
            <v>IV00601786</v>
          </cell>
        </row>
        <row r="2171">
          <cell r="B2171" t="str">
            <v>IV00601844</v>
          </cell>
        </row>
        <row r="2172">
          <cell r="B2172" t="str">
            <v>IV00603090</v>
          </cell>
        </row>
        <row r="2173">
          <cell r="B2173" t="str">
            <v>IV00603093</v>
          </cell>
        </row>
        <row r="2174">
          <cell r="B2174" t="str">
            <v>IV00603102</v>
          </cell>
        </row>
        <row r="2175">
          <cell r="B2175" t="str">
            <v>IV00603104</v>
          </cell>
        </row>
        <row r="2176">
          <cell r="B2176" t="str">
            <v>C000469548</v>
          </cell>
        </row>
        <row r="2177">
          <cell r="B2177" t="str">
            <v>IV00601923</v>
          </cell>
        </row>
        <row r="2178">
          <cell r="B2178" t="str">
            <v>IV00601923</v>
          </cell>
        </row>
        <row r="2179">
          <cell r="B2179" t="str">
            <v>IV00601951</v>
          </cell>
        </row>
        <row r="2180">
          <cell r="B2180" t="str">
            <v>IV00602458</v>
          </cell>
        </row>
        <row r="2181">
          <cell r="B2181" t="str">
            <v>IV00602066</v>
          </cell>
        </row>
        <row r="2182">
          <cell r="B2182" t="str">
            <v>IV00602066</v>
          </cell>
        </row>
        <row r="2183">
          <cell r="B2183" t="str">
            <v>IV00602116</v>
          </cell>
        </row>
        <row r="2184">
          <cell r="B2184" t="str">
            <v>IV00603124</v>
          </cell>
        </row>
        <row r="2185">
          <cell r="B2185" t="str">
            <v>IV00603127</v>
          </cell>
        </row>
        <row r="2186">
          <cell r="B2186" t="str">
            <v>IV00603127</v>
          </cell>
        </row>
        <row r="2187">
          <cell r="B2187" t="str">
            <v>IV00602145</v>
          </cell>
        </row>
        <row r="2188">
          <cell r="B2188" t="str">
            <v>IV00602145</v>
          </cell>
        </row>
        <row r="2189">
          <cell r="B2189" t="str">
            <v>IV00602195</v>
          </cell>
        </row>
        <row r="2190">
          <cell r="B2190" t="str">
            <v>IV00602195</v>
          </cell>
        </row>
        <row r="2191">
          <cell r="B2191" t="str">
            <v>IV00602206</v>
          </cell>
        </row>
        <row r="2192">
          <cell r="B2192" t="str">
            <v>IV00602206</v>
          </cell>
        </row>
        <row r="2193">
          <cell r="B2193" t="str">
            <v>IV00602272</v>
          </cell>
        </row>
        <row r="2194">
          <cell r="B2194" t="str">
            <v>IV00602275</v>
          </cell>
        </row>
        <row r="2195">
          <cell r="B2195" t="str">
            <v>IV00602275</v>
          </cell>
        </row>
        <row r="2196">
          <cell r="B2196" t="str">
            <v>IV00602283</v>
          </cell>
        </row>
        <row r="2197">
          <cell r="B2197" t="str">
            <v>IV00602288</v>
          </cell>
        </row>
        <row r="2198">
          <cell r="B2198" t="str">
            <v>IV00602405</v>
          </cell>
        </row>
        <row r="2199">
          <cell r="B2199" t="str">
            <v>IV00602405</v>
          </cell>
        </row>
        <row r="2200">
          <cell r="B2200" t="str">
            <v>IV00602797</v>
          </cell>
        </row>
        <row r="2201">
          <cell r="B2201" t="str">
            <v>IV00602799</v>
          </cell>
        </row>
        <row r="2202">
          <cell r="B2202" t="str">
            <v>IV00602814</v>
          </cell>
        </row>
        <row r="2203">
          <cell r="B2203" t="str">
            <v>C000469521</v>
          </cell>
        </row>
        <row r="2204">
          <cell r="B2204" t="str">
            <v>IV00602471</v>
          </cell>
        </row>
        <row r="2205">
          <cell r="B2205" t="str">
            <v>IV00602920</v>
          </cell>
        </row>
        <row r="2206">
          <cell r="B2206" t="str">
            <v>IV00603006</v>
          </cell>
        </row>
        <row r="2207">
          <cell r="B2207" t="str">
            <v>C000469629</v>
          </cell>
        </row>
        <row r="2208">
          <cell r="B2208" t="str">
            <v>C000469629</v>
          </cell>
        </row>
        <row r="2209">
          <cell r="B2209" t="str">
            <v>C000469688</v>
          </cell>
        </row>
        <row r="2210">
          <cell r="B2210" t="str">
            <v>C000469688</v>
          </cell>
        </row>
        <row r="2211">
          <cell r="B2211" t="str">
            <v>C000469696</v>
          </cell>
        </row>
        <row r="2212">
          <cell r="B2212" t="str">
            <v>C000469700</v>
          </cell>
        </row>
        <row r="2213">
          <cell r="B2213" t="str">
            <v>C000469700</v>
          </cell>
        </row>
        <row r="2214">
          <cell r="B2214" t="str">
            <v>C000469700</v>
          </cell>
        </row>
        <row r="2215">
          <cell r="B2215" t="str">
            <v>C000469726</v>
          </cell>
        </row>
        <row r="2216">
          <cell r="B2216" t="str">
            <v>C000469769</v>
          </cell>
        </row>
        <row r="2217">
          <cell r="B2217" t="str">
            <v>C000469769</v>
          </cell>
        </row>
        <row r="2218">
          <cell r="B2218" t="str">
            <v>C000469769</v>
          </cell>
        </row>
        <row r="2219">
          <cell r="B2219" t="str">
            <v>C000469769</v>
          </cell>
        </row>
        <row r="2220">
          <cell r="B2220" t="str">
            <v>C000469769</v>
          </cell>
        </row>
        <row r="2221">
          <cell r="B2221" t="str">
            <v>C000469769</v>
          </cell>
        </row>
        <row r="2222">
          <cell r="B2222" t="str">
            <v>C000469769</v>
          </cell>
        </row>
        <row r="2223">
          <cell r="B2223" t="str">
            <v>C000469769</v>
          </cell>
        </row>
        <row r="2224">
          <cell r="B2224" t="str">
            <v>C000469769</v>
          </cell>
        </row>
        <row r="2225">
          <cell r="B2225" t="str">
            <v>C000469769</v>
          </cell>
        </row>
        <row r="2226">
          <cell r="B2226" t="str">
            <v>C000469769</v>
          </cell>
        </row>
        <row r="2227">
          <cell r="B2227" t="str">
            <v>C000470635</v>
          </cell>
        </row>
        <row r="2228">
          <cell r="B2228" t="str">
            <v>C000470635</v>
          </cell>
        </row>
        <row r="2229">
          <cell r="B2229" t="str">
            <v>C000470635</v>
          </cell>
        </row>
        <row r="2230">
          <cell r="B2230" t="str">
            <v>C000470635</v>
          </cell>
        </row>
        <row r="2231">
          <cell r="B2231" t="str">
            <v>C000470635</v>
          </cell>
        </row>
        <row r="2232">
          <cell r="B2232" t="str">
            <v>C000470635</v>
          </cell>
        </row>
        <row r="2233">
          <cell r="B2233" t="str">
            <v>C000470635</v>
          </cell>
        </row>
        <row r="2234">
          <cell r="B2234" t="str">
            <v>C000470635</v>
          </cell>
        </row>
        <row r="2235">
          <cell r="B2235" t="str">
            <v>C000470635</v>
          </cell>
        </row>
        <row r="2236">
          <cell r="B2236" t="str">
            <v>C000470635</v>
          </cell>
        </row>
        <row r="2237">
          <cell r="B2237" t="str">
            <v>C000470635</v>
          </cell>
        </row>
        <row r="2238">
          <cell r="B2238" t="str">
            <v>C000470635</v>
          </cell>
        </row>
        <row r="2239">
          <cell r="B2239" t="str">
            <v>C000470635</v>
          </cell>
        </row>
        <row r="2240">
          <cell r="B2240" t="str">
            <v>C000470635</v>
          </cell>
        </row>
        <row r="2241">
          <cell r="B2241" t="str">
            <v>C000470635</v>
          </cell>
        </row>
        <row r="2242">
          <cell r="B2242" t="str">
            <v>C000470635</v>
          </cell>
        </row>
        <row r="2243">
          <cell r="B2243" t="str">
            <v>C000470643</v>
          </cell>
        </row>
        <row r="2244">
          <cell r="B2244" t="str">
            <v>C000470643</v>
          </cell>
        </row>
        <row r="2245">
          <cell r="B2245" t="str">
            <v>C000470643</v>
          </cell>
        </row>
        <row r="2246">
          <cell r="B2246" t="str">
            <v>C000470643</v>
          </cell>
        </row>
        <row r="2247">
          <cell r="B2247" t="str">
            <v>C000470643</v>
          </cell>
        </row>
        <row r="2248">
          <cell r="B2248" t="str">
            <v>C000470643</v>
          </cell>
        </row>
        <row r="2249">
          <cell r="B2249" t="str">
            <v>C000470643</v>
          </cell>
        </row>
        <row r="2250">
          <cell r="B2250" t="str">
            <v>C000470643</v>
          </cell>
        </row>
        <row r="2251">
          <cell r="B2251" t="str">
            <v>C000470643</v>
          </cell>
        </row>
        <row r="2252">
          <cell r="B2252" t="str">
            <v>C000470643</v>
          </cell>
        </row>
        <row r="2253">
          <cell r="B2253" t="str">
            <v>C000470643</v>
          </cell>
        </row>
        <row r="2254">
          <cell r="B2254" t="str">
            <v>C000470643</v>
          </cell>
        </row>
        <row r="2255">
          <cell r="B2255" t="str">
            <v>C000470643</v>
          </cell>
        </row>
        <row r="2256">
          <cell r="B2256" t="str">
            <v>C000470643</v>
          </cell>
        </row>
        <row r="2257">
          <cell r="B2257" t="str">
            <v>C000470643</v>
          </cell>
        </row>
        <row r="2258">
          <cell r="B2258" t="str">
            <v>C000470643</v>
          </cell>
        </row>
        <row r="2259">
          <cell r="B2259" t="str">
            <v>C000470643</v>
          </cell>
        </row>
        <row r="2260">
          <cell r="B2260" t="str">
            <v>C000470643</v>
          </cell>
        </row>
        <row r="2261">
          <cell r="B2261" t="str">
            <v>C000470643</v>
          </cell>
        </row>
        <row r="2262">
          <cell r="B2262" t="str">
            <v>C000470678</v>
          </cell>
        </row>
        <row r="2263">
          <cell r="B2263" t="str">
            <v>C000470678</v>
          </cell>
        </row>
        <row r="2264">
          <cell r="B2264" t="str">
            <v>C000470678</v>
          </cell>
        </row>
        <row r="2265">
          <cell r="B2265" t="str">
            <v>C000470678</v>
          </cell>
        </row>
        <row r="2266">
          <cell r="B2266" t="str">
            <v>C000470678</v>
          </cell>
        </row>
        <row r="2267">
          <cell r="B2267" t="str">
            <v>C000470694</v>
          </cell>
        </row>
        <row r="2268">
          <cell r="B2268" t="str">
            <v>C000470694</v>
          </cell>
        </row>
        <row r="2269">
          <cell r="B2269" t="str">
            <v>C000470694</v>
          </cell>
        </row>
        <row r="2270">
          <cell r="B2270" t="str">
            <v>C000470694</v>
          </cell>
        </row>
        <row r="2271">
          <cell r="B2271" t="str">
            <v>C000470708</v>
          </cell>
        </row>
        <row r="2272">
          <cell r="B2272" t="str">
            <v>C000470708</v>
          </cell>
        </row>
        <row r="2273">
          <cell r="B2273" t="str">
            <v>C000470708</v>
          </cell>
        </row>
        <row r="2274">
          <cell r="B2274" t="str">
            <v>C000470708</v>
          </cell>
        </row>
        <row r="2275">
          <cell r="B2275" t="str">
            <v>C000470708</v>
          </cell>
        </row>
        <row r="2276">
          <cell r="B2276" t="str">
            <v>C000470708</v>
          </cell>
        </row>
        <row r="2277">
          <cell r="B2277" t="str">
            <v>C000470708</v>
          </cell>
        </row>
        <row r="2278">
          <cell r="B2278" t="str">
            <v>C000470708</v>
          </cell>
        </row>
        <row r="2279">
          <cell r="B2279" t="str">
            <v>C000470708</v>
          </cell>
        </row>
        <row r="2280">
          <cell r="B2280" t="str">
            <v>C000470708</v>
          </cell>
        </row>
        <row r="2281">
          <cell r="B2281" t="str">
            <v>C000470708</v>
          </cell>
        </row>
        <row r="2282">
          <cell r="B2282" t="str">
            <v>IV00601605</v>
          </cell>
        </row>
        <row r="2283">
          <cell r="B2283" t="str">
            <v>IV00601605</v>
          </cell>
        </row>
        <row r="2284">
          <cell r="B2284" t="str">
            <v>IV00601748</v>
          </cell>
        </row>
        <row r="2285">
          <cell r="B2285" t="str">
            <v>IV00602235</v>
          </cell>
        </row>
        <row r="2286">
          <cell r="B2286" t="str">
            <v>IV00602235</v>
          </cell>
        </row>
        <row r="2287">
          <cell r="B2287" t="str">
            <v>IV00602246</v>
          </cell>
        </row>
        <row r="2288">
          <cell r="B2288" t="str">
            <v>IV00602246</v>
          </cell>
        </row>
        <row r="2289">
          <cell r="B2289" t="str">
            <v>IV00602246</v>
          </cell>
        </row>
        <row r="2290">
          <cell r="B2290" t="str">
            <v>IV00602452</v>
          </cell>
        </row>
        <row r="2291">
          <cell r="B2291" t="str">
            <v>IV00602452</v>
          </cell>
        </row>
        <row r="2292">
          <cell r="B2292" t="str">
            <v>IV00602453</v>
          </cell>
        </row>
        <row r="2293">
          <cell r="B2293" t="str">
            <v>IV00602453</v>
          </cell>
        </row>
        <row r="2294">
          <cell r="B2294" t="str">
            <v>IV00602453</v>
          </cell>
        </row>
        <row r="2295">
          <cell r="B2295" t="str">
            <v>IV00602453</v>
          </cell>
        </row>
        <row r="2296">
          <cell r="B2296" t="str">
            <v>IV00602453</v>
          </cell>
        </row>
        <row r="2297">
          <cell r="B2297" t="str">
            <v>IV00602464</v>
          </cell>
        </row>
        <row r="2298">
          <cell r="B2298" t="str">
            <v>IV00602464</v>
          </cell>
        </row>
        <row r="2299">
          <cell r="B2299" t="str">
            <v>IV00602466</v>
          </cell>
        </row>
        <row r="2300">
          <cell r="B2300" t="str">
            <v>IV00602466</v>
          </cell>
        </row>
        <row r="2301">
          <cell r="B2301" t="str">
            <v>IV00602466</v>
          </cell>
        </row>
        <row r="2302">
          <cell r="B2302" t="str">
            <v>IV00602466</v>
          </cell>
        </row>
        <row r="2303">
          <cell r="B2303" t="str">
            <v>IV00602469</v>
          </cell>
        </row>
        <row r="2304">
          <cell r="B2304" t="str">
            <v>IV00602469</v>
          </cell>
        </row>
        <row r="2305">
          <cell r="B2305" t="str">
            <v>IV00602469</v>
          </cell>
        </row>
        <row r="2306">
          <cell r="B2306" t="str">
            <v>IV00602478</v>
          </cell>
        </row>
        <row r="2307">
          <cell r="B2307" t="str">
            <v>IV00602482</v>
          </cell>
        </row>
        <row r="2308">
          <cell r="B2308" t="str">
            <v>IV00602482</v>
          </cell>
        </row>
        <row r="2309">
          <cell r="B2309" t="str">
            <v>IV00602482</v>
          </cell>
        </row>
        <row r="2310">
          <cell r="B2310" t="str">
            <v>IV00602482</v>
          </cell>
        </row>
        <row r="2311">
          <cell r="B2311" t="str">
            <v>IV00602482</v>
          </cell>
        </row>
        <row r="2312">
          <cell r="B2312" t="str">
            <v>IV00602482</v>
          </cell>
        </row>
        <row r="2313">
          <cell r="B2313" t="str">
            <v>IV00602482</v>
          </cell>
        </row>
        <row r="2314">
          <cell r="B2314" t="str">
            <v>IV00602903</v>
          </cell>
        </row>
        <row r="2315">
          <cell r="B2315" t="str">
            <v>IV00602903</v>
          </cell>
        </row>
        <row r="2316">
          <cell r="B2316" t="str">
            <v>IV00602903</v>
          </cell>
        </row>
        <row r="2317">
          <cell r="B2317" t="str">
            <v>IV00603157</v>
          </cell>
        </row>
        <row r="2318">
          <cell r="B2318" t="str">
            <v>IV00603167</v>
          </cell>
        </row>
        <row r="2319">
          <cell r="B2319" t="str">
            <v>IV00600060</v>
          </cell>
        </row>
        <row r="2320">
          <cell r="B2320" t="str">
            <v>IV00600060</v>
          </cell>
        </row>
        <row r="2321">
          <cell r="B2321" t="str">
            <v>IV00600084</v>
          </cell>
        </row>
        <row r="2322">
          <cell r="B2322" t="str">
            <v>IV00600090</v>
          </cell>
        </row>
        <row r="2323">
          <cell r="B2323" t="str">
            <v>IV00600090</v>
          </cell>
        </row>
        <row r="2324">
          <cell r="B2324" t="str">
            <v>IV00600091</v>
          </cell>
        </row>
        <row r="2325">
          <cell r="B2325" t="str">
            <v>IV00600091</v>
          </cell>
        </row>
        <row r="2326">
          <cell r="B2326" t="str">
            <v>IV00600091</v>
          </cell>
        </row>
        <row r="2327">
          <cell r="B2327" t="str">
            <v>IV00600096</v>
          </cell>
        </row>
        <row r="2328">
          <cell r="B2328" t="str">
            <v>IV00600097</v>
          </cell>
        </row>
        <row r="2329">
          <cell r="B2329" t="str">
            <v>IV00600097</v>
          </cell>
        </row>
        <row r="2330">
          <cell r="B2330" t="str">
            <v>IV00600097</v>
          </cell>
        </row>
        <row r="2331">
          <cell r="B2331" t="str">
            <v>IV00600105</v>
          </cell>
        </row>
        <row r="2332">
          <cell r="B2332" t="str">
            <v>IV00600105</v>
          </cell>
        </row>
        <row r="2333">
          <cell r="B2333" t="str">
            <v>IV00600106</v>
          </cell>
        </row>
        <row r="2334">
          <cell r="B2334" t="str">
            <v>IV00600119</v>
          </cell>
        </row>
        <row r="2335">
          <cell r="B2335" t="str">
            <v>IV00600119</v>
          </cell>
        </row>
        <row r="2336">
          <cell r="B2336" t="str">
            <v>IV00600163</v>
          </cell>
        </row>
        <row r="2337">
          <cell r="B2337" t="str">
            <v>IV00600164</v>
          </cell>
        </row>
        <row r="2338">
          <cell r="B2338" t="str">
            <v>IV00600164</v>
          </cell>
        </row>
        <row r="2339">
          <cell r="B2339" t="str">
            <v>IV00600190</v>
          </cell>
        </row>
        <row r="2340">
          <cell r="B2340" t="str">
            <v>IV00600190</v>
          </cell>
        </row>
        <row r="2341">
          <cell r="B2341" t="str">
            <v>IV00603191</v>
          </cell>
        </row>
        <row r="2342">
          <cell r="B2342" t="str">
            <v>IV00600218</v>
          </cell>
        </row>
        <row r="2343">
          <cell r="B2343" t="str">
            <v>IV00600218</v>
          </cell>
        </row>
        <row r="2344">
          <cell r="B2344" t="str">
            <v>IV00600232</v>
          </cell>
        </row>
        <row r="2345">
          <cell r="B2345" t="str">
            <v>IV00600232</v>
          </cell>
        </row>
        <row r="2346">
          <cell r="B2346" t="str">
            <v>IV00600282</v>
          </cell>
        </row>
        <row r="2347">
          <cell r="B2347" t="str">
            <v>IV00600284</v>
          </cell>
        </row>
        <row r="2348">
          <cell r="B2348" t="str">
            <v>IV00600284</v>
          </cell>
        </row>
        <row r="2349">
          <cell r="B2349" t="str">
            <v>IV00600292</v>
          </cell>
        </row>
        <row r="2350">
          <cell r="B2350" t="str">
            <v>IV00600327</v>
          </cell>
        </row>
        <row r="2351">
          <cell r="B2351" t="str">
            <v>IV00600329</v>
          </cell>
        </row>
        <row r="2352">
          <cell r="B2352" t="str">
            <v>IV00600335</v>
          </cell>
        </row>
        <row r="2353">
          <cell r="B2353" t="str">
            <v>IV00600345</v>
          </cell>
        </row>
        <row r="2354">
          <cell r="B2354" t="str">
            <v>IV00600345</v>
          </cell>
        </row>
        <row r="2355">
          <cell r="B2355" t="str">
            <v>IV00600353</v>
          </cell>
        </row>
        <row r="2356">
          <cell r="B2356" t="str">
            <v>IV00600353</v>
          </cell>
        </row>
        <row r="2357">
          <cell r="B2357" t="str">
            <v>IV00600363</v>
          </cell>
        </row>
        <row r="2358">
          <cell r="B2358" t="str">
            <v>IV00600367</v>
          </cell>
        </row>
        <row r="2359">
          <cell r="B2359" t="str">
            <v>IV00600374</v>
          </cell>
        </row>
        <row r="2360">
          <cell r="B2360" t="str">
            <v>IV00600374</v>
          </cell>
        </row>
        <row r="2361">
          <cell r="B2361" t="str">
            <v>IV00600376</v>
          </cell>
        </row>
        <row r="2362">
          <cell r="B2362" t="str">
            <v>IV00600379</v>
          </cell>
        </row>
        <row r="2363">
          <cell r="B2363" t="str">
            <v>IV00600391</v>
          </cell>
        </row>
        <row r="2364">
          <cell r="B2364" t="str">
            <v>IV00600411</v>
          </cell>
        </row>
        <row r="2365">
          <cell r="B2365" t="str">
            <v>IV00600411</v>
          </cell>
        </row>
        <row r="2366">
          <cell r="B2366" t="str">
            <v>IV00600412</v>
          </cell>
        </row>
        <row r="2367">
          <cell r="B2367" t="str">
            <v>IV00600412</v>
          </cell>
        </row>
        <row r="2368">
          <cell r="B2368" t="str">
            <v>IV00600417</v>
          </cell>
        </row>
        <row r="2369">
          <cell r="B2369" t="str">
            <v>IV00600417</v>
          </cell>
        </row>
        <row r="2370">
          <cell r="B2370" t="str">
            <v>IV00600423</v>
          </cell>
        </row>
        <row r="2371">
          <cell r="B2371" t="str">
            <v>IV00600434</v>
          </cell>
        </row>
        <row r="2372">
          <cell r="B2372" t="str">
            <v>IV00600434</v>
          </cell>
        </row>
        <row r="2373">
          <cell r="B2373" t="str">
            <v>IV00600454</v>
          </cell>
        </row>
        <row r="2374">
          <cell r="B2374" t="str">
            <v>IV00600483</v>
          </cell>
        </row>
        <row r="2375">
          <cell r="B2375" t="str">
            <v>IV00600484</v>
          </cell>
        </row>
        <row r="2376">
          <cell r="B2376" t="str">
            <v>IV00600484</v>
          </cell>
        </row>
        <row r="2377">
          <cell r="B2377" t="str">
            <v>IV00600519</v>
          </cell>
        </row>
        <row r="2378">
          <cell r="B2378" t="str">
            <v>IV00600535</v>
          </cell>
        </row>
        <row r="2379">
          <cell r="B2379" t="str">
            <v>IV00600538</v>
          </cell>
        </row>
        <row r="2380">
          <cell r="B2380" t="str">
            <v>IV00600538</v>
          </cell>
        </row>
        <row r="2381">
          <cell r="B2381" t="str">
            <v>IV00600557</v>
          </cell>
        </row>
        <row r="2382">
          <cell r="B2382" t="str">
            <v>IV00600597</v>
          </cell>
        </row>
        <row r="2383">
          <cell r="B2383" t="str">
            <v>C000469670</v>
          </cell>
        </row>
        <row r="2384">
          <cell r="B2384" t="str">
            <v>C000469750</v>
          </cell>
        </row>
        <row r="2385">
          <cell r="B2385" t="str">
            <v>C000469750</v>
          </cell>
        </row>
        <row r="2386">
          <cell r="B2386" t="str">
            <v>C000469750</v>
          </cell>
        </row>
        <row r="2387">
          <cell r="B2387" t="str">
            <v>C000469750</v>
          </cell>
        </row>
        <row r="2388">
          <cell r="B2388" t="str">
            <v>C000470660</v>
          </cell>
        </row>
        <row r="2389">
          <cell r="B2389" t="str">
            <v>C000470660</v>
          </cell>
        </row>
        <row r="2390">
          <cell r="B2390" t="str">
            <v>IV00600621</v>
          </cell>
        </row>
        <row r="2391">
          <cell r="B2391" t="str">
            <v>IV00600648</v>
          </cell>
        </row>
        <row r="2392">
          <cell r="B2392" t="str">
            <v>IV00600650</v>
          </cell>
        </row>
        <row r="2393">
          <cell r="B2393" t="str">
            <v>IV00600653</v>
          </cell>
        </row>
        <row r="2394">
          <cell r="B2394" t="str">
            <v>IV00600658</v>
          </cell>
        </row>
        <row r="2395">
          <cell r="B2395" t="str">
            <v>IV00600659</v>
          </cell>
        </row>
        <row r="2396">
          <cell r="B2396" t="str">
            <v>IV00600662</v>
          </cell>
        </row>
        <row r="2397">
          <cell r="B2397" t="str">
            <v>IV00600676</v>
          </cell>
        </row>
        <row r="2398">
          <cell r="B2398" t="str">
            <v>IV00600785</v>
          </cell>
        </row>
        <row r="2399">
          <cell r="B2399" t="str">
            <v>IV00600785</v>
          </cell>
        </row>
        <row r="2400">
          <cell r="B2400" t="str">
            <v>IV00600785</v>
          </cell>
        </row>
        <row r="2401">
          <cell r="B2401" t="str">
            <v>IV00601196</v>
          </cell>
        </row>
        <row r="2402">
          <cell r="B2402" t="str">
            <v>IV00601327</v>
          </cell>
        </row>
        <row r="2403">
          <cell r="B2403" t="str">
            <v>IV00601327</v>
          </cell>
        </row>
        <row r="2404">
          <cell r="B2404" t="str">
            <v>IV00601434</v>
          </cell>
        </row>
        <row r="2405">
          <cell r="B2405" t="str">
            <v>IV00601434</v>
          </cell>
        </row>
        <row r="2406">
          <cell r="B2406" t="str">
            <v>IV00601435</v>
          </cell>
        </row>
        <row r="2407">
          <cell r="B2407" t="str">
            <v>IV00601435</v>
          </cell>
        </row>
        <row r="2408">
          <cell r="B2408" t="str">
            <v>IV00601436</v>
          </cell>
        </row>
        <row r="2409">
          <cell r="B2409" t="str">
            <v>IV00601436</v>
          </cell>
        </row>
        <row r="2410">
          <cell r="B2410" t="str">
            <v>IV00601437</v>
          </cell>
        </row>
        <row r="2411">
          <cell r="B2411" t="str">
            <v>IV00601438</v>
          </cell>
        </row>
        <row r="2412">
          <cell r="B2412" t="str">
            <v>IV00601438</v>
          </cell>
        </row>
        <row r="2413">
          <cell r="B2413" t="str">
            <v>IV00601440</v>
          </cell>
        </row>
        <row r="2414">
          <cell r="B2414" t="str">
            <v>IV00601440</v>
          </cell>
        </row>
        <row r="2415">
          <cell r="B2415" t="str">
            <v>IV00601440</v>
          </cell>
        </row>
        <row r="2416">
          <cell r="B2416" t="str">
            <v>IV00601441</v>
          </cell>
        </row>
        <row r="2417">
          <cell r="B2417" t="str">
            <v>IV00601441</v>
          </cell>
        </row>
        <row r="2418">
          <cell r="B2418" t="str">
            <v>IV00603149</v>
          </cell>
        </row>
        <row r="2419">
          <cell r="B2419" t="str">
            <v>IV00603149</v>
          </cell>
        </row>
        <row r="2420">
          <cell r="B2420" t="str">
            <v>IV00603149</v>
          </cell>
        </row>
        <row r="2421">
          <cell r="B2421" t="str">
            <v>IV00603242</v>
          </cell>
        </row>
        <row r="2422">
          <cell r="B2422" t="str">
            <v>C000470317</v>
          </cell>
        </row>
        <row r="2423">
          <cell r="B2423" t="str">
            <v>IV00600701</v>
          </cell>
        </row>
        <row r="2424">
          <cell r="B2424" t="str">
            <v>IV00600708</v>
          </cell>
        </row>
        <row r="2425">
          <cell r="B2425" t="str">
            <v>IV00600732</v>
          </cell>
        </row>
        <row r="2426">
          <cell r="B2426" t="str">
            <v>IV00600760</v>
          </cell>
        </row>
        <row r="2427">
          <cell r="B2427" t="str">
            <v>IV00600767</v>
          </cell>
        </row>
        <row r="2428">
          <cell r="B2428" t="str">
            <v>IV00600793</v>
          </cell>
        </row>
        <row r="2429">
          <cell r="B2429" t="str">
            <v>IV00600793</v>
          </cell>
        </row>
        <row r="2430">
          <cell r="B2430" t="str">
            <v>IV00600796</v>
          </cell>
        </row>
        <row r="2431">
          <cell r="B2431" t="str">
            <v>IV00600809</v>
          </cell>
        </row>
        <row r="2432">
          <cell r="B2432" t="str">
            <v>C000470295</v>
          </cell>
        </row>
        <row r="2433">
          <cell r="B2433" t="str">
            <v>IV00600328</v>
          </cell>
        </row>
        <row r="2434">
          <cell r="B2434" t="str">
            <v>IV00600328</v>
          </cell>
        </row>
        <row r="2435">
          <cell r="B2435" t="str">
            <v>IV00600887</v>
          </cell>
        </row>
        <row r="2436">
          <cell r="B2436" t="str">
            <v>IV00600887</v>
          </cell>
        </row>
        <row r="2437">
          <cell r="B2437" t="str">
            <v>IV00600914</v>
          </cell>
        </row>
        <row r="2438">
          <cell r="B2438" t="str">
            <v>IV00600917</v>
          </cell>
        </row>
        <row r="2439">
          <cell r="B2439" t="str">
            <v>IV00600949</v>
          </cell>
        </row>
        <row r="2440">
          <cell r="B2440" t="str">
            <v>IV00600954</v>
          </cell>
        </row>
        <row r="2441">
          <cell r="B2441" t="str">
            <v>IV00600954</v>
          </cell>
        </row>
        <row r="2442">
          <cell r="B2442" t="str">
            <v>IV00600968</v>
          </cell>
        </row>
        <row r="2443">
          <cell r="B2443" t="str">
            <v>IV00600984</v>
          </cell>
        </row>
        <row r="2444">
          <cell r="B2444" t="str">
            <v>IV00600985</v>
          </cell>
        </row>
        <row r="2445">
          <cell r="B2445" t="str">
            <v>IV00600985</v>
          </cell>
        </row>
        <row r="2446">
          <cell r="B2446" t="str">
            <v>IV00600987</v>
          </cell>
        </row>
        <row r="2447">
          <cell r="B2447" t="str">
            <v>IV00600987</v>
          </cell>
        </row>
        <row r="2448">
          <cell r="B2448" t="str">
            <v>IV00601007</v>
          </cell>
        </row>
        <row r="2449">
          <cell r="B2449" t="str">
            <v>IV00601012</v>
          </cell>
        </row>
        <row r="2450">
          <cell r="B2450" t="str">
            <v>IV00601012</v>
          </cell>
        </row>
        <row r="2451">
          <cell r="B2451" t="str">
            <v>IV00601015</v>
          </cell>
        </row>
        <row r="2452">
          <cell r="B2452" t="str">
            <v>IV00601058</v>
          </cell>
        </row>
        <row r="2453">
          <cell r="B2453" t="str">
            <v>IV00601064</v>
          </cell>
        </row>
        <row r="2454">
          <cell r="B2454" t="str">
            <v>IV00601075</v>
          </cell>
        </row>
        <row r="2455">
          <cell r="B2455" t="str">
            <v>IV00601075</v>
          </cell>
        </row>
        <row r="2456">
          <cell r="B2456" t="str">
            <v>IV00601087</v>
          </cell>
        </row>
        <row r="2457">
          <cell r="B2457" t="str">
            <v>IV00601095</v>
          </cell>
        </row>
        <row r="2458">
          <cell r="B2458" t="str">
            <v>IV00601101</v>
          </cell>
        </row>
        <row r="2459">
          <cell r="B2459" t="str">
            <v>IV00601171</v>
          </cell>
        </row>
        <row r="2460">
          <cell r="B2460" t="str">
            <v>IV00601184</v>
          </cell>
        </row>
        <row r="2461">
          <cell r="B2461" t="str">
            <v>IV00601188</v>
          </cell>
        </row>
        <row r="2462">
          <cell r="B2462" t="str">
            <v>IV00600009</v>
          </cell>
        </row>
        <row r="2463">
          <cell r="B2463" t="str">
            <v>IV00600018</v>
          </cell>
        </row>
        <row r="2464">
          <cell r="B2464" t="str">
            <v>IV00603267</v>
          </cell>
        </row>
        <row r="2465">
          <cell r="B2465" t="str">
            <v>IV00604100</v>
          </cell>
        </row>
        <row r="2466">
          <cell r="B2466" t="str">
            <v>IV00604100</v>
          </cell>
        </row>
        <row r="2467">
          <cell r="B2467" t="str">
            <v>IV00604100</v>
          </cell>
        </row>
        <row r="2468">
          <cell r="B2468" t="str">
            <v>IV00604100</v>
          </cell>
        </row>
        <row r="2469">
          <cell r="B2469" t="str">
            <v>IV00604100</v>
          </cell>
        </row>
        <row r="2470">
          <cell r="B2470" t="str">
            <v>G000003824</v>
          </cell>
        </row>
        <row r="2471">
          <cell r="B2471" t="str">
            <v>G000003824</v>
          </cell>
        </row>
        <row r="2472">
          <cell r="B2472" t="str">
            <v>G000003824</v>
          </cell>
        </row>
        <row r="2473">
          <cell r="B2473" t="str">
            <v>G000003824</v>
          </cell>
        </row>
        <row r="2474">
          <cell r="B2474" t="str">
            <v>G000003824</v>
          </cell>
        </row>
        <row r="2475">
          <cell r="B2475" t="str">
            <v>G000003824</v>
          </cell>
        </row>
        <row r="2476">
          <cell r="B2476" t="str">
            <v>G000003824</v>
          </cell>
        </row>
        <row r="2477">
          <cell r="B2477" t="str">
            <v>G000003824</v>
          </cell>
        </row>
        <row r="2478">
          <cell r="B2478" t="str">
            <v>G000003824</v>
          </cell>
        </row>
        <row r="2479">
          <cell r="B2479" t="str">
            <v>G000003824</v>
          </cell>
        </row>
        <row r="2480">
          <cell r="B2480" t="str">
            <v>G000003824</v>
          </cell>
        </row>
        <row r="2481">
          <cell r="B2481" t="str">
            <v>G000003824</v>
          </cell>
        </row>
        <row r="2482">
          <cell r="B2482" t="str">
            <v>G000003824</v>
          </cell>
        </row>
        <row r="2483">
          <cell r="B2483" t="str">
            <v>G000003824</v>
          </cell>
        </row>
        <row r="2484">
          <cell r="B2484" t="str">
            <v>G000003824</v>
          </cell>
        </row>
        <row r="2485">
          <cell r="B2485" t="str">
            <v>G000003824</v>
          </cell>
        </row>
        <row r="2486">
          <cell r="B2486" t="str">
            <v>G000003824</v>
          </cell>
        </row>
        <row r="2487">
          <cell r="B2487" t="str">
            <v>G000003824</v>
          </cell>
        </row>
        <row r="2488">
          <cell r="B2488" t="str">
            <v>G000003824</v>
          </cell>
        </row>
        <row r="2489">
          <cell r="B2489" t="str">
            <v>G000003824</v>
          </cell>
        </row>
        <row r="2490">
          <cell r="B2490" t="str">
            <v>G000003824</v>
          </cell>
        </row>
        <row r="2491">
          <cell r="B2491" t="str">
            <v>G000003824</v>
          </cell>
        </row>
        <row r="2492">
          <cell r="B2492" t="str">
            <v>G000003824</v>
          </cell>
        </row>
        <row r="2493">
          <cell r="B2493" t="str">
            <v>G000003824</v>
          </cell>
        </row>
        <row r="2494">
          <cell r="B2494" t="str">
            <v>G000003824</v>
          </cell>
        </row>
        <row r="2495">
          <cell r="B2495" t="str">
            <v>G000003824</v>
          </cell>
        </row>
        <row r="2496">
          <cell r="B2496" t="str">
            <v>G000003824</v>
          </cell>
        </row>
        <row r="2497">
          <cell r="B2497" t="str">
            <v>G000003824</v>
          </cell>
        </row>
        <row r="2498">
          <cell r="B2498" t="str">
            <v>G000003824</v>
          </cell>
        </row>
        <row r="2499">
          <cell r="B2499" t="str">
            <v>G000003824</v>
          </cell>
        </row>
        <row r="2500">
          <cell r="B2500" t="str">
            <v>G000003824</v>
          </cell>
        </row>
        <row r="2501">
          <cell r="B2501" t="str">
            <v>G000003824</v>
          </cell>
        </row>
        <row r="2502">
          <cell r="B2502" t="str">
            <v>G000003824</v>
          </cell>
        </row>
        <row r="2503">
          <cell r="B2503" t="str">
            <v>G000003824</v>
          </cell>
        </row>
        <row r="2504">
          <cell r="B2504" t="str">
            <v>G000003824</v>
          </cell>
        </row>
        <row r="2505">
          <cell r="B2505" t="str">
            <v>G000003824</v>
          </cell>
        </row>
        <row r="2506">
          <cell r="B2506" t="str">
            <v>G000003824</v>
          </cell>
        </row>
        <row r="2507">
          <cell r="B2507" t="str">
            <v>G000003824</v>
          </cell>
        </row>
        <row r="2508">
          <cell r="B2508" t="str">
            <v>G000003824</v>
          </cell>
        </row>
        <row r="2509">
          <cell r="B2509" t="str">
            <v>G000003824</v>
          </cell>
        </row>
        <row r="2510">
          <cell r="B2510" t="str">
            <v>G000003824</v>
          </cell>
        </row>
        <row r="2511">
          <cell r="B2511" t="str">
            <v>G000003824</v>
          </cell>
        </row>
        <row r="2512">
          <cell r="B2512" t="str">
            <v>G000003824</v>
          </cell>
        </row>
        <row r="2513">
          <cell r="B2513" t="str">
            <v>G000003824</v>
          </cell>
        </row>
        <row r="2514">
          <cell r="B2514" t="str">
            <v>G000003824</v>
          </cell>
        </row>
        <row r="2515">
          <cell r="B2515" t="str">
            <v>G000003824</v>
          </cell>
        </row>
        <row r="2516">
          <cell r="B2516" t="str">
            <v>G000003824</v>
          </cell>
        </row>
        <row r="2517">
          <cell r="B2517" t="str">
            <v>G000003824</v>
          </cell>
        </row>
        <row r="2518">
          <cell r="B2518" t="str">
            <v>G000003824</v>
          </cell>
        </row>
        <row r="2519">
          <cell r="B2519" t="str">
            <v>G000003824</v>
          </cell>
        </row>
        <row r="2520">
          <cell r="B2520" t="str">
            <v>G000003824</v>
          </cell>
        </row>
        <row r="2521">
          <cell r="B2521" t="str">
            <v>G000003824</v>
          </cell>
        </row>
        <row r="2522">
          <cell r="B2522" t="str">
            <v>G000003824</v>
          </cell>
        </row>
        <row r="2523">
          <cell r="B2523" t="str">
            <v>G000003824</v>
          </cell>
        </row>
        <row r="2524">
          <cell r="B2524" t="str">
            <v>G000003824</v>
          </cell>
        </row>
        <row r="2525">
          <cell r="B2525" t="str">
            <v>G000003824</v>
          </cell>
        </row>
        <row r="2526">
          <cell r="B2526" t="str">
            <v>G000003824</v>
          </cell>
        </row>
        <row r="2527">
          <cell r="B2527" t="str">
            <v>G000003824</v>
          </cell>
        </row>
        <row r="2528">
          <cell r="B2528" t="str">
            <v>G000003824</v>
          </cell>
        </row>
        <row r="2529">
          <cell r="B2529" t="str">
            <v>G000003824</v>
          </cell>
        </row>
        <row r="2530">
          <cell r="B2530" t="str">
            <v>G000003824</v>
          </cell>
        </row>
        <row r="2531">
          <cell r="B2531" t="str">
            <v>G000003824</v>
          </cell>
        </row>
        <row r="2532">
          <cell r="B2532" t="str">
            <v>G000003824</v>
          </cell>
        </row>
        <row r="2533">
          <cell r="B2533" t="str">
            <v>G000003824</v>
          </cell>
        </row>
        <row r="2534">
          <cell r="B2534" t="str">
            <v>G000003824</v>
          </cell>
        </row>
        <row r="2535">
          <cell r="B2535" t="str">
            <v>G000003824</v>
          </cell>
        </row>
        <row r="2536">
          <cell r="B2536" t="str">
            <v>G000003824</v>
          </cell>
        </row>
        <row r="2537">
          <cell r="B2537" t="str">
            <v>G000003824</v>
          </cell>
        </row>
        <row r="2538">
          <cell r="B2538" t="str">
            <v>G000003824</v>
          </cell>
        </row>
        <row r="2539">
          <cell r="B2539" t="str">
            <v>G000003824</v>
          </cell>
        </row>
        <row r="2540">
          <cell r="B2540" t="str">
            <v>G000003824</v>
          </cell>
        </row>
        <row r="2541">
          <cell r="B2541" t="str">
            <v>G000003824</v>
          </cell>
        </row>
        <row r="2542">
          <cell r="B2542" t="str">
            <v>G000003824</v>
          </cell>
        </row>
        <row r="2543">
          <cell r="B2543" t="str">
            <v>G000003824</v>
          </cell>
        </row>
        <row r="2544">
          <cell r="B2544" t="str">
            <v>G000003824</v>
          </cell>
        </row>
        <row r="2545">
          <cell r="B2545" t="str">
            <v>G000003824</v>
          </cell>
        </row>
        <row r="2546">
          <cell r="B2546" t="str">
            <v>G000003824</v>
          </cell>
        </row>
        <row r="2547">
          <cell r="B2547" t="str">
            <v>G000003824</v>
          </cell>
        </row>
        <row r="2548">
          <cell r="B2548" t="str">
            <v>G000003824</v>
          </cell>
        </row>
        <row r="2549">
          <cell r="B2549" t="str">
            <v>G000003824</v>
          </cell>
        </row>
        <row r="2550">
          <cell r="B2550" t="str">
            <v>G000003824</v>
          </cell>
        </row>
        <row r="2551">
          <cell r="B2551" t="str">
            <v>G000003824</v>
          </cell>
        </row>
        <row r="2552">
          <cell r="B2552" t="str">
            <v>G000003824</v>
          </cell>
        </row>
        <row r="2553">
          <cell r="B2553" t="str">
            <v>G000003824</v>
          </cell>
        </row>
        <row r="2554">
          <cell r="B2554" t="str">
            <v>G000003824</v>
          </cell>
        </row>
        <row r="2555">
          <cell r="B2555" t="str">
            <v>G000003824</v>
          </cell>
        </row>
        <row r="2556">
          <cell r="B2556" t="str">
            <v>G000003824</v>
          </cell>
        </row>
        <row r="2557">
          <cell r="B2557" t="str">
            <v>G000009350</v>
          </cell>
        </row>
        <row r="2558">
          <cell r="B2558" t="str">
            <v>G000009350</v>
          </cell>
        </row>
        <row r="2559">
          <cell r="B2559" t="str">
            <v>G000009350</v>
          </cell>
        </row>
        <row r="2560">
          <cell r="B2560" t="str">
            <v>G000009350</v>
          </cell>
        </row>
        <row r="2561">
          <cell r="B2561" t="str">
            <v>G000009350</v>
          </cell>
        </row>
        <row r="2562">
          <cell r="B2562" t="str">
            <v>G000009350</v>
          </cell>
        </row>
        <row r="2563">
          <cell r="B2563" t="str">
            <v>G000009350</v>
          </cell>
        </row>
        <row r="2564">
          <cell r="B2564" t="str">
            <v>G000009350</v>
          </cell>
        </row>
        <row r="2565">
          <cell r="B2565" t="str">
            <v>G000009350</v>
          </cell>
        </row>
        <row r="2566">
          <cell r="B2566" t="str">
            <v>G000009350</v>
          </cell>
        </row>
        <row r="2567">
          <cell r="B2567" t="str">
            <v>G000009350</v>
          </cell>
        </row>
        <row r="2568">
          <cell r="B2568" t="str">
            <v>G000009350</v>
          </cell>
        </row>
        <row r="2569">
          <cell r="B2569" t="str">
            <v>IV00300007</v>
          </cell>
        </row>
        <row r="2570">
          <cell r="B2570" t="str">
            <v>IV00300022</v>
          </cell>
        </row>
        <row r="2571">
          <cell r="B2571" t="str">
            <v>IV00300048</v>
          </cell>
        </row>
        <row r="2572">
          <cell r="B2572" t="str">
            <v>IV00300670</v>
          </cell>
        </row>
        <row r="2573">
          <cell r="B2573" t="str">
            <v>IV00300671</v>
          </cell>
        </row>
        <row r="2574">
          <cell r="B2574" t="str">
            <v>IV00300673</v>
          </cell>
        </row>
        <row r="2575">
          <cell r="B2575" t="str">
            <v>IV00300675</v>
          </cell>
        </row>
        <row r="2576">
          <cell r="B2576" t="str">
            <v>IV00300678</v>
          </cell>
        </row>
        <row r="2577">
          <cell r="B2577" t="str">
            <v>IV00300698</v>
          </cell>
        </row>
        <row r="2578">
          <cell r="B2578" t="str">
            <v>IV00300722</v>
          </cell>
        </row>
        <row r="2579">
          <cell r="B2579" t="str">
            <v>IV00301565</v>
          </cell>
        </row>
        <row r="2580">
          <cell r="B2580" t="str">
            <v>IV00300205</v>
          </cell>
        </row>
        <row r="2581">
          <cell r="B2581" t="str">
            <v>IV00300785</v>
          </cell>
        </row>
        <row r="2582">
          <cell r="B2582" t="str">
            <v>IV00300791</v>
          </cell>
        </row>
        <row r="2583">
          <cell r="B2583" t="str">
            <v>IV00300791</v>
          </cell>
        </row>
        <row r="2584">
          <cell r="B2584" t="str">
            <v>IV00301240</v>
          </cell>
        </row>
        <row r="2585">
          <cell r="B2585" t="str">
            <v>IV00300060</v>
          </cell>
        </row>
        <row r="2586">
          <cell r="B2586" t="str">
            <v>IV00300070</v>
          </cell>
        </row>
        <row r="2587">
          <cell r="B2587" t="str">
            <v>IV00300751</v>
          </cell>
        </row>
        <row r="2588">
          <cell r="B2588" t="str">
            <v>IV00300919</v>
          </cell>
        </row>
        <row r="2589">
          <cell r="B2589" t="str">
            <v>IV00300928</v>
          </cell>
        </row>
        <row r="2590">
          <cell r="B2590" t="str">
            <v>IV00300080</v>
          </cell>
        </row>
        <row r="2591">
          <cell r="B2591" t="str">
            <v>IV00300081</v>
          </cell>
        </row>
        <row r="2592">
          <cell r="B2592" t="str">
            <v>IV00300085</v>
          </cell>
        </row>
        <row r="2593">
          <cell r="B2593" t="str">
            <v>IV00300087</v>
          </cell>
        </row>
        <row r="2594">
          <cell r="B2594" t="str">
            <v>IV00300280</v>
          </cell>
        </row>
        <row r="2595">
          <cell r="B2595" t="str">
            <v>IV00300287</v>
          </cell>
        </row>
        <row r="2596">
          <cell r="B2596" t="str">
            <v>IV00300288</v>
          </cell>
        </row>
        <row r="2597">
          <cell r="B2597" t="str">
            <v>IV00300335</v>
          </cell>
        </row>
        <row r="2598">
          <cell r="B2598" t="str">
            <v>IV00300337</v>
          </cell>
        </row>
        <row r="2599">
          <cell r="B2599" t="str">
            <v>IV00300104</v>
          </cell>
        </row>
        <row r="2600">
          <cell r="B2600" t="str">
            <v>IV00300108</v>
          </cell>
        </row>
        <row r="2601">
          <cell r="B2601" t="str">
            <v>IV00300239</v>
          </cell>
        </row>
        <row r="2602">
          <cell r="B2602" t="str">
            <v>IV00300239</v>
          </cell>
        </row>
        <row r="2603">
          <cell r="B2603" t="str">
            <v>IV00300455</v>
          </cell>
        </row>
        <row r="2604">
          <cell r="B2604" t="str">
            <v>IV00300455</v>
          </cell>
        </row>
        <row r="2605">
          <cell r="B2605" t="str">
            <v>IV00300471</v>
          </cell>
        </row>
        <row r="2606">
          <cell r="B2606" t="str">
            <v>IV00300583</v>
          </cell>
        </row>
        <row r="2607">
          <cell r="B2607" t="str">
            <v>IV00300584</v>
          </cell>
        </row>
        <row r="2608">
          <cell r="B2608" t="str">
            <v>IV00300584</v>
          </cell>
        </row>
        <row r="2609">
          <cell r="B2609" t="str">
            <v>IV00300596</v>
          </cell>
        </row>
        <row r="2610">
          <cell r="B2610" t="str">
            <v>IV00301575</v>
          </cell>
        </row>
        <row r="2611">
          <cell r="B2611" t="str">
            <v>IV00300117</v>
          </cell>
        </row>
        <row r="2612">
          <cell r="B2612" t="str">
            <v>IV00300246</v>
          </cell>
        </row>
        <row r="2613">
          <cell r="B2613" t="str">
            <v>IV00300247</v>
          </cell>
        </row>
        <row r="2614">
          <cell r="B2614" t="str">
            <v>IV00300947</v>
          </cell>
        </row>
        <row r="2615">
          <cell r="B2615" t="str">
            <v>IV00300950</v>
          </cell>
        </row>
        <row r="2616">
          <cell r="B2616" t="str">
            <v>IV00300953</v>
          </cell>
        </row>
        <row r="2617">
          <cell r="B2617" t="str">
            <v>IV00300953</v>
          </cell>
        </row>
        <row r="2618">
          <cell r="B2618" t="str">
            <v>IV00301531</v>
          </cell>
        </row>
        <row r="2619">
          <cell r="B2619" t="str">
            <v>IV00301533</v>
          </cell>
        </row>
        <row r="2620">
          <cell r="B2620" t="str">
            <v>IV00301577</v>
          </cell>
        </row>
        <row r="2621">
          <cell r="B2621" t="str">
            <v>IV00301577</v>
          </cell>
        </row>
        <row r="2622">
          <cell r="B2622" t="str">
            <v>IV00301608</v>
          </cell>
        </row>
        <row r="2623">
          <cell r="B2623" t="str">
            <v>IV00301613</v>
          </cell>
        </row>
        <row r="2624">
          <cell r="B2624" t="str">
            <v>IV00300512</v>
          </cell>
        </row>
        <row r="2625">
          <cell r="B2625" t="str">
            <v>IV00300524</v>
          </cell>
        </row>
        <row r="2626">
          <cell r="B2626" t="str">
            <v>IV00300529</v>
          </cell>
        </row>
        <row r="2627">
          <cell r="B2627" t="str">
            <v>IV00300634</v>
          </cell>
        </row>
        <row r="2628">
          <cell r="B2628" t="str">
            <v>IV00300645</v>
          </cell>
        </row>
        <row r="2629">
          <cell r="B2629" t="str">
            <v>IV00300652</v>
          </cell>
        </row>
        <row r="2630">
          <cell r="B2630" t="str">
            <v>IV00300652</v>
          </cell>
        </row>
        <row r="2631">
          <cell r="B2631" t="str">
            <v>IV00300811</v>
          </cell>
        </row>
        <row r="2632">
          <cell r="B2632" t="str">
            <v>IV00300821</v>
          </cell>
        </row>
        <row r="2633">
          <cell r="B2633" t="str">
            <v>IV00300821</v>
          </cell>
        </row>
        <row r="2634">
          <cell r="B2634" t="str">
            <v>IV00300825</v>
          </cell>
        </row>
        <row r="2635">
          <cell r="B2635" t="str">
            <v>IV00300828</v>
          </cell>
        </row>
        <row r="2636">
          <cell r="B2636" t="str">
            <v>IV00300860</v>
          </cell>
        </row>
        <row r="2637">
          <cell r="B2637" t="str">
            <v>IV00300863</v>
          </cell>
        </row>
        <row r="2638">
          <cell r="B2638" t="str">
            <v>IV00300871</v>
          </cell>
        </row>
        <row r="2639">
          <cell r="B2639" t="str">
            <v>IV00301125</v>
          </cell>
        </row>
        <row r="2640">
          <cell r="B2640" t="str">
            <v>IV00301667</v>
          </cell>
        </row>
        <row r="2641">
          <cell r="B2641" t="str">
            <v>IV00300305</v>
          </cell>
        </row>
        <row r="2642">
          <cell r="B2642" t="str">
            <v>IV00300558</v>
          </cell>
        </row>
        <row r="2643">
          <cell r="B2643" t="str">
            <v>IV00300560</v>
          </cell>
        </row>
        <row r="2644">
          <cell r="B2644" t="str">
            <v>IV00300610</v>
          </cell>
        </row>
        <row r="2645">
          <cell r="B2645" t="str">
            <v>IV00300612</v>
          </cell>
        </row>
        <row r="2646">
          <cell r="B2646" t="str">
            <v>IV00300987</v>
          </cell>
        </row>
        <row r="2647">
          <cell r="B2647" t="str">
            <v>IV00301170</v>
          </cell>
        </row>
        <row r="2648">
          <cell r="B2648" t="str">
            <v>IV00301516</v>
          </cell>
        </row>
        <row r="2649">
          <cell r="B2649" t="str">
            <v>IV00300144</v>
          </cell>
        </row>
        <row r="2650">
          <cell r="B2650" t="str">
            <v>IV00300148</v>
          </cell>
        </row>
        <row r="2651">
          <cell r="B2651" t="str">
            <v>IV00300151</v>
          </cell>
        </row>
        <row r="2652">
          <cell r="B2652" t="str">
            <v>IV00300165</v>
          </cell>
        </row>
        <row r="2653">
          <cell r="B2653" t="str">
            <v>IV00300167</v>
          </cell>
        </row>
        <row r="2654">
          <cell r="B2654" t="str">
            <v>IV00300188</v>
          </cell>
        </row>
        <row r="2655">
          <cell r="B2655" t="str">
            <v>IV00300486</v>
          </cell>
        </row>
        <row r="2656">
          <cell r="B2656" t="str">
            <v>IV00300497</v>
          </cell>
        </row>
        <row r="2657">
          <cell r="B2657" t="str">
            <v>IV00300910</v>
          </cell>
        </row>
        <row r="2658">
          <cell r="B2658" t="str">
            <v>IV00300912</v>
          </cell>
        </row>
        <row r="2659">
          <cell r="B2659" t="str">
            <v>IV00301075</v>
          </cell>
        </row>
        <row r="2660">
          <cell r="B2660" t="str">
            <v>IV00301098</v>
          </cell>
        </row>
        <row r="2661">
          <cell r="B2661" t="str">
            <v>IV00301169</v>
          </cell>
        </row>
        <row r="2662">
          <cell r="B2662" t="str">
            <v>IV00301173</v>
          </cell>
        </row>
        <row r="2663">
          <cell r="B2663" t="str">
            <v>IV00300378</v>
          </cell>
        </row>
        <row r="2664">
          <cell r="B2664" t="str">
            <v>IV00300569</v>
          </cell>
        </row>
        <row r="2665">
          <cell r="B2665" t="str">
            <v>IV00300969</v>
          </cell>
        </row>
        <row r="2666">
          <cell r="B2666" t="str">
            <v>IV00301053</v>
          </cell>
        </row>
        <row r="2667">
          <cell r="B2667" t="str">
            <v>IV00301220</v>
          </cell>
        </row>
        <row r="2668">
          <cell r="B2668" t="str">
            <v>IV00301222</v>
          </cell>
        </row>
        <row r="2669">
          <cell r="B2669" t="str">
            <v>IV00301741</v>
          </cell>
        </row>
        <row r="2670">
          <cell r="B2670" t="str">
            <v>C000442780</v>
          </cell>
        </row>
        <row r="2671">
          <cell r="B2671" t="str">
            <v>C000442780</v>
          </cell>
        </row>
        <row r="2672">
          <cell r="B2672" t="str">
            <v>C000442780</v>
          </cell>
        </row>
        <row r="2673">
          <cell r="B2673" t="str">
            <v>C000442780</v>
          </cell>
        </row>
        <row r="2674">
          <cell r="B2674" t="str">
            <v>C000442780</v>
          </cell>
        </row>
        <row r="2675">
          <cell r="B2675" t="str">
            <v>C000442780</v>
          </cell>
        </row>
        <row r="2676">
          <cell r="B2676" t="str">
            <v>C000442780</v>
          </cell>
        </row>
        <row r="2677">
          <cell r="B2677" t="str">
            <v>C000442780</v>
          </cell>
        </row>
        <row r="2678">
          <cell r="B2678" t="str">
            <v>C000442780</v>
          </cell>
        </row>
        <row r="2679">
          <cell r="B2679" t="str">
            <v>C000442798</v>
          </cell>
        </row>
        <row r="2680">
          <cell r="B2680" t="str">
            <v>C000442798</v>
          </cell>
        </row>
        <row r="2681">
          <cell r="B2681" t="str">
            <v>C000442798</v>
          </cell>
        </row>
        <row r="2682">
          <cell r="B2682" t="str">
            <v>C000442798</v>
          </cell>
        </row>
        <row r="2683">
          <cell r="B2683" t="str">
            <v>C000442798</v>
          </cell>
        </row>
        <row r="2684">
          <cell r="B2684" t="str">
            <v>C000442860</v>
          </cell>
        </row>
        <row r="2685">
          <cell r="B2685" t="str">
            <v>C000442860</v>
          </cell>
        </row>
        <row r="2686">
          <cell r="B2686" t="str">
            <v>IV00300393</v>
          </cell>
        </row>
        <row r="2687">
          <cell r="B2687" t="str">
            <v>IV00300395</v>
          </cell>
        </row>
        <row r="2688">
          <cell r="B2688" t="str">
            <v>IV00300401</v>
          </cell>
        </row>
        <row r="2689">
          <cell r="B2689" t="str">
            <v>IV00300404</v>
          </cell>
        </row>
        <row r="2690">
          <cell r="B2690" t="str">
            <v>IV00301503</v>
          </cell>
        </row>
        <row r="2691">
          <cell r="B2691" t="str">
            <v>IV00301842</v>
          </cell>
        </row>
        <row r="2692">
          <cell r="B2692" t="str">
            <v>IV00300076</v>
          </cell>
        </row>
        <row r="2693">
          <cell r="B2693" t="str">
            <v>IV00300076</v>
          </cell>
        </row>
        <row r="2694">
          <cell r="B2694" t="str">
            <v>IV00300105</v>
          </cell>
        </row>
        <row r="2695">
          <cell r="B2695" t="str">
            <v>IV00300215</v>
          </cell>
        </row>
        <row r="2696">
          <cell r="B2696" t="str">
            <v>IV00300215</v>
          </cell>
        </row>
        <row r="2697">
          <cell r="B2697" t="str">
            <v>IV00300240</v>
          </cell>
        </row>
        <row r="2698">
          <cell r="B2698" t="str">
            <v>IV00300267</v>
          </cell>
        </row>
        <row r="2699">
          <cell r="B2699" t="str">
            <v>IV00300281</v>
          </cell>
        </row>
        <row r="2700">
          <cell r="B2700" t="str">
            <v>IV00300309</v>
          </cell>
        </row>
        <row r="2701">
          <cell r="B2701" t="str">
            <v>IV00300333</v>
          </cell>
        </row>
        <row r="2702">
          <cell r="B2702" t="str">
            <v>IV00300359</v>
          </cell>
        </row>
        <row r="2703">
          <cell r="B2703" t="str">
            <v>IV00300431</v>
          </cell>
        </row>
        <row r="2704">
          <cell r="B2704" t="str">
            <v>IV00300431</v>
          </cell>
        </row>
        <row r="2705">
          <cell r="B2705" t="str">
            <v>IV00300431</v>
          </cell>
        </row>
        <row r="2706">
          <cell r="B2706" t="str">
            <v>IV00300431</v>
          </cell>
        </row>
        <row r="2707">
          <cell r="B2707" t="str">
            <v>IV00300714</v>
          </cell>
        </row>
        <row r="2708">
          <cell r="B2708" t="str">
            <v>IV00300921</v>
          </cell>
        </row>
        <row r="2709">
          <cell r="B2709" t="str">
            <v>IV00300921</v>
          </cell>
        </row>
        <row r="2710">
          <cell r="B2710" t="str">
            <v>IV00300146</v>
          </cell>
        </row>
        <row r="2711">
          <cell r="B2711" t="str">
            <v>IV00300179</v>
          </cell>
        </row>
        <row r="2712">
          <cell r="B2712" t="str">
            <v>IV00300180</v>
          </cell>
        </row>
        <row r="2713">
          <cell r="B2713" t="str">
            <v>IV00300322</v>
          </cell>
        </row>
        <row r="2714">
          <cell r="B2714" t="str">
            <v>IV00300374</v>
          </cell>
        </row>
        <row r="2715">
          <cell r="B2715" t="str">
            <v>IV00300390</v>
          </cell>
        </row>
        <row r="2716">
          <cell r="B2716" t="str">
            <v>IV00300518</v>
          </cell>
        </row>
        <row r="2717">
          <cell r="B2717" t="str">
            <v>IV00300667</v>
          </cell>
        </row>
        <row r="2718">
          <cell r="B2718" t="str">
            <v>IV00300835</v>
          </cell>
        </row>
        <row r="2719">
          <cell r="B2719" t="str">
            <v>IV00300864</v>
          </cell>
        </row>
        <row r="2720">
          <cell r="B2720" t="str">
            <v>IV00300945</v>
          </cell>
        </row>
        <row r="2721">
          <cell r="B2721" t="str">
            <v>IV00301057</v>
          </cell>
        </row>
        <row r="2722">
          <cell r="B2722" t="str">
            <v>C000442828</v>
          </cell>
        </row>
        <row r="2723">
          <cell r="B2723" t="str">
            <v>C000442828</v>
          </cell>
        </row>
        <row r="2724">
          <cell r="B2724" t="str">
            <v>C000442828</v>
          </cell>
        </row>
        <row r="2725">
          <cell r="B2725" t="str">
            <v>C000442828</v>
          </cell>
        </row>
        <row r="2726">
          <cell r="B2726" t="str">
            <v>C000472344</v>
          </cell>
        </row>
        <row r="2727">
          <cell r="B2727" t="str">
            <v>C000472344</v>
          </cell>
        </row>
        <row r="2728">
          <cell r="B2728" t="str">
            <v>C000472344</v>
          </cell>
        </row>
        <row r="2729">
          <cell r="B2729" t="str">
            <v>C000472344</v>
          </cell>
        </row>
        <row r="2730">
          <cell r="B2730" t="str">
            <v>C000472344</v>
          </cell>
        </row>
        <row r="2731">
          <cell r="B2731" t="str">
            <v>C000472344</v>
          </cell>
        </row>
        <row r="2732">
          <cell r="B2732" t="str">
            <v>C000472344</v>
          </cell>
        </row>
        <row r="2733">
          <cell r="B2733" t="str">
            <v>C000472344</v>
          </cell>
        </row>
        <row r="2734">
          <cell r="B2734" t="str">
            <v>C000472344</v>
          </cell>
        </row>
        <row r="2735">
          <cell r="B2735" t="str">
            <v>C000472344</v>
          </cell>
        </row>
        <row r="2736">
          <cell r="B2736" t="str">
            <v>C000472344</v>
          </cell>
        </row>
        <row r="2737">
          <cell r="B2737" t="str">
            <v>C000472344</v>
          </cell>
        </row>
        <row r="2738">
          <cell r="B2738" t="str">
            <v>C000472344</v>
          </cell>
        </row>
        <row r="2739">
          <cell r="B2739" t="str">
            <v>C000472344</v>
          </cell>
        </row>
        <row r="2740">
          <cell r="B2740" t="str">
            <v>C000472344</v>
          </cell>
        </row>
        <row r="2741">
          <cell r="B2741" t="str">
            <v>C000472344</v>
          </cell>
        </row>
        <row r="2742">
          <cell r="B2742" t="str">
            <v>C000472344</v>
          </cell>
        </row>
        <row r="2743">
          <cell r="B2743" t="str">
            <v>C000472352</v>
          </cell>
        </row>
        <row r="2744">
          <cell r="B2744" t="str">
            <v>C000472352</v>
          </cell>
        </row>
        <row r="2745">
          <cell r="B2745" t="str">
            <v>C000472352</v>
          </cell>
        </row>
        <row r="2746">
          <cell r="B2746" t="str">
            <v>C000472352</v>
          </cell>
        </row>
        <row r="2747">
          <cell r="B2747" t="str">
            <v>C000472352</v>
          </cell>
        </row>
        <row r="2748">
          <cell r="B2748" t="str">
            <v>C000472352</v>
          </cell>
        </row>
        <row r="2749">
          <cell r="B2749" t="str">
            <v>C000472352</v>
          </cell>
        </row>
        <row r="2750">
          <cell r="B2750" t="str">
            <v>C000472352</v>
          </cell>
        </row>
        <row r="2751">
          <cell r="B2751" t="str">
            <v>C000472352</v>
          </cell>
        </row>
        <row r="2752">
          <cell r="B2752" t="str">
            <v>C000472352</v>
          </cell>
        </row>
        <row r="2753">
          <cell r="B2753" t="str">
            <v>C000472352</v>
          </cell>
        </row>
        <row r="2754">
          <cell r="B2754" t="str">
            <v>C000472352</v>
          </cell>
        </row>
        <row r="2755">
          <cell r="B2755" t="str">
            <v>C000472352</v>
          </cell>
        </row>
        <row r="2756">
          <cell r="B2756" t="str">
            <v>C000472352</v>
          </cell>
        </row>
        <row r="2757">
          <cell r="B2757" t="str">
            <v>C000472352</v>
          </cell>
        </row>
        <row r="2758">
          <cell r="B2758" t="str">
            <v>C000472352</v>
          </cell>
        </row>
        <row r="2759">
          <cell r="B2759" t="str">
            <v>C000472352</v>
          </cell>
        </row>
        <row r="2760">
          <cell r="B2760" t="str">
            <v>C000472352</v>
          </cell>
        </row>
        <row r="2761">
          <cell r="B2761" t="str">
            <v>C000472352</v>
          </cell>
        </row>
        <row r="2762">
          <cell r="B2762" t="str">
            <v>C000472352</v>
          </cell>
        </row>
        <row r="2763">
          <cell r="B2763" t="str">
            <v>C000472352</v>
          </cell>
        </row>
        <row r="2764">
          <cell r="B2764" t="str">
            <v>C000472352</v>
          </cell>
        </row>
        <row r="2765">
          <cell r="B2765" t="str">
            <v>C000472352</v>
          </cell>
        </row>
        <row r="2766">
          <cell r="B2766" t="str">
            <v>C000472352</v>
          </cell>
        </row>
        <row r="2767">
          <cell r="B2767" t="str">
            <v>C000472352</v>
          </cell>
        </row>
        <row r="2768">
          <cell r="B2768" t="str">
            <v>IV00300050</v>
          </cell>
        </row>
        <row r="2769">
          <cell r="B2769" t="str">
            <v>IV00300158</v>
          </cell>
        </row>
        <row r="2770">
          <cell r="B2770" t="str">
            <v>IV00300310</v>
          </cell>
        </row>
        <row r="2771">
          <cell r="B2771" t="str">
            <v>IV00300310</v>
          </cell>
        </row>
        <row r="2772">
          <cell r="B2772" t="str">
            <v>IV00300599</v>
          </cell>
        </row>
        <row r="2773">
          <cell r="B2773" t="str">
            <v>IV00300731</v>
          </cell>
        </row>
        <row r="2774">
          <cell r="B2774" t="str">
            <v>IV00300889</v>
          </cell>
        </row>
        <row r="2775">
          <cell r="B2775" t="str">
            <v>IV00300902</v>
          </cell>
        </row>
        <row r="2776">
          <cell r="B2776" t="str">
            <v>IV00300903</v>
          </cell>
        </row>
        <row r="2777">
          <cell r="B2777" t="str">
            <v>IV00300926</v>
          </cell>
        </row>
        <row r="2778">
          <cell r="B2778" t="str">
            <v>IV00301207</v>
          </cell>
        </row>
        <row r="2779">
          <cell r="B2779" t="str">
            <v>IV00301269</v>
          </cell>
        </row>
        <row r="2780">
          <cell r="B2780" t="str">
            <v>IV00301432</v>
          </cell>
        </row>
        <row r="2781">
          <cell r="B2781" t="str">
            <v>IV00301441</v>
          </cell>
        </row>
        <row r="2782">
          <cell r="B2782" t="str">
            <v>IV00301441</v>
          </cell>
        </row>
        <row r="2783">
          <cell r="B2783" t="str">
            <v>IV00301452</v>
          </cell>
        </row>
        <row r="2784">
          <cell r="B2784" t="str">
            <v>IV00301453</v>
          </cell>
        </row>
        <row r="2785">
          <cell r="B2785" t="str">
            <v>IV00301543</v>
          </cell>
        </row>
        <row r="2786">
          <cell r="B2786" t="str">
            <v>IV00301573</v>
          </cell>
        </row>
        <row r="2787">
          <cell r="B2787" t="str">
            <v>IV00301614</v>
          </cell>
        </row>
        <row r="2788">
          <cell r="B2788" t="str">
            <v>IV00301614</v>
          </cell>
        </row>
        <row r="2789">
          <cell r="B2789" t="str">
            <v>IV00301614</v>
          </cell>
        </row>
        <row r="2790">
          <cell r="B2790" t="str">
            <v>IV00301614</v>
          </cell>
        </row>
        <row r="2791">
          <cell r="B2791" t="str">
            <v>IV00301614</v>
          </cell>
        </row>
        <row r="2792">
          <cell r="B2792" t="str">
            <v>IV00301614</v>
          </cell>
        </row>
        <row r="2793">
          <cell r="B2793" t="str">
            <v>IV00301614</v>
          </cell>
        </row>
        <row r="2794">
          <cell r="B2794" t="str">
            <v>IV00301614</v>
          </cell>
        </row>
        <row r="2795">
          <cell r="B2795" t="str">
            <v>IV00301614</v>
          </cell>
        </row>
        <row r="2796">
          <cell r="B2796" t="str">
            <v>IV00301614</v>
          </cell>
        </row>
        <row r="2797">
          <cell r="B2797" t="str">
            <v>IV00301614</v>
          </cell>
        </row>
        <row r="2798">
          <cell r="B2798" t="str">
            <v>IV00301614</v>
          </cell>
        </row>
        <row r="2799">
          <cell r="B2799" t="str">
            <v>IV00301614</v>
          </cell>
        </row>
        <row r="2800">
          <cell r="B2800" t="str">
            <v>IV00301614</v>
          </cell>
        </row>
        <row r="2801">
          <cell r="B2801" t="str">
            <v>IV00301615</v>
          </cell>
        </row>
        <row r="2802">
          <cell r="B2802" t="str">
            <v>IV00301615</v>
          </cell>
        </row>
        <row r="2803">
          <cell r="B2803" t="str">
            <v>IV00301615</v>
          </cell>
        </row>
        <row r="2804">
          <cell r="B2804" t="str">
            <v>IV00301615</v>
          </cell>
        </row>
        <row r="2805">
          <cell r="B2805" t="str">
            <v>IV00301615</v>
          </cell>
        </row>
        <row r="2806">
          <cell r="B2806" t="str">
            <v>IV00301615</v>
          </cell>
        </row>
        <row r="2807">
          <cell r="B2807" t="str">
            <v>IV00301616</v>
          </cell>
        </row>
        <row r="2808">
          <cell r="B2808" t="str">
            <v>IV00301616</v>
          </cell>
        </row>
        <row r="2809">
          <cell r="B2809" t="str">
            <v>IV00301616</v>
          </cell>
        </row>
        <row r="2810">
          <cell r="B2810" t="str">
            <v>IV00301616</v>
          </cell>
        </row>
        <row r="2811">
          <cell r="B2811" t="str">
            <v>IV00301616</v>
          </cell>
        </row>
        <row r="2812">
          <cell r="B2812" t="str">
            <v>IV00301616</v>
          </cell>
        </row>
        <row r="2813">
          <cell r="B2813" t="str">
            <v>IV00301617</v>
          </cell>
        </row>
        <row r="2814">
          <cell r="B2814" t="str">
            <v>IV00301617</v>
          </cell>
        </row>
        <row r="2815">
          <cell r="B2815" t="str">
            <v>IV00301617</v>
          </cell>
        </row>
        <row r="2816">
          <cell r="B2816" t="str">
            <v>IV00301618</v>
          </cell>
        </row>
        <row r="2817">
          <cell r="B2817" t="str">
            <v>IV00301618</v>
          </cell>
        </row>
        <row r="2818">
          <cell r="B2818" t="str">
            <v>IV00300893</v>
          </cell>
        </row>
        <row r="2819">
          <cell r="B2819" t="str">
            <v>IV00300900</v>
          </cell>
        </row>
        <row r="2820">
          <cell r="B2820" t="str">
            <v>IV00300901</v>
          </cell>
        </row>
        <row r="2821">
          <cell r="B2821" t="str">
            <v>IV00300904</v>
          </cell>
        </row>
        <row r="2822">
          <cell r="B2822" t="str">
            <v>IV00301466</v>
          </cell>
        </row>
        <row r="2823">
          <cell r="B2823" t="str">
            <v>IV00301658</v>
          </cell>
        </row>
        <row r="2824">
          <cell r="B2824" t="str">
            <v>IV00301658</v>
          </cell>
        </row>
        <row r="2825">
          <cell r="B2825" t="str">
            <v>IV00301658</v>
          </cell>
        </row>
        <row r="2826">
          <cell r="B2826" t="str">
            <v>C000443220</v>
          </cell>
        </row>
        <row r="2827">
          <cell r="B2827" t="str">
            <v>C000443565</v>
          </cell>
        </row>
        <row r="2828">
          <cell r="B2828" t="str">
            <v>C000443565</v>
          </cell>
        </row>
        <row r="2829">
          <cell r="B2829" t="str">
            <v>C000443565</v>
          </cell>
        </row>
        <row r="2830">
          <cell r="B2830" t="str">
            <v>C000443565</v>
          </cell>
        </row>
        <row r="2831">
          <cell r="B2831" t="str">
            <v>C000443565</v>
          </cell>
        </row>
        <row r="2832">
          <cell r="B2832" t="str">
            <v>C000443565</v>
          </cell>
        </row>
        <row r="2833">
          <cell r="B2833" t="str">
            <v>C000443565</v>
          </cell>
        </row>
        <row r="2834">
          <cell r="B2834" t="str">
            <v>C000443875</v>
          </cell>
        </row>
        <row r="2835">
          <cell r="B2835" t="str">
            <v>C000443875</v>
          </cell>
        </row>
        <row r="2836">
          <cell r="B2836" t="str">
            <v>C000443875</v>
          </cell>
        </row>
        <row r="2837">
          <cell r="B2837" t="str">
            <v>C000443875</v>
          </cell>
        </row>
        <row r="2838">
          <cell r="B2838" t="str">
            <v>C000443875</v>
          </cell>
        </row>
        <row r="2839">
          <cell r="B2839" t="str">
            <v>C000443875</v>
          </cell>
        </row>
        <row r="2840">
          <cell r="B2840" t="str">
            <v>C000443875</v>
          </cell>
        </row>
        <row r="2841">
          <cell r="B2841" t="str">
            <v>C000443875</v>
          </cell>
        </row>
        <row r="2842">
          <cell r="B2842" t="str">
            <v>C000443875</v>
          </cell>
        </row>
        <row r="2843">
          <cell r="B2843" t="str">
            <v>IV00500017</v>
          </cell>
        </row>
        <row r="2844">
          <cell r="B2844" t="str">
            <v>IV00500017</v>
          </cell>
        </row>
        <row r="2845">
          <cell r="B2845" t="str">
            <v>IV00500059</v>
          </cell>
        </row>
        <row r="2846">
          <cell r="B2846" t="str">
            <v>IV00500071</v>
          </cell>
        </row>
        <row r="2847">
          <cell r="B2847" t="str">
            <v>IV00500074</v>
          </cell>
        </row>
        <row r="2848">
          <cell r="B2848" t="str">
            <v>IV00500083</v>
          </cell>
        </row>
        <row r="2849">
          <cell r="B2849" t="str">
            <v>IV00500089</v>
          </cell>
        </row>
        <row r="2850">
          <cell r="B2850" t="str">
            <v>IV00500168</v>
          </cell>
        </row>
        <row r="2851">
          <cell r="B2851" t="str">
            <v>IV00500182</v>
          </cell>
        </row>
        <row r="2852">
          <cell r="B2852" t="str">
            <v>IV00500206</v>
          </cell>
        </row>
        <row r="2853">
          <cell r="B2853" t="str">
            <v>IV00500380</v>
          </cell>
        </row>
        <row r="2854">
          <cell r="B2854" t="str">
            <v>IV00500409</v>
          </cell>
        </row>
        <row r="2855">
          <cell r="B2855" t="str">
            <v>IV00500411</v>
          </cell>
        </row>
        <row r="2856">
          <cell r="B2856" t="str">
            <v>IV00500420</v>
          </cell>
        </row>
        <row r="2857">
          <cell r="B2857" t="str">
            <v>IV00500420</v>
          </cell>
        </row>
        <row r="2858">
          <cell r="B2858" t="str">
            <v>IV00500426</v>
          </cell>
        </row>
        <row r="2859">
          <cell r="B2859" t="str">
            <v>IV00500460</v>
          </cell>
        </row>
        <row r="2860">
          <cell r="B2860" t="str">
            <v>IV00501921</v>
          </cell>
        </row>
        <row r="2861">
          <cell r="B2861" t="str">
            <v>IV00502311</v>
          </cell>
        </row>
        <row r="2862">
          <cell r="B2862" t="str">
            <v>IV00502311</v>
          </cell>
        </row>
        <row r="2863">
          <cell r="B2863" t="str">
            <v>IV00502311</v>
          </cell>
        </row>
        <row r="2864">
          <cell r="B2864" t="str">
            <v>IV00502311</v>
          </cell>
        </row>
        <row r="2865">
          <cell r="B2865" t="str">
            <v>IV00502473</v>
          </cell>
        </row>
        <row r="2866">
          <cell r="B2866" t="str">
            <v>IV00501593</v>
          </cell>
        </row>
        <row r="2867">
          <cell r="B2867" t="str">
            <v>IV00501649</v>
          </cell>
        </row>
        <row r="2868">
          <cell r="B2868" t="str">
            <v>IV00501714</v>
          </cell>
        </row>
        <row r="2869">
          <cell r="B2869" t="str">
            <v>IV00501714</v>
          </cell>
        </row>
        <row r="2870">
          <cell r="B2870" t="str">
            <v>IV00501714</v>
          </cell>
        </row>
        <row r="2871">
          <cell r="B2871" t="str">
            <v>IV00501726</v>
          </cell>
        </row>
        <row r="2872">
          <cell r="B2872" t="str">
            <v>IV00501740</v>
          </cell>
        </row>
        <row r="2873">
          <cell r="B2873" t="str">
            <v>IV00501753</v>
          </cell>
        </row>
        <row r="2874">
          <cell r="B2874" t="str">
            <v>IV00501756</v>
          </cell>
        </row>
        <row r="2875">
          <cell r="B2875" t="str">
            <v>IV00501761</v>
          </cell>
        </row>
        <row r="2876">
          <cell r="B2876" t="str">
            <v>IV00501761</v>
          </cell>
        </row>
        <row r="2877">
          <cell r="B2877" t="str">
            <v>IV00501774</v>
          </cell>
        </row>
        <row r="2878">
          <cell r="B2878" t="str">
            <v>IV00500503</v>
          </cell>
        </row>
        <row r="2879">
          <cell r="B2879" t="str">
            <v>IV00500512</v>
          </cell>
        </row>
        <row r="2880">
          <cell r="B2880" t="str">
            <v>IV00500515</v>
          </cell>
        </row>
        <row r="2881">
          <cell r="B2881" t="str">
            <v>IV00500556</v>
          </cell>
        </row>
        <row r="2882">
          <cell r="B2882" t="str">
            <v>IV00500563</v>
          </cell>
        </row>
        <row r="2883">
          <cell r="B2883" t="str">
            <v>IV00500565</v>
          </cell>
        </row>
        <row r="2884">
          <cell r="B2884" t="str">
            <v>IV00500571</v>
          </cell>
        </row>
        <row r="2885">
          <cell r="B2885" t="str">
            <v>IV00500653</v>
          </cell>
        </row>
        <row r="2886">
          <cell r="B2886" t="str">
            <v>IV00500653</v>
          </cell>
        </row>
        <row r="2887">
          <cell r="B2887" t="str">
            <v>IV00500705</v>
          </cell>
        </row>
        <row r="2888">
          <cell r="B2888" t="str">
            <v>IV00500705</v>
          </cell>
        </row>
        <row r="2889">
          <cell r="B2889" t="str">
            <v>IV00500705</v>
          </cell>
        </row>
        <row r="2890">
          <cell r="B2890" t="str">
            <v>IV00500708</v>
          </cell>
        </row>
        <row r="2891">
          <cell r="B2891" t="str">
            <v>IV00500708</v>
          </cell>
        </row>
        <row r="2892">
          <cell r="B2892" t="str">
            <v>IV00500708</v>
          </cell>
        </row>
        <row r="2893">
          <cell r="B2893" t="str">
            <v>IV00500720</v>
          </cell>
        </row>
        <row r="2894">
          <cell r="B2894" t="str">
            <v>IV00500720</v>
          </cell>
        </row>
        <row r="2895">
          <cell r="B2895" t="str">
            <v>IV00500722</v>
          </cell>
        </row>
        <row r="2896">
          <cell r="B2896" t="str">
            <v>IV00500723</v>
          </cell>
        </row>
        <row r="2897">
          <cell r="B2897" t="str">
            <v>IV00500724</v>
          </cell>
        </row>
        <row r="2898">
          <cell r="B2898" t="str">
            <v>IV00500726</v>
          </cell>
        </row>
        <row r="2899">
          <cell r="B2899" t="str">
            <v>IV00500740</v>
          </cell>
        </row>
        <row r="2900">
          <cell r="B2900" t="str">
            <v>IV00500740</v>
          </cell>
        </row>
        <row r="2901">
          <cell r="B2901" t="str">
            <v>IV00500747</v>
          </cell>
        </row>
        <row r="2902">
          <cell r="B2902" t="str">
            <v>IV00500748</v>
          </cell>
        </row>
        <row r="2903">
          <cell r="B2903" t="str">
            <v>IV00500753</v>
          </cell>
        </row>
        <row r="2904">
          <cell r="B2904" t="str">
            <v>IV00500767</v>
          </cell>
        </row>
        <row r="2905">
          <cell r="B2905" t="str">
            <v>IV00500794</v>
          </cell>
        </row>
        <row r="2906">
          <cell r="B2906" t="str">
            <v>IV00500798</v>
          </cell>
        </row>
        <row r="2907">
          <cell r="B2907" t="str">
            <v>IV00500798</v>
          </cell>
        </row>
        <row r="2908">
          <cell r="B2908" t="str">
            <v>IV00500841</v>
          </cell>
        </row>
        <row r="2909">
          <cell r="B2909" t="str">
            <v>IV00500874</v>
          </cell>
        </row>
        <row r="2910">
          <cell r="B2910" t="str">
            <v>IV00500919</v>
          </cell>
        </row>
        <row r="2911">
          <cell r="B2911" t="str">
            <v>IV00500919</v>
          </cell>
        </row>
        <row r="2912">
          <cell r="B2912" t="str">
            <v>IV00501330</v>
          </cell>
        </row>
        <row r="2913">
          <cell r="B2913" t="str">
            <v>IV00501342</v>
          </cell>
        </row>
        <row r="2914">
          <cell r="B2914" t="str">
            <v>IV00501343</v>
          </cell>
        </row>
        <row r="2915">
          <cell r="B2915" t="str">
            <v>IV00501387</v>
          </cell>
        </row>
        <row r="2916">
          <cell r="B2916" t="str">
            <v>IV00501390</v>
          </cell>
        </row>
        <row r="2917">
          <cell r="B2917" t="str">
            <v>IV00502518</v>
          </cell>
        </row>
        <row r="2918">
          <cell r="B2918" t="str">
            <v>IV00501422</v>
          </cell>
        </row>
        <row r="2919">
          <cell r="B2919" t="str">
            <v>IV00501444</v>
          </cell>
        </row>
        <row r="2920">
          <cell r="B2920" t="str">
            <v>IV00500826</v>
          </cell>
        </row>
        <row r="2921">
          <cell r="B2921" t="str">
            <v>IV00500898</v>
          </cell>
        </row>
        <row r="2922">
          <cell r="B2922" t="str">
            <v>IV00500898</v>
          </cell>
        </row>
        <row r="2923">
          <cell r="B2923" t="str">
            <v>IV00500922</v>
          </cell>
        </row>
        <row r="2924">
          <cell r="B2924" t="str">
            <v>IV00501283</v>
          </cell>
        </row>
        <row r="2925">
          <cell r="B2925" t="str">
            <v>IV00501287</v>
          </cell>
        </row>
        <row r="2926">
          <cell r="B2926" t="str">
            <v>IV00500242</v>
          </cell>
        </row>
        <row r="2927">
          <cell r="B2927" t="str">
            <v>IV00500316</v>
          </cell>
        </row>
        <row r="2928">
          <cell r="B2928" t="str">
            <v>IV00500344</v>
          </cell>
        </row>
        <row r="2929">
          <cell r="B2929" t="str">
            <v>IV00500991</v>
          </cell>
        </row>
        <row r="2930">
          <cell r="B2930" t="str">
            <v>IV00500997</v>
          </cell>
        </row>
        <row r="2931">
          <cell r="B2931" t="str">
            <v>IV00501000</v>
          </cell>
        </row>
        <row r="2932">
          <cell r="B2932" t="str">
            <v>IV00501017</v>
          </cell>
        </row>
        <row r="2933">
          <cell r="B2933" t="str">
            <v>IV00501017</v>
          </cell>
        </row>
        <row r="2934">
          <cell r="B2934" t="str">
            <v>IV00501024</v>
          </cell>
        </row>
        <row r="2935">
          <cell r="B2935" t="str">
            <v>IV00501033</v>
          </cell>
        </row>
        <row r="2936">
          <cell r="B2936" t="str">
            <v>IV00501036</v>
          </cell>
        </row>
        <row r="2937">
          <cell r="B2937" t="str">
            <v>IV00501043</v>
          </cell>
        </row>
        <row r="2938">
          <cell r="B2938" t="str">
            <v>IV00501043</v>
          </cell>
        </row>
        <row r="2939">
          <cell r="B2939" t="str">
            <v>IV00501043</v>
          </cell>
        </row>
        <row r="2940">
          <cell r="B2940" t="str">
            <v>IV00501043</v>
          </cell>
        </row>
        <row r="2941">
          <cell r="B2941" t="str">
            <v>IV00501049</v>
          </cell>
        </row>
        <row r="2942">
          <cell r="B2942" t="str">
            <v>IV00501094</v>
          </cell>
        </row>
        <row r="2943">
          <cell r="B2943" t="str">
            <v>IV00501094</v>
          </cell>
        </row>
        <row r="2944">
          <cell r="B2944" t="str">
            <v>IV00501125</v>
          </cell>
        </row>
        <row r="2945">
          <cell r="B2945" t="str">
            <v>IV00501153</v>
          </cell>
        </row>
        <row r="2946">
          <cell r="B2946" t="str">
            <v>IV00501171</v>
          </cell>
        </row>
        <row r="2947">
          <cell r="B2947" t="str">
            <v>IV00501180</v>
          </cell>
        </row>
        <row r="2948">
          <cell r="B2948" t="str">
            <v>IV00501180</v>
          </cell>
        </row>
        <row r="2949">
          <cell r="B2949" t="str">
            <v>IV00501183</v>
          </cell>
        </row>
        <row r="2950">
          <cell r="B2950" t="str">
            <v>IV00501185</v>
          </cell>
        </row>
        <row r="2951">
          <cell r="B2951" t="str">
            <v>IV00501187</v>
          </cell>
        </row>
        <row r="2952">
          <cell r="B2952" t="str">
            <v>IV00501194</v>
          </cell>
        </row>
        <row r="2953">
          <cell r="B2953" t="str">
            <v>IV00501202</v>
          </cell>
        </row>
        <row r="2954">
          <cell r="B2954" t="str">
            <v>IV00501214</v>
          </cell>
        </row>
        <row r="2955">
          <cell r="B2955" t="str">
            <v>IV00501225</v>
          </cell>
        </row>
        <row r="2956">
          <cell r="B2956" t="str">
            <v>IV00501254</v>
          </cell>
        </row>
        <row r="2957">
          <cell r="B2957" t="str">
            <v>IV00501981</v>
          </cell>
        </row>
        <row r="2958">
          <cell r="B2958" t="str">
            <v>IV00501158</v>
          </cell>
        </row>
        <row r="2959">
          <cell r="B2959" t="str">
            <v>IV00501158</v>
          </cell>
        </row>
        <row r="2960">
          <cell r="B2960" t="str">
            <v>IV00501159</v>
          </cell>
        </row>
        <row r="2961">
          <cell r="B2961" t="str">
            <v>IV00501159</v>
          </cell>
        </row>
        <row r="2962">
          <cell r="B2962" t="str">
            <v>IV00501228</v>
          </cell>
        </row>
        <row r="2963">
          <cell r="B2963" t="str">
            <v>IV00501814</v>
          </cell>
        </row>
        <row r="2964">
          <cell r="B2964" t="str">
            <v>IV00501821</v>
          </cell>
        </row>
        <row r="2965">
          <cell r="B2965" t="str">
            <v>IV00501821</v>
          </cell>
        </row>
        <row r="2966">
          <cell r="B2966" t="str">
            <v>IV00501828</v>
          </cell>
        </row>
        <row r="2967">
          <cell r="B2967" t="str">
            <v>IV00501828</v>
          </cell>
        </row>
        <row r="2968">
          <cell r="B2968" t="str">
            <v>IV00501867</v>
          </cell>
        </row>
        <row r="2969">
          <cell r="B2969" t="str">
            <v>IV00502096</v>
          </cell>
        </row>
        <row r="2970">
          <cell r="B2970" t="str">
            <v>IV00502356</v>
          </cell>
        </row>
        <row r="2971">
          <cell r="B2971" t="str">
            <v>IV00501899</v>
          </cell>
        </row>
        <row r="2972">
          <cell r="B2972" t="str">
            <v>IV00501987</v>
          </cell>
        </row>
        <row r="2973">
          <cell r="B2973" t="str">
            <v>IV00501990</v>
          </cell>
        </row>
        <row r="2974">
          <cell r="B2974" t="str">
            <v>IV00502017</v>
          </cell>
        </row>
        <row r="2975">
          <cell r="B2975" t="str">
            <v>IV00502032</v>
          </cell>
        </row>
        <row r="2976">
          <cell r="B2976" t="str">
            <v>IV00502120</v>
          </cell>
        </row>
        <row r="2977">
          <cell r="B2977" t="str">
            <v>IV00502215</v>
          </cell>
        </row>
        <row r="2978">
          <cell r="B2978" t="str">
            <v>IV00502366</v>
          </cell>
        </row>
        <row r="2979">
          <cell r="B2979" t="str">
            <v>IV00502366</v>
          </cell>
        </row>
        <row r="2980">
          <cell r="B2980" t="str">
            <v>IV00502506</v>
          </cell>
        </row>
        <row r="2981">
          <cell r="B2981" t="str">
            <v>IV00502506</v>
          </cell>
        </row>
        <row r="2982">
          <cell r="B2982" t="str">
            <v>IV00502506</v>
          </cell>
        </row>
        <row r="2983">
          <cell r="B2983" t="str">
            <v>IV00502506</v>
          </cell>
        </row>
        <row r="2984">
          <cell r="B2984" t="str">
            <v>IV00502506</v>
          </cell>
        </row>
        <row r="2985">
          <cell r="B2985" t="str">
            <v>IV00502506</v>
          </cell>
        </row>
        <row r="2986">
          <cell r="B2986" t="str">
            <v>IV00502506</v>
          </cell>
        </row>
        <row r="2987">
          <cell r="B2987" t="str">
            <v>IV00502506</v>
          </cell>
        </row>
        <row r="2988">
          <cell r="B2988" t="str">
            <v>IV00502526</v>
          </cell>
        </row>
        <row r="2989">
          <cell r="B2989" t="str">
            <v>IV00502526</v>
          </cell>
        </row>
        <row r="2990">
          <cell r="B2990" t="str">
            <v>IV00502526</v>
          </cell>
        </row>
        <row r="2991">
          <cell r="B2991" t="str">
            <v>C000442909</v>
          </cell>
        </row>
        <row r="2992">
          <cell r="B2992" t="str">
            <v>C000442909</v>
          </cell>
        </row>
        <row r="2993">
          <cell r="B2993" t="str">
            <v>C000442909</v>
          </cell>
        </row>
        <row r="2994">
          <cell r="B2994" t="str">
            <v>C000442909</v>
          </cell>
        </row>
        <row r="2995">
          <cell r="B2995" t="str">
            <v>C000442909</v>
          </cell>
        </row>
        <row r="2996">
          <cell r="B2996" t="str">
            <v>C000442909</v>
          </cell>
        </row>
        <row r="2997">
          <cell r="B2997" t="str">
            <v>C000442909</v>
          </cell>
        </row>
        <row r="2998">
          <cell r="B2998" t="str">
            <v>C000442909</v>
          </cell>
        </row>
        <row r="2999">
          <cell r="B2999" t="str">
            <v>C000442909</v>
          </cell>
        </row>
        <row r="3000">
          <cell r="B3000" t="str">
            <v>C000442909</v>
          </cell>
        </row>
        <row r="3001">
          <cell r="B3001" t="str">
            <v>C000442909</v>
          </cell>
        </row>
        <row r="3002">
          <cell r="B3002" t="str">
            <v>C000442917</v>
          </cell>
        </row>
        <row r="3003">
          <cell r="B3003" t="str">
            <v>C000442941</v>
          </cell>
        </row>
        <row r="3004">
          <cell r="B3004" t="str">
            <v>C000442941</v>
          </cell>
        </row>
        <row r="3005">
          <cell r="B3005" t="str">
            <v>C000442941</v>
          </cell>
        </row>
        <row r="3006">
          <cell r="B3006" t="str">
            <v>C000442941</v>
          </cell>
        </row>
        <row r="3007">
          <cell r="B3007" t="str">
            <v>C000442941</v>
          </cell>
        </row>
        <row r="3008">
          <cell r="B3008" t="str">
            <v>C000442950</v>
          </cell>
        </row>
        <row r="3009">
          <cell r="B3009" t="str">
            <v>C000442950</v>
          </cell>
        </row>
        <row r="3010">
          <cell r="B3010" t="str">
            <v>C000442980</v>
          </cell>
        </row>
        <row r="3011">
          <cell r="B3011" t="str">
            <v>C000442980</v>
          </cell>
        </row>
        <row r="3012">
          <cell r="B3012" t="str">
            <v>C000471992</v>
          </cell>
        </row>
        <row r="3013">
          <cell r="B3013" t="str">
            <v>C000471992</v>
          </cell>
        </row>
        <row r="3014">
          <cell r="B3014" t="str">
            <v>C000471992</v>
          </cell>
        </row>
        <row r="3015">
          <cell r="B3015" t="str">
            <v>C000472018</v>
          </cell>
        </row>
        <row r="3016">
          <cell r="B3016" t="str">
            <v>C000472018</v>
          </cell>
        </row>
        <row r="3017">
          <cell r="B3017" t="str">
            <v>C000472018</v>
          </cell>
        </row>
        <row r="3018">
          <cell r="B3018" t="str">
            <v>C000472018</v>
          </cell>
        </row>
        <row r="3019">
          <cell r="B3019" t="str">
            <v>C000472018</v>
          </cell>
        </row>
        <row r="3020">
          <cell r="B3020" t="str">
            <v>C000472018</v>
          </cell>
        </row>
        <row r="3021">
          <cell r="B3021" t="str">
            <v>C000472018</v>
          </cell>
        </row>
        <row r="3022">
          <cell r="B3022" t="str">
            <v>C000472018</v>
          </cell>
        </row>
        <row r="3023">
          <cell r="B3023" t="str">
            <v>C000472018</v>
          </cell>
        </row>
        <row r="3024">
          <cell r="B3024" t="str">
            <v>C000472018</v>
          </cell>
        </row>
        <row r="3025">
          <cell r="B3025" t="str">
            <v>C000472018</v>
          </cell>
        </row>
        <row r="3026">
          <cell r="B3026" t="str">
            <v>C000472018</v>
          </cell>
        </row>
        <row r="3027">
          <cell r="B3027" t="str">
            <v>C000472018</v>
          </cell>
        </row>
        <row r="3028">
          <cell r="B3028" t="str">
            <v>C000472018</v>
          </cell>
        </row>
        <row r="3029">
          <cell r="B3029" t="str">
            <v>C000472018</v>
          </cell>
        </row>
        <row r="3030">
          <cell r="B3030" t="str">
            <v>IV00500171</v>
          </cell>
        </row>
        <row r="3031">
          <cell r="B3031" t="str">
            <v>IV00500188</v>
          </cell>
        </row>
        <row r="3032">
          <cell r="B3032" t="str">
            <v>IV00500188</v>
          </cell>
        </row>
        <row r="3033">
          <cell r="B3033" t="str">
            <v>IV00500188</v>
          </cell>
        </row>
        <row r="3034">
          <cell r="B3034" t="str">
            <v>IV00500202</v>
          </cell>
        </row>
        <row r="3035">
          <cell r="B3035" t="str">
            <v>IV00500218</v>
          </cell>
        </row>
        <row r="3036">
          <cell r="B3036" t="str">
            <v>IV00500425</v>
          </cell>
        </row>
        <row r="3037">
          <cell r="B3037" t="str">
            <v>IV00500434</v>
          </cell>
        </row>
        <row r="3038">
          <cell r="B3038" t="str">
            <v>IV00500441</v>
          </cell>
        </row>
        <row r="3039">
          <cell r="B3039" t="str">
            <v>IV00500456</v>
          </cell>
        </row>
        <row r="3040">
          <cell r="B3040" t="str">
            <v>IV00500456</v>
          </cell>
        </row>
        <row r="3041">
          <cell r="B3041" t="str">
            <v>IV00500663</v>
          </cell>
        </row>
        <row r="3042">
          <cell r="B3042" t="str">
            <v>IV00501087</v>
          </cell>
        </row>
        <row r="3043">
          <cell r="B3043" t="str">
            <v>IV00501217</v>
          </cell>
        </row>
        <row r="3044">
          <cell r="B3044" t="str">
            <v>IV00501217</v>
          </cell>
        </row>
        <row r="3045">
          <cell r="B3045" t="str">
            <v>IV00501571</v>
          </cell>
        </row>
        <row r="3046">
          <cell r="B3046" t="str">
            <v>IV00502535</v>
          </cell>
        </row>
        <row r="3047">
          <cell r="B3047" t="str">
            <v>IV00502535</v>
          </cell>
        </row>
        <row r="3048">
          <cell r="B3048" t="str">
            <v>IV00502630</v>
          </cell>
        </row>
        <row r="3049">
          <cell r="B3049" t="str">
            <v>IV00502634</v>
          </cell>
        </row>
        <row r="3050">
          <cell r="B3050" t="str">
            <v>IV00400000</v>
          </cell>
        </row>
        <row r="3051">
          <cell r="B3051" t="str">
            <v>IV00400002</v>
          </cell>
        </row>
        <row r="3052">
          <cell r="B3052" t="str">
            <v>IV00400002</v>
          </cell>
        </row>
        <row r="3053">
          <cell r="B3053" t="str">
            <v>IV00400035</v>
          </cell>
        </row>
        <row r="3054">
          <cell r="B3054" t="str">
            <v>IV00400038</v>
          </cell>
        </row>
        <row r="3055">
          <cell r="B3055" t="str">
            <v>IV00400045</v>
          </cell>
        </row>
        <row r="3056">
          <cell r="B3056" t="str">
            <v>IV00400053</v>
          </cell>
        </row>
        <row r="3057">
          <cell r="B3057" t="str">
            <v>IV00400081</v>
          </cell>
        </row>
        <row r="3058">
          <cell r="B3058" t="str">
            <v>IV00400083</v>
          </cell>
        </row>
        <row r="3059">
          <cell r="B3059" t="str">
            <v>IV00400089</v>
          </cell>
        </row>
        <row r="3060">
          <cell r="B3060" t="str">
            <v>IV00400091</v>
          </cell>
        </row>
        <row r="3061">
          <cell r="B3061" t="str">
            <v>IV00400097</v>
          </cell>
        </row>
        <row r="3062">
          <cell r="B3062" t="str">
            <v>IV00400097</v>
          </cell>
        </row>
        <row r="3063">
          <cell r="B3063" t="str">
            <v>IV00400099</v>
          </cell>
        </row>
        <row r="3064">
          <cell r="B3064" t="str">
            <v>IV00400101</v>
          </cell>
        </row>
        <row r="3065">
          <cell r="B3065" t="str">
            <v>IV00400101</v>
          </cell>
        </row>
        <row r="3066">
          <cell r="B3066" t="str">
            <v>IV00400102</v>
          </cell>
        </row>
        <row r="3067">
          <cell r="B3067" t="str">
            <v>IV00400103</v>
          </cell>
        </row>
        <row r="3068">
          <cell r="B3068" t="str">
            <v>IV00401515</v>
          </cell>
        </row>
        <row r="3069">
          <cell r="B3069" t="str">
            <v>IV00401515</v>
          </cell>
        </row>
        <row r="3070">
          <cell r="B3070" t="str">
            <v>IV00400144</v>
          </cell>
        </row>
        <row r="3071">
          <cell r="B3071" t="str">
            <v>IV00400171</v>
          </cell>
        </row>
        <row r="3072">
          <cell r="B3072" t="str">
            <v>IV00400182</v>
          </cell>
        </row>
        <row r="3073">
          <cell r="B3073" t="str">
            <v>IV00400182</v>
          </cell>
        </row>
        <row r="3074">
          <cell r="B3074" t="str">
            <v>IV00400183</v>
          </cell>
        </row>
        <row r="3075">
          <cell r="B3075" t="str">
            <v>IV00400186</v>
          </cell>
        </row>
        <row r="3076">
          <cell r="B3076" t="str">
            <v>IV00400186</v>
          </cell>
        </row>
        <row r="3077">
          <cell r="B3077" t="str">
            <v>IV00400186</v>
          </cell>
        </row>
        <row r="3078">
          <cell r="B3078" t="str">
            <v>IV00400186</v>
          </cell>
        </row>
        <row r="3079">
          <cell r="B3079" t="str">
            <v>IV00400186</v>
          </cell>
        </row>
        <row r="3080">
          <cell r="B3080" t="str">
            <v>IV00400194</v>
          </cell>
        </row>
        <row r="3081">
          <cell r="B3081" t="str">
            <v>IV00400202</v>
          </cell>
        </row>
        <row r="3082">
          <cell r="B3082" t="str">
            <v>IV00400203</v>
          </cell>
        </row>
        <row r="3083">
          <cell r="B3083" t="str">
            <v>IV00400213</v>
          </cell>
        </row>
        <row r="3084">
          <cell r="B3084" t="str">
            <v>IV00400214</v>
          </cell>
        </row>
        <row r="3085">
          <cell r="B3085" t="str">
            <v>IV00400215</v>
          </cell>
        </row>
        <row r="3086">
          <cell r="B3086" t="str">
            <v>IV00400225</v>
          </cell>
        </row>
        <row r="3087">
          <cell r="B3087" t="str">
            <v>IV00400228</v>
          </cell>
        </row>
        <row r="3088">
          <cell r="B3088" t="str">
            <v>IV00400231</v>
          </cell>
        </row>
        <row r="3089">
          <cell r="B3089" t="str">
            <v>IV00401339</v>
          </cell>
        </row>
        <row r="3090">
          <cell r="B3090" t="str">
            <v>IV00400250</v>
          </cell>
        </row>
        <row r="3091">
          <cell r="B3091" t="str">
            <v>IV00400252</v>
          </cell>
        </row>
        <row r="3092">
          <cell r="B3092" t="str">
            <v>IV00400252</v>
          </cell>
        </row>
        <row r="3093">
          <cell r="B3093" t="str">
            <v>IV00400252</v>
          </cell>
        </row>
        <row r="3094">
          <cell r="B3094" t="str">
            <v>IV00400265</v>
          </cell>
        </row>
        <row r="3095">
          <cell r="B3095" t="str">
            <v>IV00400265</v>
          </cell>
        </row>
        <row r="3096">
          <cell r="B3096" t="str">
            <v>IV00400265</v>
          </cell>
        </row>
        <row r="3097">
          <cell r="B3097" t="str">
            <v>IV00400265</v>
          </cell>
        </row>
        <row r="3098">
          <cell r="B3098" t="str">
            <v>IV00400268</v>
          </cell>
        </row>
        <row r="3099">
          <cell r="B3099" t="str">
            <v>IV00400269</v>
          </cell>
        </row>
        <row r="3100">
          <cell r="B3100" t="str">
            <v>IV00400281</v>
          </cell>
        </row>
        <row r="3101">
          <cell r="B3101" t="str">
            <v>IV00400290</v>
          </cell>
        </row>
        <row r="3102">
          <cell r="B3102" t="str">
            <v>IV00400298</v>
          </cell>
        </row>
        <row r="3103">
          <cell r="B3103" t="str">
            <v>IV00400309</v>
          </cell>
        </row>
        <row r="3104">
          <cell r="B3104" t="str">
            <v>IV00400364</v>
          </cell>
        </row>
        <row r="3105">
          <cell r="B3105" t="str">
            <v>IV00400364</v>
          </cell>
        </row>
        <row r="3106">
          <cell r="B3106" t="str">
            <v>IV00400364</v>
          </cell>
        </row>
        <row r="3107">
          <cell r="B3107" t="str">
            <v>IV00400383</v>
          </cell>
        </row>
        <row r="3108">
          <cell r="B3108" t="str">
            <v>IV00400385</v>
          </cell>
        </row>
        <row r="3109">
          <cell r="B3109" t="str">
            <v>IV00400391</v>
          </cell>
        </row>
        <row r="3110">
          <cell r="B3110" t="str">
            <v>IV00400396</v>
          </cell>
        </row>
        <row r="3111">
          <cell r="B3111" t="str">
            <v>IV00400398</v>
          </cell>
        </row>
        <row r="3112">
          <cell r="B3112" t="str">
            <v>IV00400399</v>
          </cell>
        </row>
        <row r="3113">
          <cell r="B3113" t="str">
            <v>IV00400399</v>
          </cell>
        </row>
        <row r="3114">
          <cell r="B3114" t="str">
            <v>IV00400400</v>
          </cell>
        </row>
        <row r="3115">
          <cell r="B3115" t="str">
            <v>IV00400457</v>
          </cell>
        </row>
        <row r="3116">
          <cell r="B3116" t="str">
            <v>IV00400465</v>
          </cell>
        </row>
        <row r="3117">
          <cell r="B3117" t="str">
            <v>IV00400472</v>
          </cell>
        </row>
        <row r="3118">
          <cell r="B3118" t="str">
            <v>IV00400499</v>
          </cell>
        </row>
        <row r="3119">
          <cell r="B3119" t="str">
            <v>IV00400507</v>
          </cell>
        </row>
        <row r="3120">
          <cell r="B3120" t="str">
            <v>IV00400507</v>
          </cell>
        </row>
        <row r="3121">
          <cell r="B3121" t="str">
            <v>IV00400524</v>
          </cell>
        </row>
        <row r="3122">
          <cell r="B3122" t="str">
            <v>IV00400536</v>
          </cell>
        </row>
        <row r="3123">
          <cell r="B3123" t="str">
            <v>IV00400548</v>
          </cell>
        </row>
        <row r="3124">
          <cell r="B3124" t="str">
            <v>IV00400550</v>
          </cell>
        </row>
        <row r="3125">
          <cell r="B3125" t="str">
            <v>IV00400683</v>
          </cell>
        </row>
        <row r="3126">
          <cell r="B3126" t="str">
            <v>IV00400683</v>
          </cell>
        </row>
        <row r="3127">
          <cell r="B3127" t="str">
            <v>IV00400687</v>
          </cell>
        </row>
        <row r="3128">
          <cell r="B3128" t="str">
            <v>IV00400691</v>
          </cell>
        </row>
        <row r="3129">
          <cell r="B3129" t="str">
            <v>IV00400692</v>
          </cell>
        </row>
        <row r="3130">
          <cell r="B3130" t="str">
            <v>IV00400692</v>
          </cell>
        </row>
        <row r="3131">
          <cell r="B3131" t="str">
            <v>IV00400695</v>
          </cell>
        </row>
        <row r="3132">
          <cell r="B3132" t="str">
            <v>IV00400704</v>
          </cell>
        </row>
        <row r="3133">
          <cell r="B3133" t="str">
            <v>IV00400704</v>
          </cell>
        </row>
        <row r="3134">
          <cell r="B3134" t="str">
            <v>IV00400718</v>
          </cell>
        </row>
        <row r="3135">
          <cell r="B3135" t="str">
            <v>IV00400730</v>
          </cell>
        </row>
        <row r="3136">
          <cell r="B3136" t="str">
            <v>IV00400737</v>
          </cell>
        </row>
        <row r="3137">
          <cell r="B3137" t="str">
            <v>IV00400742</v>
          </cell>
        </row>
        <row r="3138">
          <cell r="B3138" t="str">
            <v>IV00400744</v>
          </cell>
        </row>
        <row r="3139">
          <cell r="B3139" t="str">
            <v>IV00400763</v>
          </cell>
        </row>
        <row r="3140">
          <cell r="B3140" t="str">
            <v>IV00400768</v>
          </cell>
        </row>
        <row r="3141">
          <cell r="B3141" t="str">
            <v>IV00400769</v>
          </cell>
        </row>
        <row r="3142">
          <cell r="B3142" t="str">
            <v>IV00400783</v>
          </cell>
        </row>
        <row r="3143">
          <cell r="B3143" t="str">
            <v>IV00400785</v>
          </cell>
        </row>
        <row r="3144">
          <cell r="B3144" t="str">
            <v>IV00401512</v>
          </cell>
        </row>
        <row r="3145">
          <cell r="B3145" t="str">
            <v>IV0041343</v>
          </cell>
        </row>
        <row r="3146">
          <cell r="B3146" t="str">
            <v>IV0041343</v>
          </cell>
        </row>
        <row r="3147">
          <cell r="B3147" t="str">
            <v>IV00400805</v>
          </cell>
        </row>
        <row r="3148">
          <cell r="B3148" t="str">
            <v>IV00401259</v>
          </cell>
        </row>
        <row r="3149">
          <cell r="B3149" t="str">
            <v>IV00401259</v>
          </cell>
        </row>
        <row r="3150">
          <cell r="B3150" t="str">
            <v>IV00400416</v>
          </cell>
        </row>
        <row r="3151">
          <cell r="B3151" t="str">
            <v>IV00400419</v>
          </cell>
        </row>
        <row r="3152">
          <cell r="B3152" t="str">
            <v>IV00400420</v>
          </cell>
        </row>
        <row r="3153">
          <cell r="B3153" t="str">
            <v>IV00400422</v>
          </cell>
        </row>
        <row r="3154">
          <cell r="B3154" t="str">
            <v>IV00400423</v>
          </cell>
        </row>
        <row r="3155">
          <cell r="B3155" t="str">
            <v>IV00400424</v>
          </cell>
        </row>
        <row r="3156">
          <cell r="B3156" t="str">
            <v>IV00400425</v>
          </cell>
        </row>
        <row r="3157">
          <cell r="B3157" t="str">
            <v>IV00400426</v>
          </cell>
        </row>
        <row r="3158">
          <cell r="B3158" t="str">
            <v>IV00400427</v>
          </cell>
        </row>
        <row r="3159">
          <cell r="B3159" t="str">
            <v>IV00400428</v>
          </cell>
        </row>
        <row r="3160">
          <cell r="B3160" t="str">
            <v>IV00400429</v>
          </cell>
        </row>
        <row r="3161">
          <cell r="B3161" t="str">
            <v>IV00400431</v>
          </cell>
        </row>
        <row r="3162">
          <cell r="B3162" t="str">
            <v>IV00400432</v>
          </cell>
        </row>
        <row r="3163">
          <cell r="B3163" t="str">
            <v>IV00400433</v>
          </cell>
        </row>
        <row r="3164">
          <cell r="B3164" t="str">
            <v>IV00400434</v>
          </cell>
        </row>
        <row r="3165">
          <cell r="B3165" t="str">
            <v>IV00400436</v>
          </cell>
        </row>
        <row r="3166">
          <cell r="B3166" t="str">
            <v>IV00400439</v>
          </cell>
        </row>
        <row r="3167">
          <cell r="B3167" t="str">
            <v>IV00400440</v>
          </cell>
        </row>
        <row r="3168">
          <cell r="B3168" t="str">
            <v>IV00401157</v>
          </cell>
        </row>
        <row r="3169">
          <cell r="B3169" t="str">
            <v>IV00401161</v>
          </cell>
        </row>
        <row r="3170">
          <cell r="B3170" t="str">
            <v>IV00401162</v>
          </cell>
        </row>
        <row r="3171">
          <cell r="B3171" t="str">
            <v>IV00401162</v>
          </cell>
        </row>
        <row r="3172">
          <cell r="B3172" t="str">
            <v>IV00401164</v>
          </cell>
        </row>
        <row r="3173">
          <cell r="B3173" t="str">
            <v>IV00401167</v>
          </cell>
        </row>
        <row r="3174">
          <cell r="B3174" t="str">
            <v>IV00401167</v>
          </cell>
        </row>
        <row r="3175">
          <cell r="B3175" t="str">
            <v>IV00401174</v>
          </cell>
        </row>
        <row r="3176">
          <cell r="B3176" t="str">
            <v>IV00401198</v>
          </cell>
        </row>
        <row r="3177">
          <cell r="B3177" t="str">
            <v>IV00401340</v>
          </cell>
        </row>
        <row r="3178">
          <cell r="B3178" t="str">
            <v>IV00401341</v>
          </cell>
        </row>
        <row r="3179">
          <cell r="B3179" t="str">
            <v>IV00400582</v>
          </cell>
        </row>
        <row r="3180">
          <cell r="B3180" t="str">
            <v>IV00400582</v>
          </cell>
        </row>
        <row r="3181">
          <cell r="B3181" t="str">
            <v>IV00400586</v>
          </cell>
        </row>
        <row r="3182">
          <cell r="B3182" t="str">
            <v>IV00400586</v>
          </cell>
        </row>
        <row r="3183">
          <cell r="B3183" t="str">
            <v>IV00400590</v>
          </cell>
        </row>
        <row r="3184">
          <cell r="B3184" t="str">
            <v>IV00400590</v>
          </cell>
        </row>
        <row r="3185">
          <cell r="B3185" t="str">
            <v>IV00400590</v>
          </cell>
        </row>
        <row r="3186">
          <cell r="B3186" t="str">
            <v>IV00400612</v>
          </cell>
        </row>
        <row r="3187">
          <cell r="B3187" t="str">
            <v>IV00400615</v>
          </cell>
        </row>
        <row r="3188">
          <cell r="B3188" t="str">
            <v>IV00400621</v>
          </cell>
        </row>
        <row r="3189">
          <cell r="B3189" t="str">
            <v>IV00400625</v>
          </cell>
        </row>
        <row r="3190">
          <cell r="B3190" t="str">
            <v>IV00400628</v>
          </cell>
        </row>
        <row r="3191">
          <cell r="B3191" t="str">
            <v>IV00400628</v>
          </cell>
        </row>
        <row r="3192">
          <cell r="B3192" t="str">
            <v>IV00400659</v>
          </cell>
        </row>
        <row r="3193">
          <cell r="B3193" t="str">
            <v>IV00400659</v>
          </cell>
        </row>
        <row r="3194">
          <cell r="B3194" t="str">
            <v>IV00400659</v>
          </cell>
        </row>
        <row r="3195">
          <cell r="B3195" t="str">
            <v>IV00400659</v>
          </cell>
        </row>
        <row r="3196">
          <cell r="B3196" t="str">
            <v>IV00400659</v>
          </cell>
        </row>
        <row r="3197">
          <cell r="B3197" t="str">
            <v>IV00400659</v>
          </cell>
        </row>
        <row r="3198">
          <cell r="B3198" t="str">
            <v>IV00400669</v>
          </cell>
        </row>
        <row r="3199">
          <cell r="B3199" t="str">
            <v>IV00400670</v>
          </cell>
        </row>
        <row r="3200">
          <cell r="B3200" t="str">
            <v>IV00400671</v>
          </cell>
        </row>
        <row r="3201">
          <cell r="B3201" t="str">
            <v>IV00401497</v>
          </cell>
        </row>
        <row r="3202">
          <cell r="B3202" t="str">
            <v>IV00401145</v>
          </cell>
        </row>
        <row r="3203">
          <cell r="B3203" t="str">
            <v>IV00401146</v>
          </cell>
        </row>
        <row r="3204">
          <cell r="B3204" t="str">
            <v>IV00401147</v>
          </cell>
        </row>
        <row r="3205">
          <cell r="B3205" t="str">
            <v>IV00401148</v>
          </cell>
        </row>
        <row r="3206">
          <cell r="B3206" t="str">
            <v>IV00401149</v>
          </cell>
        </row>
        <row r="3207">
          <cell r="B3207" t="str">
            <v>IV00401150</v>
          </cell>
        </row>
        <row r="3208">
          <cell r="B3208" t="str">
            <v>IV00401152</v>
          </cell>
        </row>
        <row r="3209">
          <cell r="B3209" t="str">
            <v>IV00401152</v>
          </cell>
        </row>
        <row r="3210">
          <cell r="B3210" t="str">
            <v>IV00401501</v>
          </cell>
        </row>
        <row r="3211">
          <cell r="B3211" t="str">
            <v>IV00401260</v>
          </cell>
        </row>
        <row r="3212">
          <cell r="B3212" t="str">
            <v>IV00400817</v>
          </cell>
        </row>
        <row r="3213">
          <cell r="B3213" t="str">
            <v>IV00400835</v>
          </cell>
        </row>
        <row r="3214">
          <cell r="B3214" t="str">
            <v>IV00400838</v>
          </cell>
        </row>
        <row r="3215">
          <cell r="B3215" t="str">
            <v>IV00400838</v>
          </cell>
        </row>
        <row r="3216">
          <cell r="B3216" t="str">
            <v>IV00400846</v>
          </cell>
        </row>
        <row r="3217">
          <cell r="B3217" t="str">
            <v>IV00400846</v>
          </cell>
        </row>
        <row r="3218">
          <cell r="B3218" t="str">
            <v>IV00400853</v>
          </cell>
        </row>
        <row r="3219">
          <cell r="B3219" t="str">
            <v>IV00400855</v>
          </cell>
        </row>
        <row r="3220">
          <cell r="B3220" t="str">
            <v>IV00400855</v>
          </cell>
        </row>
        <row r="3221">
          <cell r="B3221" t="str">
            <v>IV00400856</v>
          </cell>
        </row>
        <row r="3222">
          <cell r="B3222" t="str">
            <v>IV00400866</v>
          </cell>
        </row>
        <row r="3223">
          <cell r="B3223" t="str">
            <v>IV00400866</v>
          </cell>
        </row>
        <row r="3224">
          <cell r="B3224" t="str">
            <v>IV00400866</v>
          </cell>
        </row>
        <row r="3225">
          <cell r="B3225" t="str">
            <v>IV00400866</v>
          </cell>
        </row>
        <row r="3226">
          <cell r="B3226" t="str">
            <v>IV00400874</v>
          </cell>
        </row>
        <row r="3227">
          <cell r="B3227" t="str">
            <v>IV00400884</v>
          </cell>
        </row>
        <row r="3228">
          <cell r="B3228" t="str">
            <v>IV00400890</v>
          </cell>
        </row>
        <row r="3229">
          <cell r="B3229" t="str">
            <v>IV00400902</v>
          </cell>
        </row>
        <row r="3230">
          <cell r="B3230" t="str">
            <v>IV00400902</v>
          </cell>
        </row>
        <row r="3231">
          <cell r="B3231" t="str">
            <v>IV00400910</v>
          </cell>
        </row>
        <row r="3232">
          <cell r="B3232" t="str">
            <v>IV00400919</v>
          </cell>
        </row>
        <row r="3233">
          <cell r="B3233" t="str">
            <v>IV00400919</v>
          </cell>
        </row>
        <row r="3234">
          <cell r="B3234" t="str">
            <v>IV00400984</v>
          </cell>
        </row>
        <row r="3235">
          <cell r="B3235" t="str">
            <v>IV00400984</v>
          </cell>
        </row>
        <row r="3236">
          <cell r="B3236" t="str">
            <v>IV00400955</v>
          </cell>
        </row>
        <row r="3237">
          <cell r="B3237" t="str">
            <v>IV00400965</v>
          </cell>
        </row>
        <row r="3238">
          <cell r="B3238" t="str">
            <v>IV00400971</v>
          </cell>
        </row>
        <row r="3239">
          <cell r="B3239" t="str">
            <v>IV00400982</v>
          </cell>
        </row>
        <row r="3240">
          <cell r="B3240" t="str">
            <v>IV00400983</v>
          </cell>
        </row>
        <row r="3241">
          <cell r="B3241" t="str">
            <v>IV00401323</v>
          </cell>
        </row>
        <row r="3242">
          <cell r="B3242" t="str">
            <v>IV00401323</v>
          </cell>
        </row>
        <row r="3243">
          <cell r="B3243" t="str">
            <v>IV00401333</v>
          </cell>
        </row>
        <row r="3244">
          <cell r="B3244" t="str">
            <v>IV00401334</v>
          </cell>
        </row>
        <row r="3245">
          <cell r="B3245" t="str">
            <v>IV00401335</v>
          </cell>
        </row>
        <row r="3246">
          <cell r="B3246" t="str">
            <v>IV00401355</v>
          </cell>
        </row>
        <row r="3247">
          <cell r="B3247" t="str">
            <v>IV00401356</v>
          </cell>
        </row>
        <row r="3248">
          <cell r="B3248" t="str">
            <v>IV00401357</v>
          </cell>
        </row>
        <row r="3249">
          <cell r="B3249" t="str">
            <v>IV00401363</v>
          </cell>
        </row>
        <row r="3250">
          <cell r="B3250" t="str">
            <v>IV00401364</v>
          </cell>
        </row>
        <row r="3251">
          <cell r="B3251" t="str">
            <v>IV00401367</v>
          </cell>
        </row>
        <row r="3252">
          <cell r="B3252" t="str">
            <v>IV00401381</v>
          </cell>
        </row>
        <row r="3253">
          <cell r="B3253" t="str">
            <v>IV0041344</v>
          </cell>
        </row>
        <row r="3254">
          <cell r="B3254" t="str">
            <v>IV0041344</v>
          </cell>
        </row>
        <row r="3255">
          <cell r="B3255" t="str">
            <v>IV0041345</v>
          </cell>
        </row>
        <row r="3256">
          <cell r="B3256" t="str">
            <v>IV00400989</v>
          </cell>
        </row>
        <row r="3257">
          <cell r="B3257" t="str">
            <v>IV00400989</v>
          </cell>
        </row>
        <row r="3258">
          <cell r="B3258" t="str">
            <v>IV00400989</v>
          </cell>
        </row>
        <row r="3259">
          <cell r="B3259" t="str">
            <v>IV00400996</v>
          </cell>
        </row>
        <row r="3260">
          <cell r="B3260" t="str">
            <v>IV00400996</v>
          </cell>
        </row>
        <row r="3261">
          <cell r="B3261" t="str">
            <v>IV00401008</v>
          </cell>
        </row>
        <row r="3262">
          <cell r="B3262" t="str">
            <v>IV00401008</v>
          </cell>
        </row>
        <row r="3263">
          <cell r="B3263" t="str">
            <v>IV00401046</v>
          </cell>
        </row>
        <row r="3264">
          <cell r="B3264" t="str">
            <v>IV00401046</v>
          </cell>
        </row>
        <row r="3265">
          <cell r="B3265" t="str">
            <v>IV00401049</v>
          </cell>
        </row>
        <row r="3266">
          <cell r="B3266" t="str">
            <v>IV00401060</v>
          </cell>
        </row>
        <row r="3267">
          <cell r="B3267" t="str">
            <v>IV00401068</v>
          </cell>
        </row>
        <row r="3268">
          <cell r="B3268" t="str">
            <v>IV00401068</v>
          </cell>
        </row>
        <row r="3269">
          <cell r="B3269" t="str">
            <v>IV00401072</v>
          </cell>
        </row>
        <row r="3270">
          <cell r="B3270" t="str">
            <v>IV00401081</v>
          </cell>
        </row>
        <row r="3271">
          <cell r="B3271" t="str">
            <v>IV00401081</v>
          </cell>
        </row>
        <row r="3272">
          <cell r="B3272" t="str">
            <v>IV00401081</v>
          </cell>
        </row>
        <row r="3273">
          <cell r="B3273" t="str">
            <v>IV00401091</v>
          </cell>
        </row>
        <row r="3274">
          <cell r="B3274" t="str">
            <v>IV00401091</v>
          </cell>
        </row>
        <row r="3275">
          <cell r="B3275" t="str">
            <v>IV00401091</v>
          </cell>
        </row>
        <row r="3276">
          <cell r="B3276" t="str">
            <v>IV00401103</v>
          </cell>
        </row>
        <row r="3277">
          <cell r="B3277" t="str">
            <v>IV00401119</v>
          </cell>
        </row>
        <row r="3278">
          <cell r="B3278" t="str">
            <v>IV00401125</v>
          </cell>
        </row>
        <row r="3279">
          <cell r="B3279" t="str">
            <v>IV00401125</v>
          </cell>
        </row>
        <row r="3280">
          <cell r="B3280" t="str">
            <v>IV00401135</v>
          </cell>
        </row>
        <row r="3281">
          <cell r="B3281" t="str">
            <v>IV00401141</v>
          </cell>
        </row>
        <row r="3282">
          <cell r="B3282" t="str">
            <v>IV00401142</v>
          </cell>
        </row>
        <row r="3283">
          <cell r="B3283" t="str">
            <v>IV00400808</v>
          </cell>
        </row>
        <row r="3284">
          <cell r="B3284" t="str">
            <v>IV00401331</v>
          </cell>
        </row>
        <row r="3285">
          <cell r="B3285" t="str">
            <v>IV00401331</v>
          </cell>
        </row>
        <row r="3286">
          <cell r="B3286" t="str">
            <v>IV00401331</v>
          </cell>
        </row>
        <row r="3287">
          <cell r="B3287" t="str">
            <v>R000444502</v>
          </cell>
        </row>
        <row r="3288">
          <cell r="B3288" t="str">
            <v>R000444570</v>
          </cell>
        </row>
        <row r="3289">
          <cell r="B3289" t="str">
            <v>R000444596</v>
          </cell>
        </row>
        <row r="3290">
          <cell r="B3290" t="str">
            <v>R000444600</v>
          </cell>
        </row>
        <row r="3291">
          <cell r="B3291" t="str">
            <v>R000444626</v>
          </cell>
        </row>
        <row r="3292">
          <cell r="B3292" t="str">
            <v>R000444669</v>
          </cell>
        </row>
        <row r="3293">
          <cell r="B3293" t="str">
            <v>R000444677</v>
          </cell>
        </row>
        <row r="3294">
          <cell r="B3294" t="str">
            <v>R000444693</v>
          </cell>
        </row>
        <row r="3295">
          <cell r="B3295" t="str">
            <v>R000444707</v>
          </cell>
        </row>
        <row r="3296">
          <cell r="B3296" t="str">
            <v>C000442763</v>
          </cell>
        </row>
        <row r="3297">
          <cell r="B3297" t="str">
            <v>C000442968</v>
          </cell>
        </row>
        <row r="3298">
          <cell r="B3298" t="str">
            <v>C000442976</v>
          </cell>
        </row>
        <row r="3299">
          <cell r="B3299" t="str">
            <v>C000442984</v>
          </cell>
        </row>
        <row r="3300">
          <cell r="B3300" t="str">
            <v>C000443034</v>
          </cell>
        </row>
        <row r="3301">
          <cell r="B3301" t="str">
            <v>C000443042</v>
          </cell>
        </row>
        <row r="3302">
          <cell r="B3302" t="str">
            <v>C000443050</v>
          </cell>
        </row>
        <row r="3303">
          <cell r="B3303" t="str">
            <v>C000443069</v>
          </cell>
        </row>
        <row r="3304">
          <cell r="B3304" t="str">
            <v>C000443077</v>
          </cell>
        </row>
        <row r="3305">
          <cell r="B3305" t="str">
            <v>C000443085</v>
          </cell>
        </row>
        <row r="3306">
          <cell r="B3306" t="str">
            <v>C000443093</v>
          </cell>
        </row>
        <row r="3307">
          <cell r="B3307" t="str">
            <v>C000443107</v>
          </cell>
        </row>
        <row r="3308">
          <cell r="B3308" t="str">
            <v>C000443115</v>
          </cell>
        </row>
        <row r="3309">
          <cell r="B3309" t="str">
            <v>C000443123</v>
          </cell>
        </row>
        <row r="3310">
          <cell r="B3310" t="str">
            <v>C000443158</v>
          </cell>
        </row>
        <row r="3311">
          <cell r="B3311" t="str">
            <v>C000443166</v>
          </cell>
        </row>
        <row r="3312">
          <cell r="B3312" t="str">
            <v>C000443190</v>
          </cell>
        </row>
        <row r="3313">
          <cell r="B3313" t="str">
            <v>C000443204</v>
          </cell>
        </row>
        <row r="3314">
          <cell r="B3314" t="str">
            <v>C000443247</v>
          </cell>
        </row>
        <row r="3315">
          <cell r="B3315" t="str">
            <v>C000443255</v>
          </cell>
        </row>
        <row r="3316">
          <cell r="B3316" t="str">
            <v>C000443263</v>
          </cell>
        </row>
        <row r="3317">
          <cell r="B3317" t="str">
            <v>C000443271</v>
          </cell>
        </row>
        <row r="3318">
          <cell r="B3318" t="str">
            <v>C000443280</v>
          </cell>
        </row>
        <row r="3319">
          <cell r="B3319" t="str">
            <v>C000443301</v>
          </cell>
        </row>
        <row r="3320">
          <cell r="B3320" t="str">
            <v>C000443328</v>
          </cell>
        </row>
        <row r="3321">
          <cell r="B3321" t="str">
            <v>C000443352</v>
          </cell>
        </row>
        <row r="3322">
          <cell r="B3322" t="str">
            <v>C000443450</v>
          </cell>
        </row>
        <row r="3323">
          <cell r="B3323" t="str">
            <v>C000443581</v>
          </cell>
        </row>
        <row r="3324">
          <cell r="B3324" t="str">
            <v>C000443590</v>
          </cell>
        </row>
        <row r="3325">
          <cell r="B3325" t="str">
            <v>C000443638</v>
          </cell>
        </row>
        <row r="3326">
          <cell r="B3326" t="str">
            <v>C000443921</v>
          </cell>
        </row>
        <row r="3327">
          <cell r="B3327" t="str">
            <v>C000444162</v>
          </cell>
        </row>
        <row r="3328">
          <cell r="B3328" t="str">
            <v>C000444235</v>
          </cell>
        </row>
        <row r="3329">
          <cell r="B3329" t="str">
            <v>C000444243</v>
          </cell>
        </row>
        <row r="3330">
          <cell r="B3330" t="str">
            <v>C000444278</v>
          </cell>
        </row>
        <row r="3331">
          <cell r="B3331" t="str">
            <v>C000445606</v>
          </cell>
        </row>
        <row r="3332">
          <cell r="B3332" t="str">
            <v>C000445614</v>
          </cell>
        </row>
        <row r="3333">
          <cell r="B3333" t="str">
            <v>C000445622</v>
          </cell>
        </row>
        <row r="3334">
          <cell r="B3334" t="str">
            <v>C000445630</v>
          </cell>
        </row>
        <row r="3335">
          <cell r="B3335" t="str">
            <v>C000445649</v>
          </cell>
        </row>
        <row r="3336">
          <cell r="B3336" t="str">
            <v>C000445657</v>
          </cell>
        </row>
        <row r="3337">
          <cell r="B3337" t="str">
            <v>C000445665</v>
          </cell>
        </row>
        <row r="3338">
          <cell r="B3338" t="str">
            <v>C000445681</v>
          </cell>
        </row>
        <row r="3339">
          <cell r="B3339" t="str">
            <v>C000445690</v>
          </cell>
        </row>
        <row r="3340">
          <cell r="B3340" t="str">
            <v>C000448664</v>
          </cell>
        </row>
        <row r="3341">
          <cell r="B3341" t="str">
            <v>C000454982</v>
          </cell>
        </row>
        <row r="3342">
          <cell r="B3342" t="str">
            <v>C000470686</v>
          </cell>
        </row>
        <row r="3343">
          <cell r="B3343" t="str">
            <v>C000472905</v>
          </cell>
        </row>
        <row r="3344">
          <cell r="B3344" t="str">
            <v>C000482404</v>
          </cell>
        </row>
        <row r="3345">
          <cell r="B3345" t="str">
            <v>IV00100000</v>
          </cell>
        </row>
        <row r="3346">
          <cell r="B3346" t="str">
            <v>IV00100001</v>
          </cell>
        </row>
        <row r="3347">
          <cell r="B3347" t="str">
            <v>IV00100002</v>
          </cell>
        </row>
        <row r="3348">
          <cell r="B3348" t="str">
            <v>IV00100003</v>
          </cell>
        </row>
        <row r="3349">
          <cell r="B3349" t="str">
            <v>IV00100004</v>
          </cell>
        </row>
        <row r="3350">
          <cell r="B3350" t="str">
            <v>IV00100007</v>
          </cell>
        </row>
        <row r="3351">
          <cell r="B3351" t="str">
            <v>IV00100009</v>
          </cell>
        </row>
        <row r="3352">
          <cell r="B3352" t="str">
            <v>IV00100010</v>
          </cell>
        </row>
        <row r="3353">
          <cell r="B3353" t="str">
            <v>IV00100011</v>
          </cell>
        </row>
        <row r="3354">
          <cell r="B3354" t="str">
            <v>IV00100012</v>
          </cell>
        </row>
        <row r="3355">
          <cell r="B3355" t="str">
            <v>IV00100013</v>
          </cell>
        </row>
        <row r="3356">
          <cell r="B3356" t="str">
            <v>IV00100014</v>
          </cell>
        </row>
        <row r="3357">
          <cell r="B3357" t="str">
            <v>IV00100015</v>
          </cell>
        </row>
        <row r="3358">
          <cell r="B3358" t="str">
            <v>IV00100016</v>
          </cell>
        </row>
        <row r="3359">
          <cell r="B3359" t="str">
            <v>IV00100018</v>
          </cell>
        </row>
        <row r="3360">
          <cell r="B3360" t="str">
            <v>IV00100019</v>
          </cell>
        </row>
        <row r="3361">
          <cell r="B3361" t="str">
            <v>IV00100020</v>
          </cell>
        </row>
        <row r="3362">
          <cell r="B3362" t="str">
            <v>IV00100021</v>
          </cell>
        </row>
        <row r="3363">
          <cell r="B3363" t="str">
            <v>IV00100022</v>
          </cell>
        </row>
        <row r="3364">
          <cell r="B3364" t="str">
            <v>IV00100023</v>
          </cell>
        </row>
        <row r="3365">
          <cell r="B3365" t="str">
            <v>IV00100024</v>
          </cell>
        </row>
        <row r="3366">
          <cell r="B3366" t="str">
            <v>IV00100027</v>
          </cell>
        </row>
        <row r="3367">
          <cell r="B3367" t="str">
            <v>IV00100028</v>
          </cell>
        </row>
        <row r="3368">
          <cell r="B3368" t="str">
            <v>IV00100029</v>
          </cell>
        </row>
        <row r="3369">
          <cell r="B3369" t="str">
            <v>IV00100030</v>
          </cell>
        </row>
        <row r="3370">
          <cell r="B3370" t="str">
            <v>IV00100031</v>
          </cell>
        </row>
        <row r="3371">
          <cell r="B3371" t="str">
            <v>IV00100032</v>
          </cell>
        </row>
        <row r="3372">
          <cell r="B3372" t="str">
            <v>IV00100033</v>
          </cell>
        </row>
        <row r="3373">
          <cell r="B3373" t="str">
            <v>IV00100034</v>
          </cell>
        </row>
        <row r="3374">
          <cell r="B3374" t="str">
            <v>IV00100035</v>
          </cell>
        </row>
        <row r="3375">
          <cell r="B3375" t="str">
            <v>IV00100036</v>
          </cell>
        </row>
        <row r="3376">
          <cell r="B3376" t="str">
            <v>IV00100037</v>
          </cell>
        </row>
        <row r="3377">
          <cell r="B3377" t="str">
            <v>IV00100039</v>
          </cell>
        </row>
        <row r="3378">
          <cell r="B3378" t="str">
            <v>IV00100041</v>
          </cell>
        </row>
        <row r="3379">
          <cell r="B3379" t="str">
            <v>IV00100043</v>
          </cell>
        </row>
        <row r="3380">
          <cell r="B3380" t="str">
            <v>IV00100045</v>
          </cell>
        </row>
        <row r="3381">
          <cell r="B3381" t="str">
            <v>IV00100046</v>
          </cell>
        </row>
        <row r="3382">
          <cell r="B3382" t="str">
            <v>IV00100047</v>
          </cell>
        </row>
        <row r="3383">
          <cell r="B3383" t="str">
            <v>IV00100048</v>
          </cell>
        </row>
        <row r="3384">
          <cell r="B3384" t="str">
            <v>IV00100049</v>
          </cell>
        </row>
        <row r="3385">
          <cell r="B3385" t="str">
            <v>IV00100051</v>
          </cell>
        </row>
        <row r="3386">
          <cell r="B3386" t="str">
            <v>IV00100052</v>
          </cell>
        </row>
        <row r="3387">
          <cell r="B3387" t="str">
            <v>IV00100053</v>
          </cell>
        </row>
        <row r="3388">
          <cell r="B3388" t="str">
            <v>IV00100055</v>
          </cell>
        </row>
        <row r="3389">
          <cell r="B3389" t="str">
            <v>IV00100056</v>
          </cell>
        </row>
        <row r="3390">
          <cell r="B3390" t="str">
            <v>IV00100057</v>
          </cell>
        </row>
        <row r="3391">
          <cell r="B3391" t="str">
            <v>IV00100058</v>
          </cell>
        </row>
        <row r="3392">
          <cell r="B3392" t="str">
            <v>IV00100060</v>
          </cell>
        </row>
        <row r="3393">
          <cell r="B3393" t="str">
            <v>IV00100061</v>
          </cell>
        </row>
        <row r="3394">
          <cell r="B3394" t="str">
            <v>IV00100063</v>
          </cell>
        </row>
        <row r="3395">
          <cell r="B3395" t="str">
            <v>IV00100064</v>
          </cell>
        </row>
        <row r="3396">
          <cell r="B3396" t="str">
            <v>IV00100068</v>
          </cell>
        </row>
        <row r="3397">
          <cell r="B3397" t="str">
            <v>IV00100069</v>
          </cell>
        </row>
        <row r="3398">
          <cell r="B3398" t="str">
            <v>IV00100070</v>
          </cell>
        </row>
        <row r="3399">
          <cell r="B3399" t="str">
            <v>IV00100071</v>
          </cell>
        </row>
        <row r="3400">
          <cell r="B3400" t="str">
            <v>IV00100073</v>
          </cell>
        </row>
        <row r="3401">
          <cell r="B3401" t="str">
            <v>IV00100074</v>
          </cell>
        </row>
        <row r="3402">
          <cell r="B3402" t="str">
            <v>IV00100076</v>
          </cell>
        </row>
        <row r="3403">
          <cell r="B3403" t="str">
            <v>IV00100077</v>
          </cell>
        </row>
        <row r="3404">
          <cell r="B3404" t="str">
            <v>IV00100078</v>
          </cell>
        </row>
        <row r="3405">
          <cell r="B3405" t="str">
            <v>IV00100080</v>
          </cell>
        </row>
        <row r="3406">
          <cell r="B3406" t="str">
            <v>IV00100081</v>
          </cell>
        </row>
        <row r="3407">
          <cell r="B3407" t="str">
            <v>IV00100082</v>
          </cell>
        </row>
        <row r="3408">
          <cell r="B3408" t="str">
            <v>IV00100084</v>
          </cell>
        </row>
        <row r="3409">
          <cell r="B3409" t="str">
            <v>IV00100085</v>
          </cell>
        </row>
        <row r="3410">
          <cell r="B3410" t="str">
            <v>IV00100086</v>
          </cell>
        </row>
        <row r="3411">
          <cell r="B3411" t="str">
            <v>IV00100087</v>
          </cell>
        </row>
        <row r="3412">
          <cell r="B3412" t="str">
            <v>IV00100088</v>
          </cell>
        </row>
        <row r="3413">
          <cell r="B3413" t="str">
            <v>IV00100091</v>
          </cell>
        </row>
        <row r="3414">
          <cell r="B3414" t="str">
            <v>IV00100093</v>
          </cell>
        </row>
        <row r="3415">
          <cell r="B3415" t="str">
            <v>IV00100094</v>
          </cell>
        </row>
        <row r="3416">
          <cell r="B3416" t="str">
            <v>IV00100095</v>
          </cell>
        </row>
        <row r="3417">
          <cell r="B3417" t="str">
            <v>IV00100096</v>
          </cell>
        </row>
        <row r="3418">
          <cell r="B3418" t="str">
            <v>IV00100100</v>
          </cell>
        </row>
        <row r="3419">
          <cell r="B3419" t="str">
            <v>IV00100101</v>
          </cell>
        </row>
        <row r="3420">
          <cell r="B3420" t="str">
            <v>IV00100102</v>
          </cell>
        </row>
        <row r="3421">
          <cell r="B3421" t="str">
            <v>IV00100103</v>
          </cell>
        </row>
        <row r="3422">
          <cell r="B3422" t="str">
            <v>IV00100104</v>
          </cell>
        </row>
        <row r="3423">
          <cell r="B3423" t="str">
            <v>IV00100105</v>
          </cell>
        </row>
        <row r="3424">
          <cell r="B3424" t="str">
            <v>IV00100107</v>
          </cell>
        </row>
        <row r="3425">
          <cell r="B3425" t="str">
            <v>IV00100110</v>
          </cell>
        </row>
        <row r="3426">
          <cell r="B3426" t="str">
            <v>IV00100111</v>
          </cell>
        </row>
        <row r="3427">
          <cell r="B3427" t="str">
            <v>IV00100112</v>
          </cell>
        </row>
        <row r="3428">
          <cell r="B3428" t="str">
            <v>IV00100113</v>
          </cell>
        </row>
        <row r="3429">
          <cell r="B3429" t="str">
            <v>IV00100114</v>
          </cell>
        </row>
        <row r="3430">
          <cell r="B3430" t="str">
            <v>IV00100115</v>
          </cell>
        </row>
        <row r="3431">
          <cell r="B3431" t="str">
            <v>IV00100116</v>
          </cell>
        </row>
        <row r="3432">
          <cell r="B3432" t="str">
            <v>IV00100117</v>
          </cell>
        </row>
        <row r="3433">
          <cell r="B3433" t="str">
            <v>IV00100118</v>
          </cell>
        </row>
        <row r="3434">
          <cell r="B3434" t="str">
            <v>IV00100119</v>
          </cell>
        </row>
        <row r="3435">
          <cell r="B3435" t="str">
            <v>IV00100122</v>
          </cell>
        </row>
        <row r="3436">
          <cell r="B3436" t="str">
            <v>IV00100123</v>
          </cell>
        </row>
        <row r="3437">
          <cell r="B3437" t="str">
            <v>IV00100124</v>
          </cell>
        </row>
        <row r="3438">
          <cell r="B3438" t="str">
            <v>IV00100125</v>
          </cell>
        </row>
        <row r="3439">
          <cell r="B3439" t="str">
            <v>IV00100126</v>
          </cell>
        </row>
        <row r="3440">
          <cell r="B3440" t="str">
            <v>IV00100128</v>
          </cell>
        </row>
        <row r="3441">
          <cell r="B3441" t="str">
            <v>IV00100129</v>
          </cell>
        </row>
        <row r="3442">
          <cell r="B3442" t="str">
            <v>IV00100130</v>
          </cell>
        </row>
        <row r="3443">
          <cell r="B3443" t="str">
            <v>IV00100134</v>
          </cell>
        </row>
        <row r="3444">
          <cell r="B3444" t="str">
            <v>IV00100135</v>
          </cell>
        </row>
        <row r="3445">
          <cell r="B3445" t="str">
            <v>IV00100139</v>
          </cell>
        </row>
        <row r="3446">
          <cell r="B3446" t="str">
            <v>IV00100140</v>
          </cell>
        </row>
        <row r="3447">
          <cell r="B3447" t="str">
            <v>IV00100141</v>
          </cell>
        </row>
        <row r="3448">
          <cell r="B3448" t="str">
            <v>IV00100144</v>
          </cell>
        </row>
        <row r="3449">
          <cell r="B3449" t="str">
            <v>IV00100145</v>
          </cell>
        </row>
        <row r="3450">
          <cell r="B3450" t="str">
            <v>IV00100146</v>
          </cell>
        </row>
        <row r="3451">
          <cell r="B3451" t="str">
            <v>IV00100147</v>
          </cell>
        </row>
        <row r="3452">
          <cell r="B3452" t="str">
            <v>IV00100148</v>
          </cell>
        </row>
        <row r="3453">
          <cell r="B3453" t="str">
            <v>IV00100149</v>
          </cell>
        </row>
        <row r="3454">
          <cell r="B3454" t="str">
            <v>IV00100153</v>
          </cell>
        </row>
        <row r="3455">
          <cell r="B3455" t="str">
            <v>IV00100154</v>
          </cell>
        </row>
        <row r="3456">
          <cell r="B3456" t="str">
            <v>IV00100158</v>
          </cell>
        </row>
        <row r="3457">
          <cell r="B3457" t="str">
            <v>IV00100160</v>
          </cell>
        </row>
        <row r="3458">
          <cell r="B3458" t="str">
            <v>IV00100161</v>
          </cell>
        </row>
        <row r="3459">
          <cell r="B3459" t="str">
            <v>IV00100162</v>
          </cell>
        </row>
        <row r="3460">
          <cell r="B3460" t="str">
            <v>IV00100164</v>
          </cell>
        </row>
        <row r="3461">
          <cell r="B3461" t="str">
            <v>IV00100165</v>
          </cell>
        </row>
        <row r="3462">
          <cell r="B3462" t="str">
            <v>IV00100168</v>
          </cell>
        </row>
        <row r="3463">
          <cell r="B3463" t="str">
            <v>IV00100169</v>
          </cell>
        </row>
        <row r="3464">
          <cell r="B3464" t="str">
            <v>IV00100170</v>
          </cell>
        </row>
        <row r="3465">
          <cell r="B3465" t="str">
            <v>IV00100171</v>
          </cell>
        </row>
        <row r="3466">
          <cell r="B3466" t="str">
            <v>IV00100172</v>
          </cell>
        </row>
        <row r="3467">
          <cell r="B3467" t="str">
            <v>IV00100174</v>
          </cell>
        </row>
        <row r="3468">
          <cell r="B3468" t="str">
            <v>IV00100175</v>
          </cell>
        </row>
        <row r="3469">
          <cell r="B3469" t="str">
            <v>IV00100176</v>
          </cell>
        </row>
        <row r="3470">
          <cell r="B3470" t="str">
            <v>IV00100178</v>
          </cell>
        </row>
        <row r="3471">
          <cell r="B3471" t="str">
            <v>IV00100179</v>
          </cell>
        </row>
        <row r="3472">
          <cell r="B3472" t="str">
            <v>IV00100180</v>
          </cell>
        </row>
        <row r="3473">
          <cell r="B3473" t="str">
            <v>IV00100181</v>
          </cell>
        </row>
        <row r="3474">
          <cell r="B3474" t="str">
            <v>IV00100183</v>
          </cell>
        </row>
        <row r="3475">
          <cell r="B3475" t="str">
            <v>IV00100184</v>
          </cell>
        </row>
        <row r="3476">
          <cell r="B3476" t="str">
            <v>IV00100185</v>
          </cell>
        </row>
        <row r="3477">
          <cell r="B3477" t="str">
            <v>IV00100187</v>
          </cell>
        </row>
        <row r="3478">
          <cell r="B3478" t="str">
            <v>IV00100189</v>
          </cell>
        </row>
        <row r="3479">
          <cell r="B3479" t="str">
            <v>IV00100190</v>
          </cell>
        </row>
        <row r="3480">
          <cell r="B3480" t="str">
            <v>IV00100192</v>
          </cell>
        </row>
        <row r="3481">
          <cell r="B3481" t="str">
            <v>IV00100194</v>
          </cell>
        </row>
        <row r="3482">
          <cell r="B3482" t="str">
            <v>IV00100195</v>
          </cell>
        </row>
        <row r="3483">
          <cell r="B3483" t="str">
            <v>IV00100196</v>
          </cell>
        </row>
        <row r="3484">
          <cell r="B3484" t="str">
            <v>IV00100197</v>
          </cell>
        </row>
        <row r="3485">
          <cell r="B3485" t="str">
            <v>IV00100198</v>
          </cell>
        </row>
        <row r="3486">
          <cell r="B3486" t="str">
            <v>IV00100200</v>
          </cell>
        </row>
        <row r="3487">
          <cell r="B3487" t="str">
            <v>IV00100201</v>
          </cell>
        </row>
        <row r="3488">
          <cell r="B3488" t="str">
            <v>IV00100202</v>
          </cell>
        </row>
        <row r="3489">
          <cell r="B3489" t="str">
            <v>IV00100203</v>
          </cell>
        </row>
        <row r="3490">
          <cell r="B3490" t="str">
            <v>IV00100204</v>
          </cell>
        </row>
        <row r="3491">
          <cell r="B3491" t="str">
            <v>IV00100205</v>
          </cell>
        </row>
        <row r="3492">
          <cell r="B3492" t="str">
            <v>IV00100206</v>
          </cell>
        </row>
        <row r="3493">
          <cell r="B3493" t="str">
            <v>IV00100207</v>
          </cell>
        </row>
        <row r="3494">
          <cell r="B3494" t="str">
            <v>IV00100208</v>
          </cell>
        </row>
        <row r="3495">
          <cell r="B3495" t="str">
            <v>IV00100209</v>
          </cell>
        </row>
        <row r="3496">
          <cell r="B3496" t="str">
            <v>IV00100211</v>
          </cell>
        </row>
        <row r="3497">
          <cell r="B3497" t="str">
            <v>IV00100212</v>
          </cell>
        </row>
        <row r="3498">
          <cell r="B3498" t="str">
            <v>IV00100213</v>
          </cell>
        </row>
        <row r="3499">
          <cell r="B3499" t="str">
            <v>IV00100214</v>
          </cell>
        </row>
        <row r="3500">
          <cell r="B3500" t="str">
            <v>IV00100216</v>
          </cell>
        </row>
        <row r="3501">
          <cell r="B3501" t="str">
            <v>IV00100217</v>
          </cell>
        </row>
        <row r="3502">
          <cell r="B3502" t="str">
            <v>IV00100218</v>
          </cell>
        </row>
        <row r="3503">
          <cell r="B3503" t="str">
            <v>IV00100220</v>
          </cell>
        </row>
        <row r="3504">
          <cell r="B3504" t="str">
            <v>IV00100221</v>
          </cell>
        </row>
        <row r="3505">
          <cell r="B3505" t="str">
            <v>IV00100222</v>
          </cell>
        </row>
        <row r="3506">
          <cell r="B3506" t="str">
            <v>IV00100223</v>
          </cell>
        </row>
        <row r="3507">
          <cell r="B3507" t="str">
            <v>IV00100224</v>
          </cell>
        </row>
        <row r="3508">
          <cell r="B3508" t="str">
            <v>IV00100225</v>
          </cell>
        </row>
        <row r="3509">
          <cell r="B3509" t="str">
            <v>IV00100226</v>
          </cell>
        </row>
        <row r="3510">
          <cell r="B3510" t="str">
            <v>IV00100227</v>
          </cell>
        </row>
        <row r="3511">
          <cell r="B3511" t="str">
            <v>IV00100229</v>
          </cell>
        </row>
        <row r="3512">
          <cell r="B3512" t="str">
            <v>IV00100230</v>
          </cell>
        </row>
        <row r="3513">
          <cell r="B3513" t="str">
            <v>IV00100231</v>
          </cell>
        </row>
        <row r="3514">
          <cell r="B3514" t="str">
            <v>IV00100233</v>
          </cell>
        </row>
        <row r="3515">
          <cell r="B3515" t="str">
            <v>IV00100234</v>
          </cell>
        </row>
        <row r="3516">
          <cell r="B3516" t="str">
            <v>IV00100239</v>
          </cell>
        </row>
        <row r="3517">
          <cell r="B3517" t="str">
            <v>IV00100240</v>
          </cell>
        </row>
        <row r="3518">
          <cell r="B3518" t="str">
            <v>IV00100241</v>
          </cell>
        </row>
        <row r="3519">
          <cell r="B3519" t="str">
            <v>IV00100242</v>
          </cell>
        </row>
        <row r="3520">
          <cell r="B3520" t="str">
            <v>IV00100243</v>
          </cell>
        </row>
        <row r="3521">
          <cell r="B3521" t="str">
            <v>IV00100244</v>
          </cell>
        </row>
        <row r="3522">
          <cell r="B3522" t="str">
            <v>IV00100245</v>
          </cell>
        </row>
        <row r="3523">
          <cell r="B3523" t="str">
            <v>IV00100247</v>
          </cell>
        </row>
        <row r="3524">
          <cell r="B3524" t="str">
            <v>IV00100248</v>
          </cell>
        </row>
        <row r="3525">
          <cell r="B3525" t="str">
            <v>IV00100249</v>
          </cell>
        </row>
        <row r="3526">
          <cell r="B3526" t="str">
            <v>IV00100250</v>
          </cell>
        </row>
        <row r="3527">
          <cell r="B3527" t="str">
            <v>IV00100251</v>
          </cell>
        </row>
        <row r="3528">
          <cell r="B3528" t="str">
            <v>IV00100253</v>
          </cell>
        </row>
        <row r="3529">
          <cell r="B3529" t="str">
            <v>IV00100254</v>
          </cell>
        </row>
        <row r="3530">
          <cell r="B3530" t="str">
            <v>IV00100256</v>
          </cell>
        </row>
        <row r="3531">
          <cell r="B3531" t="str">
            <v>IV00100257</v>
          </cell>
        </row>
        <row r="3532">
          <cell r="B3532" t="str">
            <v>IV00100258</v>
          </cell>
        </row>
        <row r="3533">
          <cell r="B3533" t="str">
            <v>IV00100259</v>
          </cell>
        </row>
        <row r="3534">
          <cell r="B3534" t="str">
            <v>IV00100260</v>
          </cell>
        </row>
        <row r="3535">
          <cell r="B3535" t="str">
            <v>IV00100261</v>
          </cell>
        </row>
        <row r="3536">
          <cell r="B3536" t="str">
            <v>IV00100262</v>
          </cell>
        </row>
        <row r="3537">
          <cell r="B3537" t="str">
            <v>IV00100264</v>
          </cell>
        </row>
        <row r="3538">
          <cell r="B3538" t="str">
            <v>IV00100265</v>
          </cell>
        </row>
        <row r="3539">
          <cell r="B3539" t="str">
            <v>IV00100266</v>
          </cell>
        </row>
        <row r="3540">
          <cell r="B3540" t="str">
            <v>IV00100268</v>
          </cell>
        </row>
        <row r="3541">
          <cell r="B3541" t="str">
            <v>IV00100269</v>
          </cell>
        </row>
        <row r="3542">
          <cell r="B3542" t="str">
            <v>IV00100271</v>
          </cell>
        </row>
        <row r="3543">
          <cell r="B3543" t="str">
            <v>IV00100272</v>
          </cell>
        </row>
        <row r="3544">
          <cell r="B3544" t="str">
            <v>IV00100273</v>
          </cell>
        </row>
        <row r="3545">
          <cell r="B3545" t="str">
            <v>IV00100274</v>
          </cell>
        </row>
        <row r="3546">
          <cell r="B3546" t="str">
            <v>IV00100275</v>
          </cell>
        </row>
        <row r="3547">
          <cell r="B3547" t="str">
            <v>IV00100276</v>
          </cell>
        </row>
        <row r="3548">
          <cell r="B3548" t="str">
            <v>IV00100277</v>
          </cell>
        </row>
        <row r="3549">
          <cell r="B3549" t="str">
            <v>IV00100278</v>
          </cell>
        </row>
        <row r="3550">
          <cell r="B3550" t="str">
            <v>IV00100279</v>
          </cell>
        </row>
        <row r="3551">
          <cell r="B3551" t="str">
            <v>IV00100280</v>
          </cell>
        </row>
        <row r="3552">
          <cell r="B3552" t="str">
            <v>IV00100283</v>
          </cell>
        </row>
        <row r="3553">
          <cell r="B3553" t="str">
            <v>IV00100284</v>
          </cell>
        </row>
        <row r="3554">
          <cell r="B3554" t="str">
            <v>IV00100288</v>
          </cell>
        </row>
        <row r="3555">
          <cell r="B3555" t="str">
            <v>IV00100289</v>
          </cell>
        </row>
        <row r="3556">
          <cell r="B3556" t="str">
            <v>IV00100293</v>
          </cell>
        </row>
        <row r="3557">
          <cell r="B3557" t="str">
            <v>IV00100294</v>
          </cell>
        </row>
        <row r="3558">
          <cell r="B3558" t="str">
            <v>IV00100295</v>
          </cell>
        </row>
        <row r="3559">
          <cell r="B3559" t="str">
            <v>IV00100296</v>
          </cell>
        </row>
        <row r="3560">
          <cell r="B3560" t="str">
            <v>IV00100297</v>
          </cell>
        </row>
        <row r="3561">
          <cell r="B3561" t="str">
            <v>IV00100299</v>
          </cell>
        </row>
        <row r="3562">
          <cell r="B3562" t="str">
            <v>IV00100300</v>
          </cell>
        </row>
        <row r="3563">
          <cell r="B3563" t="str">
            <v>IV00100303</v>
          </cell>
        </row>
        <row r="3564">
          <cell r="B3564" t="str">
            <v>IV00100304</v>
          </cell>
        </row>
        <row r="3565">
          <cell r="B3565" t="str">
            <v>IV00100305</v>
          </cell>
        </row>
        <row r="3566">
          <cell r="B3566" t="str">
            <v>IV00100307</v>
          </cell>
        </row>
        <row r="3567">
          <cell r="B3567" t="str">
            <v>IV00100308</v>
          </cell>
        </row>
        <row r="3568">
          <cell r="B3568" t="str">
            <v>IV00100309</v>
          </cell>
        </row>
        <row r="3569">
          <cell r="B3569" t="str">
            <v>IV00100310</v>
          </cell>
        </row>
        <row r="3570">
          <cell r="B3570" t="str">
            <v>IV00100311</v>
          </cell>
        </row>
        <row r="3571">
          <cell r="B3571" t="str">
            <v>IV00100312</v>
          </cell>
        </row>
        <row r="3572">
          <cell r="B3572" t="str">
            <v>IV00100313</v>
          </cell>
        </row>
        <row r="3573">
          <cell r="B3573" t="str">
            <v>IV00100316</v>
          </cell>
        </row>
        <row r="3574">
          <cell r="B3574" t="str">
            <v>IV00100318</v>
          </cell>
        </row>
        <row r="3575">
          <cell r="B3575" t="str">
            <v>IV00100320</v>
          </cell>
        </row>
        <row r="3576">
          <cell r="B3576" t="str">
            <v>IV00100321</v>
          </cell>
        </row>
        <row r="3577">
          <cell r="B3577" t="str">
            <v>IV00100322</v>
          </cell>
        </row>
        <row r="3578">
          <cell r="B3578" t="str">
            <v>IV00100323</v>
          </cell>
        </row>
        <row r="3579">
          <cell r="B3579" t="str">
            <v>IV00100324</v>
          </cell>
        </row>
        <row r="3580">
          <cell r="B3580" t="str">
            <v>IV00100325</v>
          </cell>
        </row>
        <row r="3581">
          <cell r="B3581" t="str">
            <v>IV00100326</v>
          </cell>
        </row>
        <row r="3582">
          <cell r="B3582" t="str">
            <v>IV00100327</v>
          </cell>
        </row>
        <row r="3583">
          <cell r="B3583" t="str">
            <v>IV00100328</v>
          </cell>
        </row>
        <row r="3584">
          <cell r="B3584" t="str">
            <v>IV00100329</v>
          </cell>
        </row>
        <row r="3585">
          <cell r="B3585" t="str">
            <v>IV00100330</v>
          </cell>
        </row>
        <row r="3586">
          <cell r="B3586" t="str">
            <v>IV00100331</v>
          </cell>
        </row>
        <row r="3587">
          <cell r="B3587" t="str">
            <v>IV00100332</v>
          </cell>
        </row>
        <row r="3588">
          <cell r="B3588" t="str">
            <v>IV00100334</v>
          </cell>
        </row>
        <row r="3589">
          <cell r="B3589" t="str">
            <v>IV00100336</v>
          </cell>
        </row>
        <row r="3590">
          <cell r="B3590" t="str">
            <v>IV00100337</v>
          </cell>
        </row>
        <row r="3591">
          <cell r="B3591" t="str">
            <v>IV00100338</v>
          </cell>
        </row>
        <row r="3592">
          <cell r="B3592" t="str">
            <v>IV00100340</v>
          </cell>
        </row>
        <row r="3593">
          <cell r="B3593" t="str">
            <v>IV00100341</v>
          </cell>
        </row>
        <row r="3594">
          <cell r="B3594" t="str">
            <v>IV00100342</v>
          </cell>
        </row>
        <row r="3595">
          <cell r="B3595" t="str">
            <v>IV00100343</v>
          </cell>
        </row>
        <row r="3596">
          <cell r="B3596" t="str">
            <v>IV00100344</v>
          </cell>
        </row>
        <row r="3597">
          <cell r="B3597" t="str">
            <v>IV00100347</v>
          </cell>
        </row>
        <row r="3598">
          <cell r="B3598" t="str">
            <v>IV00100348</v>
          </cell>
        </row>
        <row r="3599">
          <cell r="B3599" t="str">
            <v>IV00100349</v>
          </cell>
        </row>
        <row r="3600">
          <cell r="B3600" t="str">
            <v>IV00100350</v>
          </cell>
        </row>
        <row r="3601">
          <cell r="B3601" t="str">
            <v>IV00100351</v>
          </cell>
        </row>
        <row r="3602">
          <cell r="B3602" t="str">
            <v>IV00100352</v>
          </cell>
        </row>
        <row r="3603">
          <cell r="B3603" t="str">
            <v>IV00100354</v>
          </cell>
        </row>
        <row r="3604">
          <cell r="B3604" t="str">
            <v>IV00100355</v>
          </cell>
        </row>
        <row r="3605">
          <cell r="B3605" t="str">
            <v>IV00100356</v>
          </cell>
        </row>
        <row r="3606">
          <cell r="B3606" t="str">
            <v>IV00100357</v>
          </cell>
        </row>
        <row r="3607">
          <cell r="B3607" t="str">
            <v>IV00100359</v>
          </cell>
        </row>
        <row r="3608">
          <cell r="B3608" t="str">
            <v>IV00100360</v>
          </cell>
        </row>
        <row r="3609">
          <cell r="B3609" t="str">
            <v>IV00100362</v>
          </cell>
        </row>
        <row r="3610">
          <cell r="B3610" t="str">
            <v>IV00100363</v>
          </cell>
        </row>
        <row r="3611">
          <cell r="B3611" t="str">
            <v>IV00100364</v>
          </cell>
        </row>
        <row r="3612">
          <cell r="B3612" t="str">
            <v>IV00100365</v>
          </cell>
        </row>
        <row r="3613">
          <cell r="B3613" t="str">
            <v>IV00100367</v>
          </cell>
        </row>
        <row r="3614">
          <cell r="B3614" t="str">
            <v>IV00100368</v>
          </cell>
        </row>
        <row r="3615">
          <cell r="B3615" t="str">
            <v>IV00100369</v>
          </cell>
        </row>
        <row r="3616">
          <cell r="B3616" t="str">
            <v>IV00100370</v>
          </cell>
        </row>
        <row r="3617">
          <cell r="B3617" t="str">
            <v>IV00100371</v>
          </cell>
        </row>
        <row r="3618">
          <cell r="B3618" t="str">
            <v>IV00100372</v>
          </cell>
        </row>
        <row r="3619">
          <cell r="B3619" t="str">
            <v>IV00100374</v>
          </cell>
        </row>
        <row r="3620">
          <cell r="B3620" t="str">
            <v>IV00100375</v>
          </cell>
        </row>
        <row r="3621">
          <cell r="B3621" t="str">
            <v>IV00100376</v>
          </cell>
        </row>
        <row r="3622">
          <cell r="B3622" t="str">
            <v>IV00100378</v>
          </cell>
        </row>
        <row r="3623">
          <cell r="B3623" t="str">
            <v>IV00100380</v>
          </cell>
        </row>
        <row r="3624">
          <cell r="B3624" t="str">
            <v>IV00100381</v>
          </cell>
        </row>
        <row r="3625">
          <cell r="B3625" t="str">
            <v>IV00100382</v>
          </cell>
        </row>
        <row r="3626">
          <cell r="B3626" t="str">
            <v>IV00100383</v>
          </cell>
        </row>
        <row r="3627">
          <cell r="B3627" t="str">
            <v>IV00100385</v>
          </cell>
        </row>
        <row r="3628">
          <cell r="B3628" t="str">
            <v>IV00100386</v>
          </cell>
        </row>
        <row r="3629">
          <cell r="B3629" t="str">
            <v>IV00100387</v>
          </cell>
        </row>
        <row r="3630">
          <cell r="B3630" t="str">
            <v>IV00100388</v>
          </cell>
        </row>
        <row r="3631">
          <cell r="B3631" t="str">
            <v>IV00100390</v>
          </cell>
        </row>
        <row r="3632">
          <cell r="B3632" t="str">
            <v>IV00100391</v>
          </cell>
        </row>
        <row r="3633">
          <cell r="B3633" t="str">
            <v>IV00100392</v>
          </cell>
        </row>
        <row r="3634">
          <cell r="B3634" t="str">
            <v>IV00100393</v>
          </cell>
        </row>
        <row r="3635">
          <cell r="B3635" t="str">
            <v>IV00100396</v>
          </cell>
        </row>
        <row r="3636">
          <cell r="B3636" t="str">
            <v>IV00100401</v>
          </cell>
        </row>
        <row r="3637">
          <cell r="B3637" t="str">
            <v>IV00100404</v>
          </cell>
        </row>
        <row r="3638">
          <cell r="B3638" t="str">
            <v>IV00100405</v>
          </cell>
        </row>
        <row r="3639">
          <cell r="B3639" t="str">
            <v>IV00100410</v>
          </cell>
        </row>
        <row r="3640">
          <cell r="B3640" t="str">
            <v>IV00100412</v>
          </cell>
        </row>
        <row r="3641">
          <cell r="B3641" t="str">
            <v>IV00100414</v>
          </cell>
        </row>
        <row r="3642">
          <cell r="B3642" t="str">
            <v>IV00100416</v>
          </cell>
        </row>
        <row r="3643">
          <cell r="B3643" t="str">
            <v>IV00100418</v>
          </cell>
        </row>
        <row r="3644">
          <cell r="B3644" t="str">
            <v>IV00100419</v>
          </cell>
        </row>
        <row r="3645">
          <cell r="B3645" t="str">
            <v>IV00100420</v>
          </cell>
        </row>
        <row r="3646">
          <cell r="B3646" t="str">
            <v>IV00100422</v>
          </cell>
        </row>
        <row r="3647">
          <cell r="B3647" t="str">
            <v>IV00100425</v>
          </cell>
        </row>
        <row r="3648">
          <cell r="B3648" t="str">
            <v>IV00100428</v>
          </cell>
        </row>
        <row r="3649">
          <cell r="B3649" t="str">
            <v>IV00100432</v>
          </cell>
        </row>
        <row r="3650">
          <cell r="B3650" t="str">
            <v>IV00100433</v>
          </cell>
        </row>
        <row r="3651">
          <cell r="B3651" t="str">
            <v>IV00100436</v>
          </cell>
        </row>
        <row r="3652">
          <cell r="B3652" t="str">
            <v>IV00100438</v>
          </cell>
        </row>
        <row r="3653">
          <cell r="B3653" t="str">
            <v>IV00100440</v>
          </cell>
        </row>
        <row r="3654">
          <cell r="B3654" t="str">
            <v>IV00100441</v>
          </cell>
        </row>
        <row r="3655">
          <cell r="B3655" t="str">
            <v>IV00100442</v>
          </cell>
        </row>
        <row r="3656">
          <cell r="B3656" t="str">
            <v>IV00100443</v>
          </cell>
        </row>
        <row r="3657">
          <cell r="B3657" t="str">
            <v>IV00100445</v>
          </cell>
        </row>
        <row r="3658">
          <cell r="B3658" t="str">
            <v>IV00100451</v>
          </cell>
        </row>
        <row r="3659">
          <cell r="B3659" t="str">
            <v>IV00100453</v>
          </cell>
        </row>
        <row r="3660">
          <cell r="B3660" t="str">
            <v>IV00100455</v>
          </cell>
        </row>
        <row r="3661">
          <cell r="B3661" t="str">
            <v>IV00100459</v>
          </cell>
        </row>
        <row r="3662">
          <cell r="B3662" t="str">
            <v>IV00100461</v>
          </cell>
        </row>
        <row r="3663">
          <cell r="B3663" t="str">
            <v>IV00100462</v>
          </cell>
        </row>
        <row r="3664">
          <cell r="B3664" t="str">
            <v>IV00100463</v>
          </cell>
        </row>
        <row r="3665">
          <cell r="B3665" t="str">
            <v>IV00100464</v>
          </cell>
        </row>
        <row r="3666">
          <cell r="B3666" t="str">
            <v>IV00100467</v>
          </cell>
        </row>
        <row r="3667">
          <cell r="B3667" t="str">
            <v>IV00100468</v>
          </cell>
        </row>
        <row r="3668">
          <cell r="B3668" t="str">
            <v>IV00100470</v>
          </cell>
        </row>
        <row r="3669">
          <cell r="B3669" t="str">
            <v>IV00100471</v>
          </cell>
        </row>
        <row r="3670">
          <cell r="B3670" t="str">
            <v>IV00100472</v>
          </cell>
        </row>
        <row r="3671">
          <cell r="B3671" t="str">
            <v>IV00100473</v>
          </cell>
        </row>
        <row r="3672">
          <cell r="B3672" t="str">
            <v>IV00100476</v>
          </cell>
        </row>
        <row r="3673">
          <cell r="B3673" t="str">
            <v>IV00100478</v>
          </cell>
        </row>
        <row r="3674">
          <cell r="B3674" t="str">
            <v>IV00100479</v>
          </cell>
        </row>
        <row r="3675">
          <cell r="B3675" t="str">
            <v>IV00100480</v>
          </cell>
        </row>
        <row r="3676">
          <cell r="B3676" t="str">
            <v>IV00100482</v>
          </cell>
        </row>
        <row r="3677">
          <cell r="B3677" t="str">
            <v>IV00100483</v>
          </cell>
        </row>
        <row r="3678">
          <cell r="B3678" t="str">
            <v>IV00100484</v>
          </cell>
        </row>
        <row r="3679">
          <cell r="B3679" t="str">
            <v>IV00100485</v>
          </cell>
        </row>
        <row r="3680">
          <cell r="B3680" t="str">
            <v>IV00100487</v>
          </cell>
        </row>
        <row r="3681">
          <cell r="B3681" t="str">
            <v>IV00100488</v>
          </cell>
        </row>
        <row r="3682">
          <cell r="B3682" t="str">
            <v>IV00100490</v>
          </cell>
        </row>
        <row r="3683">
          <cell r="B3683" t="str">
            <v>IV00100491</v>
          </cell>
        </row>
        <row r="3684">
          <cell r="B3684" t="str">
            <v>IV00100493</v>
          </cell>
        </row>
        <row r="3685">
          <cell r="B3685" t="str">
            <v>IV00100494</v>
          </cell>
        </row>
        <row r="3686">
          <cell r="B3686" t="str">
            <v>IV00100495</v>
          </cell>
        </row>
        <row r="3687">
          <cell r="B3687" t="str">
            <v>IV00100496</v>
          </cell>
        </row>
        <row r="3688">
          <cell r="B3688" t="str">
            <v>IV00100497</v>
          </cell>
        </row>
        <row r="3689">
          <cell r="B3689" t="str">
            <v>IV00100498</v>
          </cell>
        </row>
        <row r="3690">
          <cell r="B3690" t="str">
            <v>IV00100501</v>
          </cell>
        </row>
        <row r="3691">
          <cell r="B3691" t="str">
            <v>IV00100502</v>
          </cell>
        </row>
        <row r="3692">
          <cell r="B3692" t="str">
            <v>IV00100503</v>
          </cell>
        </row>
        <row r="3693">
          <cell r="B3693" t="str">
            <v>IV00100504</v>
          </cell>
        </row>
        <row r="3694">
          <cell r="B3694" t="str">
            <v>IV00100506</v>
          </cell>
        </row>
        <row r="3695">
          <cell r="B3695" t="str">
            <v>IV00100508</v>
          </cell>
        </row>
        <row r="3696">
          <cell r="B3696" t="str">
            <v>IV00100509</v>
          </cell>
        </row>
        <row r="3697">
          <cell r="B3697" t="str">
            <v>IV00100510</v>
          </cell>
        </row>
        <row r="3698">
          <cell r="B3698" t="str">
            <v>IV00100511</v>
          </cell>
        </row>
        <row r="3699">
          <cell r="B3699" t="str">
            <v>IV00100512</v>
          </cell>
        </row>
        <row r="3700">
          <cell r="B3700" t="str">
            <v>IV00100513</v>
          </cell>
        </row>
        <row r="3701">
          <cell r="B3701" t="str">
            <v>IV00100514</v>
          </cell>
        </row>
        <row r="3702">
          <cell r="B3702" t="str">
            <v>IV00100516</v>
          </cell>
        </row>
        <row r="3703">
          <cell r="B3703" t="str">
            <v>IV00100517</v>
          </cell>
        </row>
        <row r="3704">
          <cell r="B3704" t="str">
            <v>IV00100518</v>
          </cell>
        </row>
        <row r="3705">
          <cell r="B3705" t="str">
            <v>IV00100519</v>
          </cell>
        </row>
        <row r="3706">
          <cell r="B3706" t="str">
            <v>IV00100520</v>
          </cell>
        </row>
        <row r="3707">
          <cell r="B3707" t="str">
            <v>IV00100521</v>
          </cell>
        </row>
        <row r="3708">
          <cell r="B3708" t="str">
            <v>IV00100522</v>
          </cell>
        </row>
        <row r="3709">
          <cell r="B3709" t="str">
            <v>IV00100525</v>
          </cell>
        </row>
        <row r="3710">
          <cell r="B3710" t="str">
            <v>IV00100526</v>
          </cell>
        </row>
        <row r="3711">
          <cell r="B3711" t="str">
            <v>IV00100527</v>
          </cell>
        </row>
        <row r="3712">
          <cell r="B3712" t="str">
            <v>IV00100528</v>
          </cell>
        </row>
        <row r="3713">
          <cell r="B3713" t="str">
            <v>IV00100529</v>
          </cell>
        </row>
        <row r="3714">
          <cell r="B3714" t="str">
            <v>IV00100530</v>
          </cell>
        </row>
        <row r="3715">
          <cell r="B3715" t="str">
            <v>IV00100531</v>
          </cell>
        </row>
        <row r="3716">
          <cell r="B3716" t="str">
            <v>IV00100532</v>
          </cell>
        </row>
        <row r="3717">
          <cell r="B3717" t="str">
            <v>IV00100533</v>
          </cell>
        </row>
        <row r="3718">
          <cell r="B3718" t="str">
            <v>IV00100534</v>
          </cell>
        </row>
        <row r="3719">
          <cell r="B3719" t="str">
            <v>IV00100535</v>
          </cell>
        </row>
        <row r="3720">
          <cell r="B3720" t="str">
            <v>IV00100536</v>
          </cell>
        </row>
        <row r="3721">
          <cell r="B3721" t="str">
            <v>IV00100539</v>
          </cell>
        </row>
        <row r="3722">
          <cell r="B3722" t="str">
            <v>IV00100540</v>
          </cell>
        </row>
        <row r="3723">
          <cell r="B3723" t="str">
            <v>IV00100541</v>
          </cell>
        </row>
        <row r="3724">
          <cell r="B3724" t="str">
            <v>IV00100542</v>
          </cell>
        </row>
        <row r="3725">
          <cell r="B3725" t="str">
            <v>IV00100543</v>
          </cell>
        </row>
        <row r="3726">
          <cell r="B3726" t="str">
            <v>IV00100544</v>
          </cell>
        </row>
        <row r="3727">
          <cell r="B3727" t="str">
            <v>IV00100546</v>
          </cell>
        </row>
        <row r="3728">
          <cell r="B3728" t="str">
            <v>IV00100547</v>
          </cell>
        </row>
        <row r="3729">
          <cell r="B3729" t="str">
            <v>IV00100548</v>
          </cell>
        </row>
        <row r="3730">
          <cell r="B3730" t="str">
            <v>IV00100549</v>
          </cell>
        </row>
        <row r="3731">
          <cell r="B3731" t="str">
            <v>IV00100550</v>
          </cell>
        </row>
        <row r="3732">
          <cell r="B3732" t="str">
            <v>IV00100551</v>
          </cell>
        </row>
        <row r="3733">
          <cell r="B3733" t="str">
            <v>IV00100552</v>
          </cell>
        </row>
        <row r="3734">
          <cell r="B3734" t="str">
            <v>IV00100553</v>
          </cell>
        </row>
        <row r="3735">
          <cell r="B3735" t="str">
            <v>IV00100554</v>
          </cell>
        </row>
        <row r="3736">
          <cell r="B3736" t="str">
            <v>IV00100555</v>
          </cell>
        </row>
        <row r="3737">
          <cell r="B3737" t="str">
            <v>IV00100556</v>
          </cell>
        </row>
        <row r="3738">
          <cell r="B3738" t="str">
            <v>IV00100557</v>
          </cell>
        </row>
        <row r="3739">
          <cell r="B3739" t="str">
            <v>IV00100558</v>
          </cell>
        </row>
        <row r="3740">
          <cell r="B3740" t="str">
            <v>IV00100559</v>
          </cell>
        </row>
        <row r="3741">
          <cell r="B3741" t="str">
            <v>IV00100560</v>
          </cell>
        </row>
        <row r="3742">
          <cell r="B3742" t="str">
            <v>IV00100561</v>
          </cell>
        </row>
        <row r="3743">
          <cell r="B3743" t="str">
            <v>IV00100562</v>
          </cell>
        </row>
        <row r="3744">
          <cell r="B3744" t="str">
            <v>IV00100563</v>
          </cell>
        </row>
        <row r="3745">
          <cell r="B3745" t="str">
            <v>IV00100564</v>
          </cell>
        </row>
        <row r="3746">
          <cell r="B3746" t="str">
            <v>IV00100565</v>
          </cell>
        </row>
        <row r="3747">
          <cell r="B3747" t="str">
            <v>IV00100567</v>
          </cell>
        </row>
        <row r="3748">
          <cell r="B3748" t="str">
            <v>IV00100568</v>
          </cell>
        </row>
        <row r="3749">
          <cell r="B3749" t="str">
            <v>IV00100569</v>
          </cell>
        </row>
        <row r="3750">
          <cell r="B3750" t="str">
            <v>IV00100571</v>
          </cell>
        </row>
        <row r="3751">
          <cell r="B3751" t="str">
            <v>IV00100572</v>
          </cell>
        </row>
        <row r="3752">
          <cell r="B3752" t="str">
            <v>IV00100575</v>
          </cell>
        </row>
        <row r="3753">
          <cell r="B3753" t="str">
            <v>IV00100576</v>
          </cell>
        </row>
        <row r="3754">
          <cell r="B3754" t="str">
            <v>IV00100578</v>
          </cell>
        </row>
        <row r="3755">
          <cell r="B3755" t="str">
            <v>IV00100579</v>
          </cell>
        </row>
        <row r="3756">
          <cell r="B3756" t="str">
            <v>IV00100580</v>
          </cell>
        </row>
        <row r="3757">
          <cell r="B3757" t="str">
            <v>IV00100583</v>
          </cell>
        </row>
        <row r="3758">
          <cell r="B3758" t="str">
            <v>IV00100585</v>
          </cell>
        </row>
        <row r="3759">
          <cell r="B3759" t="str">
            <v>IV00100586</v>
          </cell>
        </row>
        <row r="3760">
          <cell r="B3760" t="str">
            <v>IV00100589</v>
          </cell>
        </row>
        <row r="3761">
          <cell r="B3761" t="str">
            <v>IV00100591</v>
          </cell>
        </row>
        <row r="3762">
          <cell r="B3762" t="str">
            <v>IV00100592</v>
          </cell>
        </row>
        <row r="3763">
          <cell r="B3763" t="str">
            <v>IV00100595</v>
          </cell>
        </row>
        <row r="3764">
          <cell r="B3764" t="str">
            <v>IV00100597</v>
          </cell>
        </row>
        <row r="3765">
          <cell r="B3765" t="str">
            <v>IV00100598</v>
          </cell>
        </row>
        <row r="3766">
          <cell r="B3766" t="str">
            <v>IV00100600</v>
          </cell>
        </row>
        <row r="3767">
          <cell r="B3767" t="str">
            <v>IV00100601</v>
          </cell>
        </row>
        <row r="3768">
          <cell r="B3768" t="str">
            <v>IV00100602</v>
          </cell>
        </row>
        <row r="3769">
          <cell r="B3769" t="str">
            <v>IV00100603</v>
          </cell>
        </row>
        <row r="3770">
          <cell r="B3770" t="str">
            <v>IV00100604</v>
          </cell>
        </row>
        <row r="3771">
          <cell r="B3771" t="str">
            <v>IV00100605</v>
          </cell>
        </row>
        <row r="3772">
          <cell r="B3772" t="str">
            <v>IV00100606</v>
          </cell>
        </row>
        <row r="3773">
          <cell r="B3773" t="str">
            <v>IV00100607</v>
          </cell>
        </row>
        <row r="3774">
          <cell r="B3774" t="str">
            <v>IV00100608</v>
          </cell>
        </row>
        <row r="3775">
          <cell r="B3775" t="str">
            <v>IV00100610</v>
          </cell>
        </row>
        <row r="3776">
          <cell r="B3776" t="str">
            <v>IV00100611</v>
          </cell>
        </row>
        <row r="3777">
          <cell r="B3777" t="str">
            <v>IV00100612</v>
          </cell>
        </row>
        <row r="3778">
          <cell r="B3778" t="str">
            <v>IV00100613</v>
          </cell>
        </row>
        <row r="3779">
          <cell r="B3779" t="str">
            <v>IV00100614</v>
          </cell>
        </row>
        <row r="3780">
          <cell r="B3780" t="str">
            <v>IV00100615</v>
          </cell>
        </row>
        <row r="3781">
          <cell r="B3781" t="str">
            <v>IV00100617</v>
          </cell>
        </row>
        <row r="3782">
          <cell r="B3782" t="str">
            <v>IV00100618</v>
          </cell>
        </row>
        <row r="3783">
          <cell r="B3783" t="str">
            <v>IV00100619</v>
          </cell>
        </row>
        <row r="3784">
          <cell r="B3784" t="str">
            <v>IV00100622</v>
          </cell>
        </row>
        <row r="3785">
          <cell r="B3785" t="str">
            <v>IV00100623</v>
          </cell>
        </row>
        <row r="3786">
          <cell r="B3786" t="str">
            <v>IV00100624</v>
          </cell>
        </row>
        <row r="3787">
          <cell r="B3787" t="str">
            <v>IV00100627</v>
          </cell>
        </row>
        <row r="3788">
          <cell r="B3788" t="str">
            <v>IV00100628</v>
          </cell>
        </row>
        <row r="3789">
          <cell r="B3789" t="str">
            <v>IV00100629</v>
          </cell>
        </row>
        <row r="3790">
          <cell r="B3790" t="str">
            <v>IV00100630</v>
          </cell>
        </row>
        <row r="3791">
          <cell r="B3791" t="str">
            <v>IV00100633</v>
          </cell>
        </row>
        <row r="3792">
          <cell r="B3792" t="str">
            <v>IV00100634</v>
          </cell>
        </row>
        <row r="3793">
          <cell r="B3793" t="str">
            <v>IV00100635</v>
          </cell>
        </row>
        <row r="3794">
          <cell r="B3794" t="str">
            <v>IV00100636</v>
          </cell>
        </row>
        <row r="3795">
          <cell r="B3795" t="str">
            <v>IV00100637</v>
          </cell>
        </row>
        <row r="3796">
          <cell r="B3796" t="str">
            <v>IV00100638</v>
          </cell>
        </row>
        <row r="3797">
          <cell r="B3797" t="str">
            <v>IV00100640</v>
          </cell>
        </row>
        <row r="3798">
          <cell r="B3798" t="str">
            <v>IV00100642</v>
          </cell>
        </row>
        <row r="3799">
          <cell r="B3799" t="str">
            <v>IV00100643</v>
          </cell>
        </row>
        <row r="3800">
          <cell r="B3800" t="str">
            <v>IV00100644</v>
          </cell>
        </row>
        <row r="3801">
          <cell r="B3801" t="str">
            <v>IV00100645</v>
          </cell>
        </row>
        <row r="3802">
          <cell r="B3802" t="str">
            <v>IV00100646</v>
          </cell>
        </row>
        <row r="3803">
          <cell r="B3803" t="str">
            <v>IV00100648</v>
          </cell>
        </row>
        <row r="3804">
          <cell r="B3804" t="str">
            <v>IV00100651</v>
          </cell>
        </row>
        <row r="3805">
          <cell r="B3805" t="str">
            <v>IV00100653</v>
          </cell>
        </row>
        <row r="3806">
          <cell r="B3806" t="str">
            <v>IV00100654</v>
          </cell>
        </row>
        <row r="3807">
          <cell r="B3807" t="str">
            <v>IV00100655</v>
          </cell>
        </row>
        <row r="3808">
          <cell r="B3808" t="str">
            <v>IV00100657</v>
          </cell>
        </row>
        <row r="3809">
          <cell r="B3809" t="str">
            <v>IV00100658</v>
          </cell>
        </row>
        <row r="3810">
          <cell r="B3810" t="str">
            <v>IV00100660</v>
          </cell>
        </row>
        <row r="3811">
          <cell r="B3811" t="str">
            <v>IV00100661</v>
          </cell>
        </row>
        <row r="3812">
          <cell r="B3812" t="str">
            <v>IV00100663</v>
          </cell>
        </row>
        <row r="3813">
          <cell r="B3813" t="str">
            <v>IV00100667</v>
          </cell>
        </row>
        <row r="3814">
          <cell r="B3814" t="str">
            <v>IV00100668</v>
          </cell>
        </row>
        <row r="3815">
          <cell r="B3815" t="str">
            <v>IV00100669</v>
          </cell>
        </row>
        <row r="3816">
          <cell r="B3816" t="str">
            <v>IV00100670</v>
          </cell>
        </row>
        <row r="3817">
          <cell r="B3817" t="str">
            <v>IV00100671</v>
          </cell>
        </row>
        <row r="3818">
          <cell r="B3818" t="str">
            <v>IV00100672</v>
          </cell>
        </row>
        <row r="3819">
          <cell r="B3819" t="str">
            <v>IV00100673</v>
          </cell>
        </row>
        <row r="3820">
          <cell r="B3820" t="str">
            <v>IV00100676</v>
          </cell>
        </row>
        <row r="3821">
          <cell r="B3821" t="str">
            <v>IV00100679</v>
          </cell>
        </row>
        <row r="3822">
          <cell r="B3822" t="str">
            <v>IV00100680</v>
          </cell>
        </row>
        <row r="3823">
          <cell r="B3823" t="str">
            <v>IV00100682</v>
          </cell>
        </row>
        <row r="3824">
          <cell r="B3824" t="str">
            <v>IV00100683</v>
          </cell>
        </row>
        <row r="3825">
          <cell r="B3825" t="str">
            <v>IV00100684</v>
          </cell>
        </row>
        <row r="3826">
          <cell r="B3826" t="str">
            <v>IV00100685</v>
          </cell>
        </row>
        <row r="3827">
          <cell r="B3827" t="str">
            <v>IV00100686</v>
          </cell>
        </row>
        <row r="3828">
          <cell r="B3828" t="str">
            <v>IV00100687</v>
          </cell>
        </row>
        <row r="3829">
          <cell r="B3829" t="str">
            <v>IV00100688</v>
          </cell>
        </row>
        <row r="3830">
          <cell r="B3830" t="str">
            <v>IV00100690</v>
          </cell>
        </row>
        <row r="3831">
          <cell r="B3831" t="str">
            <v>IV00100691</v>
          </cell>
        </row>
        <row r="3832">
          <cell r="B3832" t="str">
            <v>IV00100692</v>
          </cell>
        </row>
        <row r="3833">
          <cell r="B3833" t="str">
            <v>IV00100693</v>
          </cell>
        </row>
        <row r="3834">
          <cell r="B3834" t="str">
            <v>IV00100694</v>
          </cell>
        </row>
        <row r="3835">
          <cell r="B3835" t="str">
            <v>IV00100695</v>
          </cell>
        </row>
        <row r="3836">
          <cell r="B3836" t="str">
            <v>IV00100696</v>
          </cell>
        </row>
        <row r="3837">
          <cell r="B3837" t="str">
            <v>IV00100697</v>
          </cell>
        </row>
        <row r="3838">
          <cell r="B3838" t="str">
            <v>IV00100698</v>
          </cell>
        </row>
        <row r="3839">
          <cell r="B3839" t="str">
            <v>IV00100699</v>
          </cell>
        </row>
        <row r="3840">
          <cell r="B3840" t="str">
            <v>IV00100700</v>
          </cell>
        </row>
        <row r="3841">
          <cell r="B3841" t="str">
            <v>IV00100701</v>
          </cell>
        </row>
        <row r="3842">
          <cell r="B3842" t="str">
            <v>IV00100702</v>
          </cell>
        </row>
        <row r="3843">
          <cell r="B3843" t="str">
            <v>IV00100703</v>
          </cell>
        </row>
        <row r="3844">
          <cell r="B3844" t="str">
            <v>IV00100704</v>
          </cell>
        </row>
        <row r="3845">
          <cell r="B3845" t="str">
            <v>IV00100705</v>
          </cell>
        </row>
        <row r="3846">
          <cell r="B3846" t="str">
            <v>IV00100706</v>
          </cell>
        </row>
        <row r="3847">
          <cell r="B3847" t="str">
            <v>IV00100707</v>
          </cell>
        </row>
        <row r="3848">
          <cell r="B3848" t="str">
            <v>IV00100708</v>
          </cell>
        </row>
        <row r="3849">
          <cell r="B3849" t="str">
            <v>IV00100709</v>
          </cell>
        </row>
        <row r="3850">
          <cell r="B3850" t="str">
            <v>IV00100710</v>
          </cell>
        </row>
        <row r="3851">
          <cell r="B3851" t="str">
            <v>IV00100711</v>
          </cell>
        </row>
        <row r="3852">
          <cell r="B3852" t="str">
            <v>IV00100712</v>
          </cell>
        </row>
        <row r="3853">
          <cell r="B3853" t="str">
            <v>IV00100713</v>
          </cell>
        </row>
        <row r="3854">
          <cell r="B3854" t="str">
            <v>IV00100714</v>
          </cell>
        </row>
        <row r="3855">
          <cell r="B3855" t="str">
            <v>IV00100715</v>
          </cell>
        </row>
        <row r="3856">
          <cell r="B3856" t="str">
            <v>IV00100716</v>
          </cell>
        </row>
        <row r="3857">
          <cell r="B3857" t="str">
            <v>IV00100717</v>
          </cell>
        </row>
        <row r="3858">
          <cell r="B3858" t="str">
            <v>IV00100718</v>
          </cell>
        </row>
        <row r="3859">
          <cell r="B3859" t="str">
            <v>IV00100719</v>
          </cell>
        </row>
        <row r="3860">
          <cell r="B3860" t="str">
            <v>IV00100720</v>
          </cell>
        </row>
        <row r="3861">
          <cell r="B3861" t="str">
            <v>IV00100723</v>
          </cell>
        </row>
        <row r="3862">
          <cell r="B3862" t="str">
            <v>IV00100724</v>
          </cell>
        </row>
        <row r="3863">
          <cell r="B3863" t="str">
            <v>IV00100725</v>
          </cell>
        </row>
        <row r="3864">
          <cell r="B3864" t="str">
            <v>IV00100726</v>
          </cell>
        </row>
        <row r="3865">
          <cell r="B3865" t="str">
            <v>IV00100727</v>
          </cell>
        </row>
        <row r="3866">
          <cell r="B3866" t="str">
            <v>IV00100728</v>
          </cell>
        </row>
        <row r="3867">
          <cell r="B3867" t="str">
            <v>IV00100729</v>
          </cell>
        </row>
        <row r="3868">
          <cell r="B3868" t="str">
            <v>IV00100731</v>
          </cell>
        </row>
        <row r="3869">
          <cell r="B3869" t="str">
            <v>IV00100733</v>
          </cell>
        </row>
        <row r="3870">
          <cell r="B3870" t="str">
            <v>IV00100734</v>
          </cell>
        </row>
        <row r="3871">
          <cell r="B3871" t="str">
            <v>IV00100735</v>
          </cell>
        </row>
        <row r="3872">
          <cell r="B3872" t="str">
            <v>IV00100736</v>
          </cell>
        </row>
        <row r="3873">
          <cell r="B3873" t="str">
            <v>IV00100737</v>
          </cell>
        </row>
        <row r="3874">
          <cell r="B3874" t="str">
            <v>IV00100738</v>
          </cell>
        </row>
        <row r="3875">
          <cell r="B3875" t="str">
            <v>IV00100739</v>
          </cell>
        </row>
        <row r="3876">
          <cell r="B3876" t="str">
            <v>IV00100740</v>
          </cell>
        </row>
        <row r="3877">
          <cell r="B3877" t="str">
            <v>IV00100741</v>
          </cell>
        </row>
        <row r="3878">
          <cell r="B3878" t="str">
            <v>IV00100742</v>
          </cell>
        </row>
        <row r="3879">
          <cell r="B3879" t="str">
            <v>IV00100744</v>
          </cell>
        </row>
        <row r="3880">
          <cell r="B3880" t="str">
            <v>IV00100745</v>
          </cell>
        </row>
        <row r="3881">
          <cell r="B3881" t="str">
            <v>IV00100746</v>
          </cell>
        </row>
        <row r="3882">
          <cell r="B3882" t="str">
            <v>IV00100748</v>
          </cell>
        </row>
        <row r="3883">
          <cell r="B3883" t="str">
            <v>IV00100749</v>
          </cell>
        </row>
        <row r="3884">
          <cell r="B3884" t="str">
            <v>IV00100750</v>
          </cell>
        </row>
        <row r="3885">
          <cell r="B3885" t="str">
            <v>IV00100751</v>
          </cell>
        </row>
        <row r="3886">
          <cell r="B3886" t="str">
            <v>IV00100752</v>
          </cell>
        </row>
        <row r="3887">
          <cell r="B3887" t="str">
            <v>IV00100753</v>
          </cell>
        </row>
        <row r="3888">
          <cell r="B3888" t="str">
            <v>IV00100754</v>
          </cell>
        </row>
        <row r="3889">
          <cell r="B3889" t="str">
            <v>IV00100756</v>
          </cell>
        </row>
        <row r="3890">
          <cell r="B3890" t="str">
            <v>IV00100760</v>
          </cell>
        </row>
        <row r="3891">
          <cell r="B3891" t="str">
            <v>IV00100761</v>
          </cell>
        </row>
        <row r="3892">
          <cell r="B3892" t="str">
            <v>IV00100762</v>
          </cell>
        </row>
        <row r="3893">
          <cell r="B3893" t="str">
            <v>IV00100764</v>
          </cell>
        </row>
        <row r="3894">
          <cell r="B3894" t="str">
            <v>IV00100765</v>
          </cell>
        </row>
        <row r="3895">
          <cell r="B3895" t="str">
            <v>IV00100766</v>
          </cell>
        </row>
        <row r="3896">
          <cell r="B3896" t="str">
            <v>IV00100767</v>
          </cell>
        </row>
        <row r="3897">
          <cell r="B3897" t="str">
            <v>IV00100768</v>
          </cell>
        </row>
        <row r="3898">
          <cell r="B3898" t="str">
            <v>IV00100769</v>
          </cell>
        </row>
        <row r="3899">
          <cell r="B3899" t="str">
            <v>IV00100770</v>
          </cell>
        </row>
        <row r="3900">
          <cell r="B3900" t="str">
            <v>IV00100771</v>
          </cell>
        </row>
        <row r="3901">
          <cell r="B3901" t="str">
            <v>IV00100773</v>
          </cell>
        </row>
        <row r="3902">
          <cell r="B3902" t="str">
            <v>IV00100776</v>
          </cell>
        </row>
        <row r="3903">
          <cell r="B3903" t="str">
            <v>IV00100777</v>
          </cell>
        </row>
        <row r="3904">
          <cell r="B3904" t="str">
            <v>IV00100778</v>
          </cell>
        </row>
        <row r="3905">
          <cell r="B3905" t="str">
            <v>IV00100780</v>
          </cell>
        </row>
        <row r="3906">
          <cell r="B3906" t="str">
            <v>IV00100781</v>
          </cell>
        </row>
        <row r="3907">
          <cell r="B3907" t="str">
            <v>IV00100782</v>
          </cell>
        </row>
        <row r="3908">
          <cell r="B3908" t="str">
            <v>IV00100784</v>
          </cell>
        </row>
        <row r="3909">
          <cell r="B3909" t="str">
            <v>IV00100785</v>
          </cell>
        </row>
        <row r="3910">
          <cell r="B3910" t="str">
            <v>IV00100787</v>
          </cell>
        </row>
        <row r="3911">
          <cell r="B3911" t="str">
            <v>IV00100788</v>
          </cell>
        </row>
        <row r="3912">
          <cell r="B3912" t="str">
            <v>IV00100789</v>
          </cell>
        </row>
        <row r="3913">
          <cell r="B3913" t="str">
            <v>IV00100791</v>
          </cell>
        </row>
        <row r="3914">
          <cell r="B3914" t="str">
            <v>IV00100792</v>
          </cell>
        </row>
        <row r="3915">
          <cell r="B3915" t="str">
            <v>IV00100793</v>
          </cell>
        </row>
        <row r="3916">
          <cell r="B3916" t="str">
            <v>IV00100794</v>
          </cell>
        </row>
        <row r="3917">
          <cell r="B3917" t="str">
            <v>IV00100795</v>
          </cell>
        </row>
        <row r="3918">
          <cell r="B3918" t="str">
            <v>IV00100796</v>
          </cell>
        </row>
        <row r="3919">
          <cell r="B3919" t="str">
            <v>IV00100798</v>
          </cell>
        </row>
        <row r="3920">
          <cell r="B3920" t="str">
            <v>IV00100800</v>
          </cell>
        </row>
        <row r="3921">
          <cell r="B3921" t="str">
            <v>IV00100802</v>
          </cell>
        </row>
        <row r="3922">
          <cell r="B3922" t="str">
            <v>IV00100803</v>
          </cell>
        </row>
        <row r="3923">
          <cell r="B3923" t="str">
            <v>IV00100804</v>
          </cell>
        </row>
        <row r="3924">
          <cell r="B3924" t="str">
            <v>IV00100805</v>
          </cell>
        </row>
        <row r="3925">
          <cell r="B3925" t="str">
            <v>IV00100806</v>
          </cell>
        </row>
        <row r="3926">
          <cell r="B3926" t="str">
            <v>IV00100807</v>
          </cell>
        </row>
        <row r="3927">
          <cell r="B3927" t="str">
            <v>IV00100808</v>
          </cell>
        </row>
        <row r="3928">
          <cell r="B3928" t="str">
            <v>IV00100809</v>
          </cell>
        </row>
        <row r="3929">
          <cell r="B3929" t="str">
            <v>IV00100812</v>
          </cell>
        </row>
        <row r="3930">
          <cell r="B3930" t="str">
            <v>IV00100813</v>
          </cell>
        </row>
        <row r="3931">
          <cell r="B3931" t="str">
            <v>IV00100814</v>
          </cell>
        </row>
        <row r="3932">
          <cell r="B3932" t="str">
            <v>IV00100815</v>
          </cell>
        </row>
        <row r="3933">
          <cell r="B3933" t="str">
            <v>IV00100819</v>
          </cell>
        </row>
        <row r="3934">
          <cell r="B3934" t="str">
            <v>IV00100821</v>
          </cell>
        </row>
        <row r="3935">
          <cell r="B3935" t="str">
            <v>IV00100822</v>
          </cell>
        </row>
        <row r="3936">
          <cell r="B3936" t="str">
            <v>IV00100823</v>
          </cell>
        </row>
        <row r="3937">
          <cell r="B3937" t="str">
            <v>IV00100824</v>
          </cell>
        </row>
        <row r="3938">
          <cell r="B3938" t="str">
            <v>IV00100825</v>
          </cell>
        </row>
        <row r="3939">
          <cell r="B3939" t="str">
            <v>IV00100826</v>
          </cell>
        </row>
        <row r="3940">
          <cell r="B3940" t="str">
            <v>IV00100827</v>
          </cell>
        </row>
        <row r="3941">
          <cell r="B3941" t="str">
            <v>IV00100828</v>
          </cell>
        </row>
        <row r="3942">
          <cell r="B3942" t="str">
            <v>IV00100829</v>
          </cell>
        </row>
        <row r="3943">
          <cell r="B3943" t="str">
            <v>IV00100833</v>
          </cell>
        </row>
        <row r="3944">
          <cell r="B3944" t="str">
            <v>IV00100834</v>
          </cell>
        </row>
        <row r="3945">
          <cell r="B3945" t="str">
            <v>IV00100835</v>
          </cell>
        </row>
        <row r="3946">
          <cell r="B3946" t="str">
            <v>IV00100836</v>
          </cell>
        </row>
        <row r="3947">
          <cell r="B3947" t="str">
            <v>IV00100837</v>
          </cell>
        </row>
        <row r="3948">
          <cell r="B3948" t="str">
            <v>IV00100838</v>
          </cell>
        </row>
        <row r="3949">
          <cell r="B3949" t="str">
            <v>IV00100839</v>
          </cell>
        </row>
        <row r="3950">
          <cell r="B3950" t="str">
            <v>IV00100840</v>
          </cell>
        </row>
        <row r="3951">
          <cell r="B3951" t="str">
            <v>IV00100841</v>
          </cell>
        </row>
        <row r="3952">
          <cell r="B3952" t="str">
            <v>IV00100843</v>
          </cell>
        </row>
        <row r="3953">
          <cell r="B3953" t="str">
            <v>IV00100844</v>
          </cell>
        </row>
        <row r="3954">
          <cell r="B3954" t="str">
            <v>IV00100845</v>
          </cell>
        </row>
        <row r="3955">
          <cell r="B3955" t="str">
            <v>IV00100846</v>
          </cell>
        </row>
        <row r="3956">
          <cell r="B3956" t="str">
            <v>IV00100847</v>
          </cell>
        </row>
        <row r="3957">
          <cell r="B3957" t="str">
            <v>IV00100850</v>
          </cell>
        </row>
        <row r="3958">
          <cell r="B3958" t="str">
            <v>IV00100854</v>
          </cell>
        </row>
        <row r="3959">
          <cell r="B3959" t="str">
            <v>IV00100855</v>
          </cell>
        </row>
        <row r="3960">
          <cell r="B3960" t="str">
            <v>IV00100856</v>
          </cell>
        </row>
        <row r="3961">
          <cell r="B3961" t="str">
            <v>IV00100858</v>
          </cell>
        </row>
        <row r="3962">
          <cell r="B3962" t="str">
            <v>IV00100859</v>
          </cell>
        </row>
        <row r="3963">
          <cell r="B3963" t="str">
            <v>IV00100860</v>
          </cell>
        </row>
        <row r="3964">
          <cell r="B3964" t="str">
            <v>IV00100861</v>
          </cell>
        </row>
        <row r="3965">
          <cell r="B3965" t="str">
            <v>IV00100862</v>
          </cell>
        </row>
        <row r="3966">
          <cell r="B3966" t="str">
            <v>IV00100863</v>
          </cell>
        </row>
        <row r="3967">
          <cell r="B3967" t="str">
            <v>IV00100865</v>
          </cell>
        </row>
        <row r="3968">
          <cell r="B3968" t="str">
            <v>IV00100866</v>
          </cell>
        </row>
        <row r="3969">
          <cell r="B3969" t="str">
            <v>IV00100868</v>
          </cell>
        </row>
        <row r="3970">
          <cell r="B3970" t="str">
            <v>IV00100869</v>
          </cell>
        </row>
        <row r="3971">
          <cell r="B3971" t="str">
            <v>IV00100870</v>
          </cell>
        </row>
        <row r="3972">
          <cell r="B3972" t="str">
            <v>IV00100871</v>
          </cell>
        </row>
        <row r="3973">
          <cell r="B3973" t="str">
            <v>IV00100872</v>
          </cell>
        </row>
        <row r="3974">
          <cell r="B3974" t="str">
            <v>IV00100873</v>
          </cell>
        </row>
        <row r="3975">
          <cell r="B3975" t="str">
            <v>IV00100875</v>
          </cell>
        </row>
        <row r="3976">
          <cell r="B3976" t="str">
            <v>IV00100876</v>
          </cell>
        </row>
        <row r="3977">
          <cell r="B3977" t="str">
            <v>IV00100877</v>
          </cell>
        </row>
        <row r="3978">
          <cell r="B3978" t="str">
            <v>IV00100879</v>
          </cell>
        </row>
        <row r="3979">
          <cell r="B3979" t="str">
            <v>IV00100880</v>
          </cell>
        </row>
        <row r="3980">
          <cell r="B3980" t="str">
            <v>IV00100881</v>
          </cell>
        </row>
        <row r="3981">
          <cell r="B3981" t="str">
            <v>IV00100884</v>
          </cell>
        </row>
        <row r="3982">
          <cell r="B3982" t="str">
            <v>IV00100886</v>
          </cell>
        </row>
        <row r="3983">
          <cell r="B3983" t="str">
            <v>IV00100887</v>
          </cell>
        </row>
        <row r="3984">
          <cell r="B3984" t="str">
            <v>IV00100888</v>
          </cell>
        </row>
        <row r="3985">
          <cell r="B3985" t="str">
            <v>IV00100889</v>
          </cell>
        </row>
        <row r="3986">
          <cell r="B3986" t="str">
            <v>IV00100890</v>
          </cell>
        </row>
        <row r="3987">
          <cell r="B3987" t="str">
            <v>IV00100891</v>
          </cell>
        </row>
        <row r="3988">
          <cell r="B3988" t="str">
            <v>IV00100892</v>
          </cell>
        </row>
        <row r="3989">
          <cell r="B3989" t="str">
            <v>IV00100894</v>
          </cell>
        </row>
        <row r="3990">
          <cell r="B3990" t="str">
            <v>IV00100895</v>
          </cell>
        </row>
        <row r="3991">
          <cell r="B3991" t="str">
            <v>IV00100897</v>
          </cell>
        </row>
        <row r="3992">
          <cell r="B3992" t="str">
            <v>IV00100899</v>
          </cell>
        </row>
        <row r="3993">
          <cell r="B3993" t="str">
            <v>IV00100900</v>
          </cell>
        </row>
        <row r="3994">
          <cell r="B3994" t="str">
            <v>IV00100901</v>
          </cell>
        </row>
        <row r="3995">
          <cell r="B3995" t="str">
            <v>IV00100902</v>
          </cell>
        </row>
        <row r="3996">
          <cell r="B3996" t="str">
            <v>IV00100903</v>
          </cell>
        </row>
        <row r="3997">
          <cell r="B3997" t="str">
            <v>IV00100904</v>
          </cell>
        </row>
        <row r="3998">
          <cell r="B3998" t="str">
            <v>IV00100905</v>
          </cell>
        </row>
        <row r="3999">
          <cell r="B3999" t="str">
            <v>IV00100906</v>
          </cell>
        </row>
        <row r="4000">
          <cell r="B4000" t="str">
            <v>IV00100909</v>
          </cell>
        </row>
        <row r="4001">
          <cell r="B4001" t="str">
            <v>IV00100910</v>
          </cell>
        </row>
        <row r="4002">
          <cell r="B4002" t="str">
            <v>IV00100911</v>
          </cell>
        </row>
        <row r="4003">
          <cell r="B4003" t="str">
            <v>IV00100912</v>
          </cell>
        </row>
        <row r="4004">
          <cell r="B4004" t="str">
            <v>IV00100913</v>
          </cell>
        </row>
        <row r="4005">
          <cell r="B4005" t="str">
            <v>IV00100914</v>
          </cell>
        </row>
        <row r="4006">
          <cell r="B4006" t="str">
            <v>IV00100915</v>
          </cell>
        </row>
        <row r="4007">
          <cell r="B4007" t="str">
            <v>IV00100916</v>
          </cell>
        </row>
        <row r="4008">
          <cell r="B4008" t="str">
            <v>IV00100917</v>
          </cell>
        </row>
        <row r="4009">
          <cell r="B4009" t="str">
            <v>IV00100918</v>
          </cell>
        </row>
        <row r="4010">
          <cell r="B4010" t="str">
            <v>IV00100919</v>
          </cell>
        </row>
        <row r="4011">
          <cell r="B4011" t="str">
            <v>IV00100920</v>
          </cell>
        </row>
        <row r="4012">
          <cell r="B4012" t="str">
            <v>IV00100921</v>
          </cell>
        </row>
        <row r="4013">
          <cell r="B4013" t="str">
            <v>IV00100922</v>
          </cell>
        </row>
        <row r="4014">
          <cell r="B4014" t="str">
            <v>IV00100923</v>
          </cell>
        </row>
        <row r="4015">
          <cell r="B4015" t="str">
            <v>IV00100924</v>
          </cell>
        </row>
        <row r="4016">
          <cell r="B4016" t="str">
            <v>IV00100926</v>
          </cell>
        </row>
        <row r="4017">
          <cell r="B4017" t="str">
            <v>IV00100927</v>
          </cell>
        </row>
        <row r="4018">
          <cell r="B4018" t="str">
            <v>IV00100928</v>
          </cell>
        </row>
        <row r="4019">
          <cell r="B4019" t="str">
            <v>IV00100930</v>
          </cell>
        </row>
        <row r="4020">
          <cell r="B4020" t="str">
            <v>IV00100931</v>
          </cell>
        </row>
        <row r="4021">
          <cell r="B4021" t="str">
            <v>IV00100932</v>
          </cell>
        </row>
        <row r="4022">
          <cell r="B4022" t="str">
            <v>IV00100934</v>
          </cell>
        </row>
        <row r="4023">
          <cell r="B4023" t="str">
            <v>IV00100935</v>
          </cell>
        </row>
        <row r="4024">
          <cell r="B4024" t="str">
            <v>IV00100936</v>
          </cell>
        </row>
        <row r="4025">
          <cell r="B4025" t="str">
            <v>IV00100937</v>
          </cell>
        </row>
        <row r="4026">
          <cell r="B4026" t="str">
            <v>IV00100938</v>
          </cell>
        </row>
        <row r="4027">
          <cell r="B4027" t="str">
            <v>IV00100939</v>
          </cell>
        </row>
        <row r="4028">
          <cell r="B4028" t="str">
            <v>IV00100940</v>
          </cell>
        </row>
        <row r="4029">
          <cell r="B4029" t="str">
            <v>IV00100941</v>
          </cell>
        </row>
        <row r="4030">
          <cell r="B4030" t="str">
            <v>IV00100942</v>
          </cell>
        </row>
        <row r="4031">
          <cell r="B4031" t="str">
            <v>IV00100943</v>
          </cell>
        </row>
        <row r="4032">
          <cell r="B4032" t="str">
            <v>IV00100944</v>
          </cell>
        </row>
        <row r="4033">
          <cell r="B4033" t="str">
            <v>IV00100945</v>
          </cell>
        </row>
        <row r="4034">
          <cell r="B4034" t="str">
            <v>IV00100946</v>
          </cell>
        </row>
        <row r="4035">
          <cell r="B4035" t="str">
            <v>IV00100947</v>
          </cell>
        </row>
        <row r="4036">
          <cell r="B4036" t="str">
            <v>IV00100948</v>
          </cell>
        </row>
        <row r="4037">
          <cell r="B4037" t="str">
            <v>IV00100950</v>
          </cell>
        </row>
        <row r="4038">
          <cell r="B4038" t="str">
            <v>IV00100951</v>
          </cell>
        </row>
        <row r="4039">
          <cell r="B4039" t="str">
            <v>IV00100952</v>
          </cell>
        </row>
        <row r="4040">
          <cell r="B4040" t="str">
            <v>IV00100953</v>
          </cell>
        </row>
        <row r="4041">
          <cell r="B4041" t="str">
            <v>IV00100955</v>
          </cell>
        </row>
        <row r="4042">
          <cell r="B4042" t="str">
            <v>IV00100956</v>
          </cell>
        </row>
        <row r="4043">
          <cell r="B4043" t="str">
            <v>IV00100957</v>
          </cell>
        </row>
        <row r="4044">
          <cell r="B4044" t="str">
            <v>IV00100958</v>
          </cell>
        </row>
        <row r="4045">
          <cell r="B4045" t="str">
            <v>IV00100959</v>
          </cell>
        </row>
        <row r="4046">
          <cell r="B4046" t="str">
            <v>IV00100960</v>
          </cell>
        </row>
        <row r="4047">
          <cell r="B4047" t="str">
            <v>IV00100961</v>
          </cell>
        </row>
        <row r="4048">
          <cell r="B4048" t="str">
            <v>IV00100963</v>
          </cell>
        </row>
        <row r="4049">
          <cell r="B4049" t="str">
            <v>IV00100964</v>
          </cell>
        </row>
        <row r="4050">
          <cell r="B4050" t="str">
            <v>IV00100965</v>
          </cell>
        </row>
        <row r="4051">
          <cell r="B4051" t="str">
            <v>IV00100966</v>
          </cell>
        </row>
        <row r="4052">
          <cell r="B4052" t="str">
            <v>IV00100968</v>
          </cell>
        </row>
        <row r="4053">
          <cell r="B4053" t="str">
            <v>IV00100969</v>
          </cell>
        </row>
        <row r="4054">
          <cell r="B4054" t="str">
            <v>IV00100970</v>
          </cell>
        </row>
        <row r="4055">
          <cell r="B4055" t="str">
            <v>IV00100971</v>
          </cell>
        </row>
        <row r="4056">
          <cell r="B4056" t="str">
            <v>IV00100973</v>
          </cell>
        </row>
        <row r="4057">
          <cell r="B4057" t="str">
            <v>IV00100974</v>
          </cell>
        </row>
        <row r="4058">
          <cell r="B4058" t="str">
            <v>IV00100976</v>
          </cell>
        </row>
        <row r="4059">
          <cell r="B4059" t="str">
            <v>IV00100977</v>
          </cell>
        </row>
        <row r="4060">
          <cell r="B4060" t="str">
            <v>IV00100978</v>
          </cell>
        </row>
        <row r="4061">
          <cell r="B4061" t="str">
            <v>IV00100979</v>
          </cell>
        </row>
        <row r="4062">
          <cell r="B4062" t="str">
            <v>IV00100981</v>
          </cell>
        </row>
        <row r="4063">
          <cell r="B4063" t="str">
            <v>IV00100982</v>
          </cell>
        </row>
        <row r="4064">
          <cell r="B4064" t="str">
            <v>IV00100983</v>
          </cell>
        </row>
        <row r="4065">
          <cell r="B4065" t="str">
            <v>IV00100984</v>
          </cell>
        </row>
        <row r="4066">
          <cell r="B4066" t="str">
            <v>IV00100985</v>
          </cell>
        </row>
        <row r="4067">
          <cell r="B4067" t="str">
            <v>IV00100989</v>
          </cell>
        </row>
        <row r="4068">
          <cell r="B4068" t="str">
            <v>IV00100990</v>
          </cell>
        </row>
        <row r="4069">
          <cell r="B4069" t="str">
            <v>IV00100991</v>
          </cell>
        </row>
        <row r="4070">
          <cell r="B4070" t="str">
            <v>IV00100992</v>
          </cell>
        </row>
        <row r="4071">
          <cell r="B4071" t="str">
            <v>IV00100996</v>
          </cell>
        </row>
        <row r="4072">
          <cell r="B4072" t="str">
            <v>IV00100997</v>
          </cell>
        </row>
        <row r="4073">
          <cell r="B4073" t="str">
            <v>IV00100998</v>
          </cell>
        </row>
        <row r="4074">
          <cell r="B4074" t="str">
            <v>IV00100999</v>
          </cell>
        </row>
        <row r="4075">
          <cell r="B4075" t="str">
            <v>IV00101000</v>
          </cell>
        </row>
        <row r="4076">
          <cell r="B4076" t="str">
            <v>IV00101001</v>
          </cell>
        </row>
        <row r="4077">
          <cell r="B4077" t="str">
            <v>IV00101002</v>
          </cell>
        </row>
        <row r="4078">
          <cell r="B4078" t="str">
            <v>IV00101003</v>
          </cell>
        </row>
        <row r="4079">
          <cell r="B4079" t="str">
            <v>IV00101004</v>
          </cell>
        </row>
        <row r="4080">
          <cell r="B4080" t="str">
            <v>IV00101005</v>
          </cell>
        </row>
        <row r="4081">
          <cell r="B4081" t="str">
            <v>IV00101006</v>
          </cell>
        </row>
        <row r="4082">
          <cell r="B4082" t="str">
            <v>IV00101007</v>
          </cell>
        </row>
        <row r="4083">
          <cell r="B4083" t="str">
            <v>IV00101008</v>
          </cell>
        </row>
        <row r="4084">
          <cell r="B4084" t="str">
            <v>IV00101009</v>
          </cell>
        </row>
        <row r="4085">
          <cell r="B4085" t="str">
            <v>IV00101010</v>
          </cell>
        </row>
        <row r="4086">
          <cell r="B4086" t="str">
            <v>IV00101011</v>
          </cell>
        </row>
        <row r="4087">
          <cell r="B4087" t="str">
            <v>IV00101012</v>
          </cell>
        </row>
        <row r="4088">
          <cell r="B4088" t="str">
            <v>IV00101014</v>
          </cell>
        </row>
        <row r="4089">
          <cell r="B4089" t="str">
            <v>IV00101015</v>
          </cell>
        </row>
        <row r="4090">
          <cell r="B4090" t="str">
            <v>IV00101016</v>
          </cell>
        </row>
        <row r="4091">
          <cell r="B4091" t="str">
            <v>IV00101017</v>
          </cell>
        </row>
        <row r="4092">
          <cell r="B4092" t="str">
            <v>IV00101018</v>
          </cell>
        </row>
        <row r="4093">
          <cell r="B4093" t="str">
            <v>IV00101019</v>
          </cell>
        </row>
        <row r="4094">
          <cell r="B4094" t="str">
            <v>IV00101020</v>
          </cell>
        </row>
        <row r="4095">
          <cell r="B4095" t="str">
            <v>IV00101021</v>
          </cell>
        </row>
        <row r="4096">
          <cell r="B4096" t="str">
            <v>IV00101022</v>
          </cell>
        </row>
        <row r="4097">
          <cell r="B4097" t="str">
            <v>IV00101023</v>
          </cell>
        </row>
        <row r="4098">
          <cell r="B4098" t="str">
            <v>IV00101024</v>
          </cell>
        </row>
        <row r="4099">
          <cell r="B4099" t="str">
            <v>IV00101025</v>
          </cell>
        </row>
        <row r="4100">
          <cell r="B4100" t="str">
            <v>IV00101026</v>
          </cell>
        </row>
        <row r="4101">
          <cell r="B4101" t="str">
            <v>IV00101027</v>
          </cell>
        </row>
        <row r="4102">
          <cell r="B4102" t="str">
            <v>IV00101028</v>
          </cell>
        </row>
        <row r="4103">
          <cell r="B4103" t="str">
            <v>IV00101030</v>
          </cell>
        </row>
        <row r="4104">
          <cell r="B4104" t="str">
            <v>IV00101031</v>
          </cell>
        </row>
        <row r="4105">
          <cell r="B4105" t="str">
            <v>IV00101035</v>
          </cell>
        </row>
        <row r="4106">
          <cell r="B4106" t="str">
            <v>IV00101036</v>
          </cell>
        </row>
        <row r="4107">
          <cell r="B4107" t="str">
            <v>IV00101037</v>
          </cell>
        </row>
        <row r="4108">
          <cell r="B4108" t="str">
            <v>IV00101038</v>
          </cell>
        </row>
        <row r="4109">
          <cell r="B4109" t="str">
            <v>IV00101039</v>
          </cell>
        </row>
        <row r="4110">
          <cell r="B4110" t="str">
            <v>IV00101041</v>
          </cell>
        </row>
        <row r="4111">
          <cell r="B4111" t="str">
            <v>IV00101042</v>
          </cell>
        </row>
        <row r="4112">
          <cell r="B4112" t="str">
            <v>IV00101043</v>
          </cell>
        </row>
        <row r="4113">
          <cell r="B4113" t="str">
            <v>IV00101045</v>
          </cell>
        </row>
        <row r="4114">
          <cell r="B4114" t="str">
            <v>IV00101046</v>
          </cell>
        </row>
        <row r="4115">
          <cell r="B4115" t="str">
            <v>IV00101047</v>
          </cell>
        </row>
        <row r="4116">
          <cell r="B4116" t="str">
            <v>IV00101049</v>
          </cell>
        </row>
        <row r="4117">
          <cell r="B4117" t="str">
            <v>IV00101050</v>
          </cell>
        </row>
        <row r="4118">
          <cell r="B4118" t="str">
            <v>IV00101051</v>
          </cell>
        </row>
        <row r="4119">
          <cell r="B4119" t="str">
            <v>IV00101052</v>
          </cell>
        </row>
        <row r="4120">
          <cell r="B4120" t="str">
            <v>IV00101053</v>
          </cell>
        </row>
        <row r="4121">
          <cell r="B4121" t="str">
            <v>IV00101054</v>
          </cell>
        </row>
        <row r="4122">
          <cell r="B4122" t="str">
            <v>IV00101055</v>
          </cell>
        </row>
        <row r="4123">
          <cell r="B4123" t="str">
            <v>IV00101057</v>
          </cell>
        </row>
        <row r="4124">
          <cell r="B4124" t="str">
            <v>IV00101058</v>
          </cell>
        </row>
        <row r="4125">
          <cell r="B4125" t="str">
            <v>IV00101060</v>
          </cell>
        </row>
        <row r="4126">
          <cell r="B4126" t="str">
            <v>IV00101061</v>
          </cell>
        </row>
        <row r="4127">
          <cell r="B4127" t="str">
            <v>IV00101062</v>
          </cell>
        </row>
        <row r="4128">
          <cell r="B4128" t="str">
            <v>IV00101064</v>
          </cell>
        </row>
        <row r="4129">
          <cell r="B4129" t="str">
            <v>IV00101067</v>
          </cell>
        </row>
        <row r="4130">
          <cell r="B4130" t="str">
            <v>IV00101071</v>
          </cell>
        </row>
        <row r="4131">
          <cell r="B4131" t="str">
            <v>IV00101074</v>
          </cell>
        </row>
        <row r="4132">
          <cell r="B4132" t="str">
            <v>IV00101075</v>
          </cell>
        </row>
        <row r="4133">
          <cell r="B4133" t="str">
            <v>IV00101076</v>
          </cell>
        </row>
        <row r="4134">
          <cell r="B4134" t="str">
            <v>IV00101077</v>
          </cell>
        </row>
        <row r="4135">
          <cell r="B4135" t="str">
            <v>IV00101078</v>
          </cell>
        </row>
        <row r="4136">
          <cell r="B4136" t="str">
            <v>IV00101079</v>
          </cell>
        </row>
        <row r="4137">
          <cell r="B4137" t="str">
            <v>IV00101080</v>
          </cell>
        </row>
        <row r="4138">
          <cell r="B4138" t="str">
            <v>IV00101081</v>
          </cell>
        </row>
        <row r="4139">
          <cell r="B4139" t="str">
            <v>IV00101085</v>
          </cell>
        </row>
        <row r="4140">
          <cell r="B4140" t="str">
            <v>IV00101086</v>
          </cell>
        </row>
        <row r="4141">
          <cell r="B4141" t="str">
            <v>IV00101087</v>
          </cell>
        </row>
        <row r="4142">
          <cell r="B4142" t="str">
            <v>IV00101088</v>
          </cell>
        </row>
        <row r="4143">
          <cell r="B4143" t="str">
            <v>IV00101089</v>
          </cell>
        </row>
        <row r="4144">
          <cell r="B4144" t="str">
            <v>IV00101090</v>
          </cell>
        </row>
        <row r="4145">
          <cell r="B4145" t="str">
            <v>IV00101091</v>
          </cell>
        </row>
        <row r="4146">
          <cell r="B4146" t="str">
            <v>IV00101092</v>
          </cell>
        </row>
        <row r="4147">
          <cell r="B4147" t="str">
            <v>IV00101093</v>
          </cell>
        </row>
        <row r="4148">
          <cell r="B4148" t="str">
            <v>IV00101094</v>
          </cell>
        </row>
        <row r="4149">
          <cell r="B4149" t="str">
            <v>IV00101095</v>
          </cell>
        </row>
        <row r="4150">
          <cell r="B4150" t="str">
            <v>IV00101096</v>
          </cell>
        </row>
        <row r="4151">
          <cell r="B4151" t="str">
            <v>IV00101097</v>
          </cell>
        </row>
        <row r="4152">
          <cell r="B4152" t="str">
            <v>IV00101098</v>
          </cell>
        </row>
        <row r="4153">
          <cell r="B4153" t="str">
            <v>IV00101099</v>
          </cell>
        </row>
        <row r="4154">
          <cell r="B4154" t="str">
            <v>IV00101100</v>
          </cell>
        </row>
        <row r="4155">
          <cell r="B4155" t="str">
            <v>IV00101101</v>
          </cell>
        </row>
        <row r="4156">
          <cell r="B4156" t="str">
            <v>IV00101102</v>
          </cell>
        </row>
        <row r="4157">
          <cell r="B4157" t="str">
            <v>IV00101103</v>
          </cell>
        </row>
        <row r="4158">
          <cell r="B4158" t="str">
            <v>IV00101106</v>
          </cell>
        </row>
        <row r="4159">
          <cell r="B4159" t="str">
            <v>IV00101107</v>
          </cell>
        </row>
        <row r="4160">
          <cell r="B4160" t="str">
            <v>IV00101108</v>
          </cell>
        </row>
        <row r="4161">
          <cell r="B4161" t="str">
            <v>IV00101109</v>
          </cell>
        </row>
        <row r="4162">
          <cell r="B4162" t="str">
            <v>IV00101111</v>
          </cell>
        </row>
        <row r="4163">
          <cell r="B4163" t="str">
            <v>IV00101112</v>
          </cell>
        </row>
        <row r="4164">
          <cell r="B4164" t="str">
            <v>IV00101113</v>
          </cell>
        </row>
        <row r="4165">
          <cell r="B4165" t="str">
            <v>IV00101114</v>
          </cell>
        </row>
        <row r="4166">
          <cell r="B4166" t="str">
            <v>IV00101115</v>
          </cell>
        </row>
        <row r="4167">
          <cell r="B4167" t="str">
            <v>IV00101116</v>
          </cell>
        </row>
        <row r="4168">
          <cell r="B4168" t="str">
            <v>IV00101117</v>
          </cell>
        </row>
        <row r="4169">
          <cell r="B4169" t="str">
            <v>IV00101118</v>
          </cell>
        </row>
        <row r="4170">
          <cell r="B4170" t="str">
            <v>IV00101119</v>
          </cell>
        </row>
        <row r="4171">
          <cell r="B4171" t="str">
            <v>IV00101120</v>
          </cell>
        </row>
        <row r="4172">
          <cell r="B4172" t="str">
            <v>IV00101121</v>
          </cell>
        </row>
        <row r="4173">
          <cell r="B4173" t="str">
            <v>IV00101122</v>
          </cell>
        </row>
        <row r="4174">
          <cell r="B4174" t="str">
            <v>IV00101123</v>
          </cell>
        </row>
        <row r="4175">
          <cell r="B4175" t="str">
            <v>IV00101124</v>
          </cell>
        </row>
        <row r="4176">
          <cell r="B4176" t="str">
            <v>IV00101125</v>
          </cell>
        </row>
        <row r="4177">
          <cell r="B4177" t="str">
            <v>IV00101127</v>
          </cell>
        </row>
        <row r="4178">
          <cell r="B4178" t="str">
            <v>IV00101128</v>
          </cell>
        </row>
        <row r="4179">
          <cell r="B4179" t="str">
            <v>IV00101129</v>
          </cell>
        </row>
        <row r="4180">
          <cell r="B4180" t="str">
            <v>IV00101130</v>
          </cell>
        </row>
        <row r="4181">
          <cell r="B4181" t="str">
            <v>IV00101131</v>
          </cell>
        </row>
        <row r="4182">
          <cell r="B4182" t="str">
            <v>IV00101132</v>
          </cell>
        </row>
        <row r="4183">
          <cell r="B4183" t="str">
            <v>IV00101133</v>
          </cell>
        </row>
        <row r="4184">
          <cell r="B4184" t="str">
            <v>IV00101134</v>
          </cell>
        </row>
        <row r="4185">
          <cell r="B4185" t="str">
            <v>IV00101135</v>
          </cell>
        </row>
        <row r="4186">
          <cell r="B4186" t="str">
            <v>IV00101136</v>
          </cell>
        </row>
        <row r="4187">
          <cell r="B4187" t="str">
            <v>IV00101139</v>
          </cell>
        </row>
        <row r="4188">
          <cell r="B4188" t="str">
            <v>IV00101140</v>
          </cell>
        </row>
        <row r="4189">
          <cell r="B4189" t="str">
            <v>IV00101141</v>
          </cell>
        </row>
        <row r="4190">
          <cell r="B4190" t="str">
            <v>IV00101142</v>
          </cell>
        </row>
        <row r="4191">
          <cell r="B4191" t="str">
            <v>IV00101143</v>
          </cell>
        </row>
        <row r="4192">
          <cell r="B4192" t="str">
            <v>IV00101145</v>
          </cell>
        </row>
        <row r="4193">
          <cell r="B4193" t="str">
            <v>IV00101146</v>
          </cell>
        </row>
        <row r="4194">
          <cell r="B4194" t="str">
            <v>IV00101147</v>
          </cell>
        </row>
        <row r="4195">
          <cell r="B4195" t="str">
            <v>IV00101148</v>
          </cell>
        </row>
        <row r="4196">
          <cell r="B4196" t="str">
            <v>IV00101149</v>
          </cell>
        </row>
        <row r="4197">
          <cell r="B4197" t="str">
            <v>IV00101151</v>
          </cell>
        </row>
        <row r="4198">
          <cell r="B4198" t="str">
            <v>IV00101152</v>
          </cell>
        </row>
        <row r="4199">
          <cell r="B4199" t="str">
            <v>IV00101153</v>
          </cell>
        </row>
        <row r="4200">
          <cell r="B4200" t="str">
            <v>IV00101154</v>
          </cell>
        </row>
        <row r="4201">
          <cell r="B4201" t="str">
            <v>IV00101155</v>
          </cell>
        </row>
        <row r="4202">
          <cell r="B4202" t="str">
            <v>IV00101156</v>
          </cell>
        </row>
        <row r="4203">
          <cell r="B4203" t="str">
            <v>IV00101157</v>
          </cell>
        </row>
        <row r="4204">
          <cell r="B4204" t="str">
            <v>IV00101158</v>
          </cell>
        </row>
        <row r="4205">
          <cell r="B4205" t="str">
            <v>IV00101159</v>
          </cell>
        </row>
        <row r="4206">
          <cell r="B4206" t="str">
            <v>IV00101160</v>
          </cell>
        </row>
        <row r="4207">
          <cell r="B4207" t="str">
            <v>IV00101161</v>
          </cell>
        </row>
        <row r="4208">
          <cell r="B4208" t="str">
            <v>IV00101162</v>
          </cell>
        </row>
        <row r="4209">
          <cell r="B4209" t="str">
            <v>IV00101163</v>
          </cell>
        </row>
        <row r="4210">
          <cell r="B4210" t="str">
            <v>IV00101164</v>
          </cell>
        </row>
        <row r="4211">
          <cell r="B4211" t="str">
            <v>IV00101165</v>
          </cell>
        </row>
        <row r="4212">
          <cell r="B4212" t="str">
            <v>IV00101166</v>
          </cell>
        </row>
        <row r="4213">
          <cell r="B4213" t="str">
            <v>IV00101168</v>
          </cell>
        </row>
        <row r="4214">
          <cell r="B4214" t="str">
            <v>IV00101169</v>
          </cell>
        </row>
        <row r="4215">
          <cell r="B4215" t="str">
            <v>IV00101170</v>
          </cell>
        </row>
        <row r="4216">
          <cell r="B4216" t="str">
            <v>IV00101171</v>
          </cell>
        </row>
        <row r="4217">
          <cell r="B4217" t="str">
            <v>IV00101172</v>
          </cell>
        </row>
        <row r="4218">
          <cell r="B4218" t="str">
            <v>IV00101173</v>
          </cell>
        </row>
        <row r="4219">
          <cell r="B4219" t="str">
            <v>IV00101174</v>
          </cell>
        </row>
        <row r="4220">
          <cell r="B4220" t="str">
            <v>IV00101175</v>
          </cell>
        </row>
        <row r="4221">
          <cell r="B4221" t="str">
            <v>IV00101176</v>
          </cell>
        </row>
        <row r="4222">
          <cell r="B4222" t="str">
            <v>IV00101177</v>
          </cell>
        </row>
        <row r="4223">
          <cell r="B4223" t="str">
            <v>IV00101180</v>
          </cell>
        </row>
        <row r="4224">
          <cell r="B4224" t="str">
            <v>IV00101182</v>
          </cell>
        </row>
        <row r="4225">
          <cell r="B4225" t="str">
            <v>IV00101184</v>
          </cell>
        </row>
        <row r="4226">
          <cell r="B4226" t="str">
            <v>IV00101185</v>
          </cell>
        </row>
        <row r="4227">
          <cell r="B4227" t="str">
            <v>IV00101186</v>
          </cell>
        </row>
        <row r="4228">
          <cell r="B4228" t="str">
            <v>IV00101187</v>
          </cell>
        </row>
        <row r="4229">
          <cell r="B4229" t="str">
            <v>IV00101188</v>
          </cell>
        </row>
        <row r="4230">
          <cell r="B4230" t="str">
            <v>IV00101190</v>
          </cell>
        </row>
        <row r="4231">
          <cell r="B4231" t="str">
            <v>IV00101192</v>
          </cell>
        </row>
        <row r="4232">
          <cell r="B4232" t="str">
            <v>IV00101193</v>
          </cell>
        </row>
        <row r="4233">
          <cell r="B4233" t="str">
            <v>IV00101194</v>
          </cell>
        </row>
        <row r="4234">
          <cell r="B4234" t="str">
            <v>IV00101195</v>
          </cell>
        </row>
        <row r="4235">
          <cell r="B4235" t="str">
            <v>IV00101196</v>
          </cell>
        </row>
        <row r="4236">
          <cell r="B4236" t="str">
            <v>IV00101197</v>
          </cell>
        </row>
        <row r="4237">
          <cell r="B4237" t="str">
            <v>IV00101198</v>
          </cell>
        </row>
        <row r="4238">
          <cell r="B4238" t="str">
            <v>IV00101199</v>
          </cell>
        </row>
        <row r="4239">
          <cell r="B4239" t="str">
            <v>IV00101200</v>
          </cell>
        </row>
        <row r="4240">
          <cell r="B4240" t="str">
            <v>IV00101201</v>
          </cell>
        </row>
        <row r="4241">
          <cell r="B4241" t="str">
            <v>IV00101202</v>
          </cell>
        </row>
        <row r="4242">
          <cell r="B4242" t="str">
            <v>IV00101203</v>
          </cell>
        </row>
        <row r="4243">
          <cell r="B4243" t="str">
            <v>IV00101204</v>
          </cell>
        </row>
        <row r="4244">
          <cell r="B4244" t="str">
            <v>IV00101206</v>
          </cell>
        </row>
        <row r="4245">
          <cell r="B4245" t="str">
            <v>IV00101208</v>
          </cell>
        </row>
        <row r="4246">
          <cell r="B4246" t="str">
            <v>IV00101209</v>
          </cell>
        </row>
        <row r="4247">
          <cell r="B4247" t="str">
            <v>IV00101210</v>
          </cell>
        </row>
        <row r="4248">
          <cell r="B4248" t="str">
            <v>IV00101211</v>
          </cell>
        </row>
        <row r="4249">
          <cell r="B4249" t="str">
            <v>IV00101212</v>
          </cell>
        </row>
        <row r="4250">
          <cell r="B4250" t="str">
            <v>IV00101213</v>
          </cell>
        </row>
        <row r="4251">
          <cell r="B4251" t="str">
            <v>IV00101214</v>
          </cell>
        </row>
        <row r="4252">
          <cell r="B4252" t="str">
            <v>IV00101216</v>
          </cell>
        </row>
        <row r="4253">
          <cell r="B4253" t="str">
            <v>IV00101217</v>
          </cell>
        </row>
        <row r="4254">
          <cell r="B4254" t="str">
            <v>IV00101218</v>
          </cell>
        </row>
        <row r="4255">
          <cell r="B4255" t="str">
            <v>IV00101219</v>
          </cell>
        </row>
        <row r="4256">
          <cell r="B4256" t="str">
            <v>IV00101220</v>
          </cell>
        </row>
        <row r="4257">
          <cell r="B4257" t="str">
            <v>IV00101223</v>
          </cell>
        </row>
        <row r="4258">
          <cell r="B4258" t="str">
            <v>IV00101226</v>
          </cell>
        </row>
        <row r="4259">
          <cell r="B4259" t="str">
            <v>IV00101229</v>
          </cell>
        </row>
        <row r="4260">
          <cell r="B4260" t="str">
            <v>IV00101230</v>
          </cell>
        </row>
        <row r="4261">
          <cell r="B4261" t="str">
            <v>IV00101231</v>
          </cell>
        </row>
        <row r="4262">
          <cell r="B4262" t="str">
            <v>IV00101232</v>
          </cell>
        </row>
        <row r="4263">
          <cell r="B4263" t="str">
            <v>IV00101233</v>
          </cell>
        </row>
        <row r="4264">
          <cell r="B4264" t="str">
            <v>IV00101234</v>
          </cell>
        </row>
        <row r="4265">
          <cell r="B4265" t="str">
            <v>IV00101235</v>
          </cell>
        </row>
        <row r="4266">
          <cell r="B4266" t="str">
            <v>IV00101237</v>
          </cell>
        </row>
        <row r="4267">
          <cell r="B4267" t="str">
            <v>IV00101238</v>
          </cell>
        </row>
        <row r="4268">
          <cell r="B4268" t="str">
            <v>IV00101239</v>
          </cell>
        </row>
        <row r="4269">
          <cell r="B4269" t="str">
            <v>IV00101240</v>
          </cell>
        </row>
        <row r="4270">
          <cell r="B4270" t="str">
            <v>IV00101241</v>
          </cell>
        </row>
        <row r="4271">
          <cell r="B4271" t="str">
            <v>IV00101242</v>
          </cell>
        </row>
        <row r="4272">
          <cell r="B4272" t="str">
            <v>IV00101243</v>
          </cell>
        </row>
        <row r="4273">
          <cell r="B4273" t="str">
            <v>IV00101247</v>
          </cell>
        </row>
        <row r="4274">
          <cell r="B4274" t="str">
            <v>IV00101248</v>
          </cell>
        </row>
        <row r="4275">
          <cell r="B4275" t="str">
            <v>IV00101251</v>
          </cell>
        </row>
        <row r="4276">
          <cell r="B4276" t="str">
            <v>IV00101252</v>
          </cell>
        </row>
        <row r="4277">
          <cell r="B4277" t="str">
            <v>IV00101253</v>
          </cell>
        </row>
        <row r="4278">
          <cell r="B4278" t="str">
            <v>IV00101254</v>
          </cell>
        </row>
        <row r="4279">
          <cell r="B4279" t="str">
            <v>IV00101255</v>
          </cell>
        </row>
        <row r="4280">
          <cell r="B4280" t="str">
            <v>IV00101257</v>
          </cell>
        </row>
        <row r="4281">
          <cell r="B4281" t="str">
            <v>IV00101259</v>
          </cell>
        </row>
        <row r="4282">
          <cell r="B4282" t="str">
            <v>IV00101264</v>
          </cell>
        </row>
        <row r="4283">
          <cell r="B4283" t="str">
            <v>IV00101266</v>
          </cell>
        </row>
        <row r="4284">
          <cell r="B4284" t="str">
            <v>IV00101268</v>
          </cell>
        </row>
        <row r="4285">
          <cell r="B4285" t="str">
            <v>IV00101270</v>
          </cell>
        </row>
        <row r="4286">
          <cell r="B4286" t="str">
            <v>IV00101272</v>
          </cell>
        </row>
        <row r="4287">
          <cell r="B4287" t="str">
            <v>IV00101273</v>
          </cell>
        </row>
        <row r="4288">
          <cell r="B4288" t="str">
            <v>IV00101274</v>
          </cell>
        </row>
        <row r="4289">
          <cell r="B4289" t="str">
            <v>IV00101275</v>
          </cell>
        </row>
        <row r="4290">
          <cell r="B4290" t="str">
            <v>IV00101277</v>
          </cell>
        </row>
        <row r="4291">
          <cell r="B4291" t="str">
            <v>IV00101278</v>
          </cell>
        </row>
        <row r="4292">
          <cell r="B4292" t="str">
            <v>IV00101280</v>
          </cell>
        </row>
        <row r="4293">
          <cell r="B4293" t="str">
            <v>IV00101281</v>
          </cell>
        </row>
        <row r="4294">
          <cell r="B4294" t="str">
            <v>IV00101282</v>
          </cell>
        </row>
        <row r="4295">
          <cell r="B4295" t="str">
            <v>IV00101283</v>
          </cell>
        </row>
        <row r="4296">
          <cell r="B4296" t="str">
            <v>IV00101286</v>
          </cell>
        </row>
        <row r="4297">
          <cell r="B4297" t="str">
            <v>IV00101287</v>
          </cell>
        </row>
        <row r="4298">
          <cell r="B4298" t="str">
            <v>IV00101288</v>
          </cell>
        </row>
        <row r="4299">
          <cell r="B4299" t="str">
            <v>IV00101289</v>
          </cell>
        </row>
        <row r="4300">
          <cell r="B4300" t="str">
            <v>IV00101290</v>
          </cell>
        </row>
        <row r="4301">
          <cell r="B4301" t="str">
            <v>IV00101291</v>
          </cell>
        </row>
        <row r="4302">
          <cell r="B4302" t="str">
            <v>IV00101294</v>
          </cell>
        </row>
        <row r="4303">
          <cell r="B4303" t="str">
            <v>IV00101295</v>
          </cell>
        </row>
        <row r="4304">
          <cell r="B4304" t="str">
            <v>IV00101296</v>
          </cell>
        </row>
        <row r="4305">
          <cell r="B4305" t="str">
            <v>IV00101297</v>
          </cell>
        </row>
        <row r="4306">
          <cell r="B4306" t="str">
            <v>IV00101298</v>
          </cell>
        </row>
        <row r="4307">
          <cell r="B4307" t="str">
            <v>IV00101299</v>
          </cell>
        </row>
        <row r="4308">
          <cell r="B4308" t="str">
            <v>IV00101301</v>
          </cell>
        </row>
        <row r="4309">
          <cell r="B4309" t="str">
            <v>IV00101302</v>
          </cell>
        </row>
        <row r="4310">
          <cell r="B4310" t="str">
            <v>IV00101303</v>
          </cell>
        </row>
        <row r="4311">
          <cell r="B4311" t="str">
            <v>IV00101304</v>
          </cell>
        </row>
        <row r="4312">
          <cell r="B4312" t="str">
            <v>IV00101305</v>
          </cell>
        </row>
        <row r="4313">
          <cell r="B4313" t="str">
            <v>IV00101307</v>
          </cell>
        </row>
        <row r="4314">
          <cell r="B4314" t="str">
            <v>IV00101308</v>
          </cell>
        </row>
        <row r="4315">
          <cell r="B4315" t="str">
            <v>IV00101309</v>
          </cell>
        </row>
        <row r="4316">
          <cell r="B4316" t="str">
            <v>IV00101310</v>
          </cell>
        </row>
        <row r="4317">
          <cell r="B4317" t="str">
            <v>IV00101312</v>
          </cell>
        </row>
        <row r="4318">
          <cell r="B4318" t="str">
            <v>IV00101313</v>
          </cell>
        </row>
        <row r="4319">
          <cell r="B4319" t="str">
            <v>IV00101314</v>
          </cell>
        </row>
        <row r="4320">
          <cell r="B4320" t="str">
            <v>IV00101315</v>
          </cell>
        </row>
        <row r="4321">
          <cell r="B4321" t="str">
            <v>IV00101316</v>
          </cell>
        </row>
        <row r="4322">
          <cell r="B4322" t="str">
            <v>IV00101317</v>
          </cell>
        </row>
        <row r="4323">
          <cell r="B4323" t="str">
            <v>IV00101318</v>
          </cell>
        </row>
        <row r="4324">
          <cell r="B4324" t="str">
            <v>IV00101320</v>
          </cell>
        </row>
        <row r="4325">
          <cell r="B4325" t="str">
            <v>IV00101322</v>
          </cell>
        </row>
        <row r="4326">
          <cell r="B4326" t="str">
            <v>IV00101323</v>
          </cell>
        </row>
        <row r="4327">
          <cell r="B4327" t="str">
            <v>IV00101325</v>
          </cell>
        </row>
        <row r="4328">
          <cell r="B4328" t="str">
            <v>IV00101326</v>
          </cell>
        </row>
        <row r="4329">
          <cell r="B4329" t="str">
            <v>IV00101327</v>
          </cell>
        </row>
        <row r="4330">
          <cell r="B4330" t="str">
            <v>IV00101328</v>
          </cell>
        </row>
        <row r="4331">
          <cell r="B4331" t="str">
            <v>IV00101329</v>
          </cell>
        </row>
        <row r="4332">
          <cell r="B4332" t="str">
            <v>IV00101330</v>
          </cell>
        </row>
        <row r="4333">
          <cell r="B4333" t="str">
            <v>IV00101331</v>
          </cell>
        </row>
        <row r="4334">
          <cell r="B4334" t="str">
            <v>IV00101333</v>
          </cell>
        </row>
        <row r="4335">
          <cell r="B4335" t="str">
            <v>IV00101334</v>
          </cell>
        </row>
        <row r="4336">
          <cell r="B4336" t="str">
            <v>IV00101335</v>
          </cell>
        </row>
        <row r="4337">
          <cell r="B4337" t="str">
            <v>IV00101336</v>
          </cell>
        </row>
        <row r="4338">
          <cell r="B4338" t="str">
            <v>IV00101339</v>
          </cell>
        </row>
        <row r="4339">
          <cell r="B4339" t="str">
            <v>IV00101341</v>
          </cell>
        </row>
        <row r="4340">
          <cell r="B4340" t="str">
            <v>IV00101342</v>
          </cell>
        </row>
        <row r="4341">
          <cell r="B4341" t="str">
            <v>IV00101343</v>
          </cell>
        </row>
        <row r="4342">
          <cell r="B4342" t="str">
            <v>IV00101344</v>
          </cell>
        </row>
        <row r="4343">
          <cell r="B4343" t="str">
            <v>IV00101345</v>
          </cell>
        </row>
        <row r="4344">
          <cell r="B4344" t="str">
            <v>IV00101346</v>
          </cell>
        </row>
        <row r="4345">
          <cell r="B4345" t="str">
            <v>IV00101347</v>
          </cell>
        </row>
        <row r="4346">
          <cell r="B4346" t="str">
            <v>IV00101348</v>
          </cell>
        </row>
        <row r="4347">
          <cell r="B4347" t="str">
            <v>IV00101349</v>
          </cell>
        </row>
        <row r="4348">
          <cell r="B4348" t="str">
            <v>IV00101350</v>
          </cell>
        </row>
        <row r="4349">
          <cell r="B4349" t="str">
            <v>IV00101351</v>
          </cell>
        </row>
        <row r="4350">
          <cell r="B4350" t="str">
            <v>IV00101352</v>
          </cell>
        </row>
        <row r="4351">
          <cell r="B4351" t="str">
            <v>IV00101354</v>
          </cell>
        </row>
        <row r="4352">
          <cell r="B4352" t="str">
            <v>IV00101355</v>
          </cell>
        </row>
        <row r="4353">
          <cell r="B4353" t="str">
            <v>IV00101356</v>
          </cell>
        </row>
        <row r="4354">
          <cell r="B4354" t="str">
            <v>IV00101358</v>
          </cell>
        </row>
        <row r="4355">
          <cell r="B4355" t="str">
            <v>IV00101359</v>
          </cell>
        </row>
        <row r="4356">
          <cell r="B4356" t="str">
            <v>IV00101360</v>
          </cell>
        </row>
        <row r="4357">
          <cell r="B4357" t="str">
            <v>IV00101361</v>
          </cell>
        </row>
        <row r="4358">
          <cell r="B4358" t="str">
            <v>IV00101362</v>
          </cell>
        </row>
        <row r="4359">
          <cell r="B4359" t="str">
            <v>IV00101363</v>
          </cell>
        </row>
        <row r="4360">
          <cell r="B4360" t="str">
            <v>IV00101365</v>
          </cell>
        </row>
        <row r="4361">
          <cell r="B4361" t="str">
            <v>IV00101367</v>
          </cell>
        </row>
        <row r="4362">
          <cell r="B4362" t="str">
            <v>IV00101370</v>
          </cell>
        </row>
        <row r="4363">
          <cell r="B4363" t="str">
            <v>IV00101371</v>
          </cell>
        </row>
        <row r="4364">
          <cell r="B4364" t="str">
            <v>IV00101372</v>
          </cell>
        </row>
        <row r="4365">
          <cell r="B4365" t="str">
            <v>IV00101373</v>
          </cell>
        </row>
        <row r="4366">
          <cell r="B4366" t="str">
            <v>IV00101375</v>
          </cell>
        </row>
        <row r="4367">
          <cell r="B4367" t="str">
            <v>IV00101376</v>
          </cell>
        </row>
        <row r="4368">
          <cell r="B4368" t="str">
            <v>IV00101377</v>
          </cell>
        </row>
        <row r="4369">
          <cell r="B4369" t="str">
            <v>IV00101378</v>
          </cell>
        </row>
        <row r="4370">
          <cell r="B4370" t="str">
            <v>IV00101381</v>
          </cell>
        </row>
        <row r="4371">
          <cell r="B4371" t="str">
            <v>IV00101382</v>
          </cell>
        </row>
        <row r="4372">
          <cell r="B4372" t="str">
            <v>IV00101384</v>
          </cell>
        </row>
        <row r="4373">
          <cell r="B4373" t="str">
            <v>IV00101385</v>
          </cell>
        </row>
        <row r="4374">
          <cell r="B4374" t="str">
            <v>IV00101386</v>
          </cell>
        </row>
        <row r="4375">
          <cell r="B4375" t="str">
            <v>IV00101387</v>
          </cell>
        </row>
        <row r="4376">
          <cell r="B4376" t="str">
            <v>IV00101389</v>
          </cell>
        </row>
        <row r="4377">
          <cell r="B4377" t="str">
            <v>IV00101390</v>
          </cell>
        </row>
        <row r="4378">
          <cell r="B4378" t="str">
            <v>IV00101391</v>
          </cell>
        </row>
        <row r="4379">
          <cell r="B4379" t="str">
            <v>IV00101392</v>
          </cell>
        </row>
        <row r="4380">
          <cell r="B4380" t="str">
            <v>IV00101393</v>
          </cell>
        </row>
        <row r="4381">
          <cell r="B4381" t="str">
            <v>IV00101394</v>
          </cell>
        </row>
        <row r="4382">
          <cell r="B4382" t="str">
            <v>IV00101396</v>
          </cell>
        </row>
        <row r="4383">
          <cell r="B4383" t="str">
            <v>IV00101397</v>
          </cell>
        </row>
        <row r="4384">
          <cell r="B4384" t="str">
            <v>IV00101398</v>
          </cell>
        </row>
        <row r="4385">
          <cell r="B4385" t="str">
            <v>IV00101401</v>
          </cell>
        </row>
        <row r="4386">
          <cell r="B4386" t="str">
            <v>IV00101402</v>
          </cell>
        </row>
        <row r="4387">
          <cell r="B4387" t="str">
            <v>IV00101403</v>
          </cell>
        </row>
        <row r="4388">
          <cell r="B4388" t="str">
            <v>IV00101404</v>
          </cell>
        </row>
        <row r="4389">
          <cell r="B4389" t="str">
            <v>IV00101405</v>
          </cell>
        </row>
        <row r="4390">
          <cell r="B4390" t="str">
            <v>IV00101406</v>
          </cell>
        </row>
        <row r="4391">
          <cell r="B4391" t="str">
            <v>IV00101408</v>
          </cell>
        </row>
        <row r="4392">
          <cell r="B4392" t="str">
            <v>IV00101410</v>
          </cell>
        </row>
        <row r="4393">
          <cell r="B4393" t="str">
            <v>IV00101411</v>
          </cell>
        </row>
        <row r="4394">
          <cell r="B4394" t="str">
            <v>IV00101412</v>
          </cell>
        </row>
        <row r="4395">
          <cell r="B4395" t="str">
            <v>IV00101413</v>
          </cell>
        </row>
        <row r="4396">
          <cell r="B4396" t="str">
            <v>IV00101416</v>
          </cell>
        </row>
        <row r="4397">
          <cell r="B4397" t="str">
            <v>IV00101417</v>
          </cell>
        </row>
        <row r="4398">
          <cell r="B4398" t="str">
            <v>IV00101418</v>
          </cell>
        </row>
        <row r="4399">
          <cell r="B4399" t="str">
            <v>IV00101419</v>
          </cell>
        </row>
        <row r="4400">
          <cell r="B4400" t="str">
            <v>IV00101420</v>
          </cell>
        </row>
        <row r="4401">
          <cell r="B4401" t="str">
            <v>IV00101421</v>
          </cell>
        </row>
        <row r="4402">
          <cell r="B4402" t="str">
            <v>IV00101423</v>
          </cell>
        </row>
        <row r="4403">
          <cell r="B4403" t="str">
            <v>IV00101424</v>
          </cell>
        </row>
        <row r="4404">
          <cell r="B4404" t="str">
            <v>IV00101425</v>
          </cell>
        </row>
        <row r="4405">
          <cell r="B4405" t="str">
            <v>IV00101426</v>
          </cell>
        </row>
        <row r="4406">
          <cell r="B4406" t="str">
            <v>IV00101427</v>
          </cell>
        </row>
        <row r="4407">
          <cell r="B4407" t="str">
            <v>IV00101429</v>
          </cell>
        </row>
        <row r="4408">
          <cell r="B4408" t="str">
            <v>IV00101430</v>
          </cell>
        </row>
        <row r="4409">
          <cell r="B4409" t="str">
            <v>IV00101431</v>
          </cell>
        </row>
        <row r="4410">
          <cell r="B4410" t="str">
            <v>IV00101432</v>
          </cell>
        </row>
        <row r="4411">
          <cell r="B4411" t="str">
            <v>IV00101434</v>
          </cell>
        </row>
        <row r="4412">
          <cell r="B4412" t="str">
            <v>IV00101436</v>
          </cell>
        </row>
        <row r="4413">
          <cell r="B4413" t="str">
            <v>IV00101437</v>
          </cell>
        </row>
        <row r="4414">
          <cell r="B4414" t="str">
            <v>IV00101440</v>
          </cell>
        </row>
        <row r="4415">
          <cell r="B4415" t="str">
            <v>IV00101441</v>
          </cell>
        </row>
        <row r="4416">
          <cell r="B4416" t="str">
            <v>IV00101442</v>
          </cell>
        </row>
        <row r="4417">
          <cell r="B4417" t="str">
            <v>IV00101443</v>
          </cell>
        </row>
        <row r="4418">
          <cell r="B4418" t="str">
            <v>IV00101444</v>
          </cell>
        </row>
        <row r="4419">
          <cell r="B4419" t="str">
            <v>IV00101446</v>
          </cell>
        </row>
        <row r="4420">
          <cell r="B4420" t="str">
            <v>IV00101449</v>
          </cell>
        </row>
        <row r="4421">
          <cell r="B4421" t="str">
            <v>IV00101452</v>
          </cell>
        </row>
        <row r="4422">
          <cell r="B4422" t="str">
            <v>IV00101453</v>
          </cell>
        </row>
        <row r="4423">
          <cell r="B4423" t="str">
            <v>IV00101455</v>
          </cell>
        </row>
        <row r="4424">
          <cell r="B4424" t="str">
            <v>IV00101457</v>
          </cell>
        </row>
        <row r="4425">
          <cell r="B4425" t="str">
            <v>IV00101458</v>
          </cell>
        </row>
        <row r="4426">
          <cell r="B4426" t="str">
            <v>IV00101459</v>
          </cell>
        </row>
        <row r="4427">
          <cell r="B4427" t="str">
            <v>IV00101462</v>
          </cell>
        </row>
        <row r="4428">
          <cell r="B4428" t="str">
            <v>IV00101463</v>
          </cell>
        </row>
        <row r="4429">
          <cell r="B4429" t="str">
            <v>IV00101464</v>
          </cell>
        </row>
        <row r="4430">
          <cell r="B4430" t="str">
            <v>IV00101466</v>
          </cell>
        </row>
        <row r="4431">
          <cell r="B4431" t="str">
            <v>IV00101468</v>
          </cell>
        </row>
        <row r="4432">
          <cell r="B4432" t="str">
            <v>IV00101471</v>
          </cell>
        </row>
        <row r="4433">
          <cell r="B4433" t="str">
            <v>IV00101472</v>
          </cell>
        </row>
        <row r="4434">
          <cell r="B4434" t="str">
            <v>IV00101475</v>
          </cell>
        </row>
        <row r="4435">
          <cell r="B4435" t="str">
            <v>IV00101476</v>
          </cell>
        </row>
        <row r="4436">
          <cell r="B4436" t="str">
            <v>IV00101478</v>
          </cell>
        </row>
        <row r="4437">
          <cell r="B4437" t="str">
            <v>IV00101479</v>
          </cell>
        </row>
        <row r="4438">
          <cell r="B4438" t="str">
            <v>IV00101481</v>
          </cell>
        </row>
        <row r="4439">
          <cell r="B4439" t="str">
            <v>IV00101483</v>
          </cell>
        </row>
        <row r="4440">
          <cell r="B4440" t="str">
            <v>IV00101486</v>
          </cell>
        </row>
        <row r="4441">
          <cell r="B4441" t="str">
            <v>IV00101487</v>
          </cell>
        </row>
        <row r="4442">
          <cell r="B4442" t="str">
            <v>IV00101489</v>
          </cell>
        </row>
        <row r="4443">
          <cell r="B4443" t="str">
            <v>IV00101491</v>
          </cell>
        </row>
        <row r="4444">
          <cell r="B4444" t="str">
            <v>IV00101492</v>
          </cell>
        </row>
        <row r="4445">
          <cell r="B4445" t="str">
            <v>IV00101493</v>
          </cell>
        </row>
        <row r="4446">
          <cell r="B4446" t="str">
            <v>IV00101494</v>
          </cell>
        </row>
        <row r="4447">
          <cell r="B4447" t="str">
            <v>IV00101496</v>
          </cell>
        </row>
        <row r="4448">
          <cell r="B4448" t="str">
            <v>IV00101497</v>
          </cell>
        </row>
        <row r="4449">
          <cell r="B4449" t="str">
            <v>IV00101498</v>
          </cell>
        </row>
        <row r="4450">
          <cell r="B4450" t="str">
            <v>IV00101499</v>
          </cell>
        </row>
        <row r="4451">
          <cell r="B4451" t="str">
            <v>IV00101501</v>
          </cell>
        </row>
        <row r="4452">
          <cell r="B4452" t="str">
            <v>IV00101502</v>
          </cell>
        </row>
        <row r="4453">
          <cell r="B4453" t="str">
            <v>IV00101503</v>
          </cell>
        </row>
        <row r="4454">
          <cell r="B4454" t="str">
            <v>IV00101504</v>
          </cell>
        </row>
        <row r="4455">
          <cell r="B4455" t="str">
            <v>IV00101507</v>
          </cell>
        </row>
        <row r="4456">
          <cell r="B4456" t="str">
            <v>IV00101508</v>
          </cell>
        </row>
        <row r="4457">
          <cell r="B4457" t="str">
            <v>IV00101509</v>
          </cell>
        </row>
        <row r="4458">
          <cell r="B4458" t="str">
            <v>IV00101510</v>
          </cell>
        </row>
        <row r="4459">
          <cell r="B4459" t="str">
            <v>IV00101511</v>
          </cell>
        </row>
        <row r="4460">
          <cell r="B4460" t="str">
            <v>IV00101512</v>
          </cell>
        </row>
        <row r="4461">
          <cell r="B4461" t="str">
            <v>IV00101513</v>
          </cell>
        </row>
        <row r="4462">
          <cell r="B4462" t="str">
            <v>IV00101514</v>
          </cell>
        </row>
        <row r="4463">
          <cell r="B4463" t="str">
            <v>IV00101518</v>
          </cell>
        </row>
        <row r="4464">
          <cell r="B4464" t="str">
            <v>IV00101519</v>
          </cell>
        </row>
        <row r="4465">
          <cell r="B4465" t="str">
            <v>IV00101520</v>
          </cell>
        </row>
        <row r="4466">
          <cell r="B4466" t="str">
            <v>IV00101521</v>
          </cell>
        </row>
        <row r="4467">
          <cell r="B4467" t="str">
            <v>IV00101522</v>
          </cell>
        </row>
        <row r="4468">
          <cell r="B4468" t="str">
            <v>IV00101523</v>
          </cell>
        </row>
        <row r="4469">
          <cell r="B4469" t="str">
            <v>IV00101524</v>
          </cell>
        </row>
        <row r="4470">
          <cell r="B4470" t="str">
            <v>IV00101526</v>
          </cell>
        </row>
        <row r="4471">
          <cell r="B4471" t="str">
            <v>IV00101527</v>
          </cell>
        </row>
        <row r="4472">
          <cell r="B4472" t="str">
            <v>IV00101528</v>
          </cell>
        </row>
        <row r="4473">
          <cell r="B4473" t="str">
            <v>IV00101529</v>
          </cell>
        </row>
        <row r="4474">
          <cell r="B4474" t="str">
            <v>IV00101530</v>
          </cell>
        </row>
        <row r="4475">
          <cell r="B4475" t="str">
            <v>IV00101531</v>
          </cell>
        </row>
        <row r="4476">
          <cell r="B4476" t="str">
            <v>IV00101533</v>
          </cell>
        </row>
        <row r="4477">
          <cell r="B4477" t="str">
            <v>IV00101534</v>
          </cell>
        </row>
        <row r="4478">
          <cell r="B4478" t="str">
            <v>IV00101535</v>
          </cell>
        </row>
        <row r="4479">
          <cell r="B4479" t="str">
            <v>IV00101537</v>
          </cell>
        </row>
        <row r="4480">
          <cell r="B4480" t="str">
            <v>IV00101540</v>
          </cell>
        </row>
        <row r="4481">
          <cell r="B4481" t="str">
            <v>IV00101541</v>
          </cell>
        </row>
        <row r="4482">
          <cell r="B4482" t="str">
            <v>IV00101542</v>
          </cell>
        </row>
        <row r="4483">
          <cell r="B4483" t="str">
            <v>IV00101543</v>
          </cell>
        </row>
        <row r="4484">
          <cell r="B4484" t="str">
            <v>IV00101544</v>
          </cell>
        </row>
        <row r="4485">
          <cell r="B4485" t="str">
            <v>IV00101551</v>
          </cell>
        </row>
        <row r="4486">
          <cell r="B4486" t="str">
            <v>IV00101552</v>
          </cell>
        </row>
        <row r="4487">
          <cell r="B4487" t="str">
            <v>IV00101557</v>
          </cell>
        </row>
        <row r="4488">
          <cell r="B4488" t="str">
            <v>IV00101559</v>
          </cell>
        </row>
        <row r="4489">
          <cell r="B4489" t="str">
            <v>IV00101562</v>
          </cell>
        </row>
        <row r="4490">
          <cell r="B4490" t="str">
            <v>IV00101563</v>
          </cell>
        </row>
        <row r="4491">
          <cell r="B4491" t="str">
            <v>IV00101564</v>
          </cell>
        </row>
        <row r="4492">
          <cell r="B4492" t="str">
            <v>IV00101565</v>
          </cell>
        </row>
        <row r="4493">
          <cell r="B4493" t="str">
            <v>IV00101567</v>
          </cell>
        </row>
        <row r="4494">
          <cell r="B4494" t="str">
            <v>IV00101569</v>
          </cell>
        </row>
        <row r="4495">
          <cell r="B4495" t="str">
            <v>IV00101570</v>
          </cell>
        </row>
        <row r="4496">
          <cell r="B4496" t="str">
            <v>IV00101571</v>
          </cell>
        </row>
        <row r="4497">
          <cell r="B4497" t="str">
            <v>IV00101574</v>
          </cell>
        </row>
        <row r="4498">
          <cell r="B4498" t="str">
            <v>IV00101575</v>
          </cell>
        </row>
        <row r="4499">
          <cell r="B4499" t="str">
            <v>IV00101576</v>
          </cell>
        </row>
        <row r="4500">
          <cell r="B4500" t="str">
            <v>IV00101577</v>
          </cell>
        </row>
        <row r="4501">
          <cell r="B4501" t="str">
            <v>IV00101580</v>
          </cell>
        </row>
        <row r="4502">
          <cell r="B4502" t="str">
            <v>IV00101584</v>
          </cell>
        </row>
        <row r="4503">
          <cell r="B4503" t="str">
            <v>IV00101585</v>
          </cell>
        </row>
        <row r="4504">
          <cell r="B4504" t="str">
            <v>IV00101586</v>
          </cell>
        </row>
        <row r="4505">
          <cell r="B4505" t="str">
            <v>IV00101587</v>
          </cell>
        </row>
        <row r="4506">
          <cell r="B4506" t="str">
            <v>IV00101588</v>
          </cell>
        </row>
        <row r="4507">
          <cell r="B4507" t="str">
            <v>IV00101589</v>
          </cell>
        </row>
        <row r="4508">
          <cell r="B4508" t="str">
            <v>IV00101591</v>
          </cell>
        </row>
        <row r="4509">
          <cell r="B4509" t="str">
            <v>IV00101592</v>
          </cell>
        </row>
        <row r="4510">
          <cell r="B4510" t="str">
            <v>IV00101593</v>
          </cell>
        </row>
        <row r="4511">
          <cell r="B4511" t="str">
            <v>IV00101595</v>
          </cell>
        </row>
        <row r="4512">
          <cell r="B4512" t="str">
            <v>IV00101596</v>
          </cell>
        </row>
        <row r="4513">
          <cell r="B4513" t="str">
            <v>IV00101597</v>
          </cell>
        </row>
        <row r="4514">
          <cell r="B4514" t="str">
            <v>IV00101599</v>
          </cell>
        </row>
        <row r="4515">
          <cell r="B4515" t="str">
            <v>IV00101600</v>
          </cell>
        </row>
        <row r="4516">
          <cell r="B4516" t="str">
            <v>IV00101601</v>
          </cell>
        </row>
        <row r="4517">
          <cell r="B4517" t="str">
            <v>IV00101602</v>
          </cell>
        </row>
        <row r="4518">
          <cell r="B4518" t="str">
            <v>IV00101603</v>
          </cell>
        </row>
        <row r="4519">
          <cell r="B4519" t="str">
            <v>IV00101607</v>
          </cell>
        </row>
        <row r="4520">
          <cell r="B4520" t="str">
            <v>IV00101609</v>
          </cell>
        </row>
        <row r="4521">
          <cell r="B4521" t="str">
            <v>IV00101610</v>
          </cell>
        </row>
        <row r="4522">
          <cell r="B4522" t="str">
            <v>IV00101611</v>
          </cell>
        </row>
        <row r="4523">
          <cell r="B4523" t="str">
            <v>IV00101617</v>
          </cell>
        </row>
        <row r="4524">
          <cell r="B4524" t="str">
            <v>IV00101618</v>
          </cell>
        </row>
        <row r="4525">
          <cell r="B4525" t="str">
            <v>IV00101620</v>
          </cell>
        </row>
        <row r="4526">
          <cell r="B4526" t="str">
            <v>IV00101621</v>
          </cell>
        </row>
        <row r="4527">
          <cell r="B4527" t="str">
            <v>IV00101622</v>
          </cell>
        </row>
        <row r="4528">
          <cell r="B4528" t="str">
            <v>IV00101623</v>
          </cell>
        </row>
        <row r="4529">
          <cell r="B4529" t="str">
            <v>IV00101624</v>
          </cell>
        </row>
        <row r="4530">
          <cell r="B4530" t="str">
            <v>IV00101625</v>
          </cell>
        </row>
        <row r="4531">
          <cell r="B4531" t="str">
            <v>IV00101628</v>
          </cell>
        </row>
        <row r="4532">
          <cell r="B4532" t="str">
            <v>IV00101630</v>
          </cell>
        </row>
        <row r="4533">
          <cell r="B4533" t="str">
            <v>IV00101631</v>
          </cell>
        </row>
        <row r="4534">
          <cell r="B4534" t="str">
            <v>IV00101634</v>
          </cell>
        </row>
        <row r="4535">
          <cell r="B4535" t="str">
            <v>IV00101640</v>
          </cell>
        </row>
        <row r="4536">
          <cell r="B4536" t="str">
            <v>IV00101641</v>
          </cell>
        </row>
        <row r="4537">
          <cell r="B4537" t="str">
            <v>IV00101644</v>
          </cell>
        </row>
        <row r="4538">
          <cell r="B4538" t="str">
            <v>IV00101645</v>
          </cell>
        </row>
        <row r="4539">
          <cell r="B4539" t="str">
            <v>IV00101646</v>
          </cell>
        </row>
        <row r="4540">
          <cell r="B4540" t="str">
            <v>IV00101650</v>
          </cell>
        </row>
        <row r="4541">
          <cell r="B4541" t="str">
            <v>IV00101653</v>
          </cell>
        </row>
        <row r="4542">
          <cell r="B4542" t="str">
            <v>IV00101655</v>
          </cell>
        </row>
        <row r="4543">
          <cell r="B4543" t="str">
            <v>IV00101657</v>
          </cell>
        </row>
        <row r="4544">
          <cell r="B4544" t="str">
            <v>IV00101659</v>
          </cell>
        </row>
        <row r="4545">
          <cell r="B4545" t="str">
            <v>IV00101660</v>
          </cell>
        </row>
        <row r="4546">
          <cell r="B4546" t="str">
            <v>IV00101662</v>
          </cell>
        </row>
        <row r="4547">
          <cell r="B4547" t="str">
            <v>IV00101664</v>
          </cell>
        </row>
        <row r="4548">
          <cell r="B4548" t="str">
            <v>IV00101665</v>
          </cell>
        </row>
        <row r="4549">
          <cell r="B4549" t="str">
            <v>IV00101666</v>
          </cell>
        </row>
        <row r="4550">
          <cell r="B4550" t="str">
            <v>IV00101667</v>
          </cell>
        </row>
        <row r="4551">
          <cell r="B4551" t="str">
            <v>IV00101668</v>
          </cell>
        </row>
        <row r="4552">
          <cell r="B4552" t="str">
            <v>IV00101669</v>
          </cell>
        </row>
        <row r="4553">
          <cell r="B4553" t="str">
            <v>IV00101670</v>
          </cell>
        </row>
        <row r="4554">
          <cell r="B4554" t="str">
            <v>IV00101673</v>
          </cell>
        </row>
        <row r="4555">
          <cell r="B4555" t="str">
            <v>IV00101677</v>
          </cell>
        </row>
        <row r="4556">
          <cell r="B4556" t="str">
            <v>IV00101679</v>
          </cell>
        </row>
        <row r="4557">
          <cell r="B4557" t="str">
            <v>IV00101683</v>
          </cell>
        </row>
        <row r="4558">
          <cell r="B4558" t="str">
            <v>IV00101687</v>
          </cell>
        </row>
        <row r="4559">
          <cell r="B4559" t="str">
            <v>IV00101688</v>
          </cell>
        </row>
        <row r="4560">
          <cell r="B4560" t="str">
            <v>IV00101689</v>
          </cell>
        </row>
        <row r="4561">
          <cell r="B4561" t="str">
            <v>IV00101690</v>
          </cell>
        </row>
        <row r="4562">
          <cell r="B4562" t="str">
            <v>IV00101692</v>
          </cell>
        </row>
        <row r="4563">
          <cell r="B4563" t="str">
            <v>IV00101693</v>
          </cell>
        </row>
        <row r="4564">
          <cell r="B4564" t="str">
            <v>IV00101694</v>
          </cell>
        </row>
        <row r="4565">
          <cell r="B4565" t="str">
            <v>IV00101697</v>
          </cell>
        </row>
        <row r="4566">
          <cell r="B4566" t="str">
            <v>IV00101699</v>
          </cell>
        </row>
        <row r="4567">
          <cell r="B4567" t="str">
            <v>IV00101700</v>
          </cell>
        </row>
        <row r="4568">
          <cell r="B4568" t="str">
            <v>IV00101703</v>
          </cell>
        </row>
        <row r="4569">
          <cell r="B4569" t="str">
            <v>IV00101704</v>
          </cell>
        </row>
        <row r="4570">
          <cell r="B4570" t="str">
            <v>IV00101705</v>
          </cell>
        </row>
        <row r="4571">
          <cell r="B4571" t="str">
            <v>IV00101706</v>
          </cell>
        </row>
        <row r="4572">
          <cell r="B4572" t="str">
            <v>IV00101707</v>
          </cell>
        </row>
        <row r="4573">
          <cell r="B4573" t="str">
            <v>IV00101708</v>
          </cell>
        </row>
        <row r="4574">
          <cell r="B4574" t="str">
            <v>IV00101709</v>
          </cell>
        </row>
        <row r="4575">
          <cell r="B4575" t="str">
            <v>IV00101710</v>
          </cell>
        </row>
        <row r="4576">
          <cell r="B4576" t="str">
            <v>IV00101713</v>
          </cell>
        </row>
        <row r="4577">
          <cell r="B4577" t="str">
            <v>IV00101714</v>
          </cell>
        </row>
        <row r="4578">
          <cell r="B4578" t="str">
            <v>IV00101716</v>
          </cell>
        </row>
        <row r="4579">
          <cell r="B4579" t="str">
            <v>IV00101717</v>
          </cell>
        </row>
        <row r="4580">
          <cell r="B4580" t="str">
            <v>IV00101719</v>
          </cell>
        </row>
        <row r="4581">
          <cell r="B4581" t="str">
            <v>IV00101720</v>
          </cell>
        </row>
        <row r="4582">
          <cell r="B4582" t="str">
            <v>IV00101721</v>
          </cell>
        </row>
        <row r="4583">
          <cell r="B4583" t="str">
            <v>IV00101722</v>
          </cell>
        </row>
        <row r="4584">
          <cell r="B4584" t="str">
            <v>IV00101723</v>
          </cell>
        </row>
        <row r="4585">
          <cell r="B4585" t="str">
            <v>IV00101724</v>
          </cell>
        </row>
        <row r="4586">
          <cell r="B4586" t="str">
            <v>IV00101725</v>
          </cell>
        </row>
        <row r="4587">
          <cell r="B4587" t="str">
            <v>IV00101726</v>
          </cell>
        </row>
        <row r="4588">
          <cell r="B4588" t="str">
            <v>IV00101727</v>
          </cell>
        </row>
        <row r="4589">
          <cell r="B4589" t="str">
            <v>IV00101729</v>
          </cell>
        </row>
        <row r="4590">
          <cell r="B4590" t="str">
            <v>IV00101730</v>
          </cell>
        </row>
        <row r="4591">
          <cell r="B4591" t="str">
            <v>IV00101731</v>
          </cell>
        </row>
        <row r="4592">
          <cell r="B4592" t="str">
            <v>IV00101733</v>
          </cell>
        </row>
        <row r="4593">
          <cell r="B4593" t="str">
            <v>IV00101734</v>
          </cell>
        </row>
        <row r="4594">
          <cell r="B4594" t="str">
            <v>IV00101735</v>
          </cell>
        </row>
        <row r="4595">
          <cell r="B4595" t="str">
            <v>IV00101736</v>
          </cell>
        </row>
        <row r="4596">
          <cell r="B4596" t="str">
            <v>IV00101738</v>
          </cell>
        </row>
        <row r="4597">
          <cell r="B4597" t="str">
            <v>IV00101739</v>
          </cell>
        </row>
        <row r="4598">
          <cell r="B4598" t="str">
            <v>IV00101740</v>
          </cell>
        </row>
        <row r="4599">
          <cell r="B4599" t="str">
            <v>IV00101741</v>
          </cell>
        </row>
        <row r="4600">
          <cell r="B4600" t="str">
            <v>IV00101742</v>
          </cell>
        </row>
        <row r="4601">
          <cell r="B4601" t="str">
            <v>IV00101744</v>
          </cell>
        </row>
        <row r="4602">
          <cell r="B4602" t="str">
            <v>IV00101745</v>
          </cell>
        </row>
        <row r="4603">
          <cell r="B4603" t="str">
            <v>IV00101746</v>
          </cell>
        </row>
        <row r="4604">
          <cell r="B4604" t="str">
            <v>IV00101748</v>
          </cell>
        </row>
        <row r="4605">
          <cell r="B4605" t="str">
            <v>IV00101749</v>
          </cell>
        </row>
        <row r="4606">
          <cell r="B4606" t="str">
            <v>IV00101750</v>
          </cell>
        </row>
        <row r="4607">
          <cell r="B4607" t="str">
            <v>IV00101751</v>
          </cell>
        </row>
        <row r="4608">
          <cell r="B4608" t="str">
            <v>IV00101752</v>
          </cell>
        </row>
        <row r="4609">
          <cell r="B4609" t="str">
            <v>IV00101754</v>
          </cell>
        </row>
        <row r="4610">
          <cell r="B4610" t="str">
            <v>IV00101755</v>
          </cell>
        </row>
        <row r="4611">
          <cell r="B4611" t="str">
            <v>IV00101756</v>
          </cell>
        </row>
        <row r="4612">
          <cell r="B4612" t="str">
            <v>IV00101757</v>
          </cell>
        </row>
        <row r="4613">
          <cell r="B4613" t="str">
            <v>IV00101758</v>
          </cell>
        </row>
        <row r="4614">
          <cell r="B4614" t="str">
            <v>IV00101759</v>
          </cell>
        </row>
        <row r="4615">
          <cell r="B4615" t="str">
            <v>IV00101760</v>
          </cell>
        </row>
        <row r="4616">
          <cell r="B4616" t="str">
            <v>IV00101764</v>
          </cell>
        </row>
        <row r="4617">
          <cell r="B4617" t="str">
            <v>IV00101765</v>
          </cell>
        </row>
        <row r="4618">
          <cell r="B4618" t="str">
            <v>IV00101767</v>
          </cell>
        </row>
        <row r="4619">
          <cell r="B4619" t="str">
            <v>IV00101768</v>
          </cell>
        </row>
        <row r="4620">
          <cell r="B4620" t="str">
            <v>IV00101769</v>
          </cell>
        </row>
        <row r="4621">
          <cell r="B4621" t="str">
            <v>IV00101770</v>
          </cell>
        </row>
        <row r="4622">
          <cell r="B4622" t="str">
            <v>IV00101772</v>
          </cell>
        </row>
        <row r="4623">
          <cell r="B4623" t="str">
            <v>IV00101773</v>
          </cell>
        </row>
        <row r="4624">
          <cell r="B4624" t="str">
            <v>IV00101774</v>
          </cell>
        </row>
        <row r="4625">
          <cell r="B4625" t="str">
            <v>IV00101775</v>
          </cell>
        </row>
        <row r="4626">
          <cell r="B4626" t="str">
            <v>IV00101777</v>
          </cell>
        </row>
        <row r="4627">
          <cell r="B4627" t="str">
            <v>IV00101778</v>
          </cell>
        </row>
        <row r="4628">
          <cell r="B4628" t="str">
            <v>IV00101780</v>
          </cell>
        </row>
        <row r="4629">
          <cell r="B4629" t="str">
            <v>IV00101781</v>
          </cell>
        </row>
        <row r="4630">
          <cell r="B4630" t="str">
            <v>IV00101783</v>
          </cell>
        </row>
        <row r="4631">
          <cell r="B4631" t="str">
            <v>IV00101786</v>
          </cell>
        </row>
        <row r="4632">
          <cell r="B4632" t="str">
            <v>IV00101789</v>
          </cell>
        </row>
        <row r="4633">
          <cell r="B4633" t="str">
            <v>IV00101790</v>
          </cell>
        </row>
        <row r="4634">
          <cell r="B4634" t="str">
            <v>IV00101791</v>
          </cell>
        </row>
        <row r="4635">
          <cell r="B4635" t="str">
            <v>IV00101792</v>
          </cell>
        </row>
        <row r="4636">
          <cell r="B4636" t="str">
            <v>IV00101794</v>
          </cell>
        </row>
        <row r="4637">
          <cell r="B4637" t="str">
            <v>IV00101795</v>
          </cell>
        </row>
        <row r="4638">
          <cell r="B4638" t="str">
            <v>IV00101797</v>
          </cell>
        </row>
        <row r="4639">
          <cell r="B4639" t="str">
            <v>IV00101798</v>
          </cell>
        </row>
        <row r="4640">
          <cell r="B4640" t="str">
            <v>IV00101799</v>
          </cell>
        </row>
        <row r="4641">
          <cell r="B4641" t="str">
            <v>IV00101800</v>
          </cell>
        </row>
        <row r="4642">
          <cell r="B4642" t="str">
            <v>IV00101802</v>
          </cell>
        </row>
        <row r="4643">
          <cell r="B4643" t="str">
            <v>IV00101803</v>
          </cell>
        </row>
        <row r="4644">
          <cell r="B4644" t="str">
            <v>IV00101805</v>
          </cell>
        </row>
        <row r="4645">
          <cell r="B4645" t="str">
            <v>IV00101806</v>
          </cell>
        </row>
        <row r="4646">
          <cell r="B4646" t="str">
            <v>IV00101807</v>
          </cell>
        </row>
        <row r="4647">
          <cell r="B4647" t="str">
            <v>IV00101809</v>
          </cell>
        </row>
        <row r="4648">
          <cell r="B4648" t="str">
            <v>IV00101810</v>
          </cell>
        </row>
        <row r="4649">
          <cell r="B4649" t="str">
            <v>IV00101811</v>
          </cell>
        </row>
        <row r="4650">
          <cell r="B4650" t="str">
            <v>IV00101812</v>
          </cell>
        </row>
        <row r="4651">
          <cell r="B4651" t="str">
            <v>IV00101814</v>
          </cell>
        </row>
        <row r="4652">
          <cell r="B4652" t="str">
            <v>IV00101815</v>
          </cell>
        </row>
        <row r="4653">
          <cell r="B4653" t="str">
            <v>IV00101817</v>
          </cell>
        </row>
        <row r="4654">
          <cell r="B4654" t="str">
            <v>IV00101819</v>
          </cell>
        </row>
        <row r="4655">
          <cell r="B4655" t="str">
            <v>IV00101820</v>
          </cell>
        </row>
        <row r="4656">
          <cell r="B4656" t="str">
            <v>IV00101821</v>
          </cell>
        </row>
        <row r="4657">
          <cell r="B4657" t="str">
            <v>IV00101822</v>
          </cell>
        </row>
        <row r="4658">
          <cell r="B4658" t="str">
            <v>IV00101824</v>
          </cell>
        </row>
        <row r="4659">
          <cell r="B4659" t="str">
            <v>IV00101826</v>
          </cell>
        </row>
        <row r="4660">
          <cell r="B4660" t="str">
            <v>IV00101827</v>
          </cell>
        </row>
        <row r="4661">
          <cell r="B4661" t="str">
            <v>IV00101828</v>
          </cell>
        </row>
        <row r="4662">
          <cell r="B4662" t="str">
            <v>IV00101829</v>
          </cell>
        </row>
        <row r="4663">
          <cell r="B4663" t="str">
            <v>IV00101830</v>
          </cell>
        </row>
        <row r="4664">
          <cell r="B4664" t="str">
            <v>IV00101832</v>
          </cell>
        </row>
        <row r="4665">
          <cell r="B4665" t="str">
            <v>IV00101833</v>
          </cell>
        </row>
        <row r="4666">
          <cell r="B4666" t="str">
            <v>IV00101836</v>
          </cell>
        </row>
        <row r="4667">
          <cell r="B4667" t="str">
            <v>IV00101837</v>
          </cell>
        </row>
        <row r="4668">
          <cell r="B4668" t="str">
            <v>IV00101839</v>
          </cell>
        </row>
        <row r="4669">
          <cell r="B4669" t="str">
            <v>IV00101840</v>
          </cell>
        </row>
        <row r="4670">
          <cell r="B4670" t="str">
            <v>IV00101841</v>
          </cell>
        </row>
        <row r="4671">
          <cell r="B4671" t="str">
            <v>IV00101843</v>
          </cell>
        </row>
        <row r="4672">
          <cell r="B4672" t="str">
            <v>IV00101845</v>
          </cell>
        </row>
        <row r="4673">
          <cell r="B4673" t="str">
            <v>IV00101846</v>
          </cell>
        </row>
        <row r="4674">
          <cell r="B4674" t="str">
            <v>IV00101847</v>
          </cell>
        </row>
        <row r="4675">
          <cell r="B4675" t="str">
            <v>IV00101849</v>
          </cell>
        </row>
        <row r="4676">
          <cell r="B4676" t="str">
            <v>IV00101850</v>
          </cell>
        </row>
        <row r="4677">
          <cell r="B4677" t="str">
            <v>IV00101852</v>
          </cell>
        </row>
        <row r="4678">
          <cell r="B4678" t="str">
            <v>IV00101854</v>
          </cell>
        </row>
        <row r="4679">
          <cell r="B4679" t="str">
            <v>IV00101856</v>
          </cell>
        </row>
        <row r="4680">
          <cell r="B4680" t="str">
            <v>IV00101857</v>
          </cell>
        </row>
        <row r="4681">
          <cell r="B4681" t="str">
            <v>IV00101859</v>
          </cell>
        </row>
        <row r="4682">
          <cell r="B4682" t="str">
            <v>IV00101860</v>
          </cell>
        </row>
        <row r="4683">
          <cell r="B4683" t="str">
            <v>IV00101862</v>
          </cell>
        </row>
        <row r="4684">
          <cell r="B4684" t="str">
            <v>IV00101863</v>
          </cell>
        </row>
        <row r="4685">
          <cell r="B4685" t="str">
            <v>IV00101864</v>
          </cell>
        </row>
        <row r="4686">
          <cell r="B4686" t="str">
            <v>IV00101865</v>
          </cell>
        </row>
        <row r="4687">
          <cell r="B4687" t="str">
            <v>IV00101868</v>
          </cell>
        </row>
        <row r="4688">
          <cell r="B4688" t="str">
            <v>IV00101869</v>
          </cell>
        </row>
        <row r="4689">
          <cell r="B4689" t="str">
            <v>IV00101873</v>
          </cell>
        </row>
        <row r="4690">
          <cell r="B4690" t="str">
            <v>IV00101874</v>
          </cell>
        </row>
        <row r="4691">
          <cell r="B4691" t="str">
            <v>IV00101877</v>
          </cell>
        </row>
        <row r="4692">
          <cell r="B4692" t="str">
            <v>IV00101878</v>
          </cell>
        </row>
        <row r="4693">
          <cell r="B4693" t="str">
            <v>IV00101881</v>
          </cell>
        </row>
        <row r="4694">
          <cell r="B4694" t="str">
            <v>IV00101885</v>
          </cell>
        </row>
        <row r="4695">
          <cell r="B4695" t="str">
            <v>IV00101887</v>
          </cell>
        </row>
        <row r="4696">
          <cell r="B4696" t="str">
            <v>IV00101888</v>
          </cell>
        </row>
        <row r="4697">
          <cell r="B4697" t="str">
            <v>IV00101889</v>
          </cell>
        </row>
        <row r="4698">
          <cell r="B4698" t="str">
            <v>IV00101892</v>
          </cell>
        </row>
        <row r="4699">
          <cell r="B4699" t="str">
            <v>IV00101893</v>
          </cell>
        </row>
        <row r="4700">
          <cell r="B4700" t="str">
            <v>IV00101894</v>
          </cell>
        </row>
        <row r="4701">
          <cell r="B4701" t="str">
            <v>IV00101895</v>
          </cell>
        </row>
        <row r="4702">
          <cell r="B4702" t="str">
            <v>IV00101896</v>
          </cell>
        </row>
        <row r="4703">
          <cell r="B4703" t="str">
            <v>IV00101897</v>
          </cell>
        </row>
        <row r="4704">
          <cell r="B4704" t="str">
            <v>IV00101898</v>
          </cell>
        </row>
        <row r="4705">
          <cell r="B4705" t="str">
            <v>IV00101900</v>
          </cell>
        </row>
        <row r="4706">
          <cell r="B4706" t="str">
            <v>IV00101901</v>
          </cell>
        </row>
        <row r="4707">
          <cell r="B4707" t="str">
            <v>IV00101902</v>
          </cell>
        </row>
        <row r="4708">
          <cell r="B4708" t="str">
            <v>IV00101903</v>
          </cell>
        </row>
        <row r="4709">
          <cell r="B4709" t="str">
            <v>IV00101905</v>
          </cell>
        </row>
        <row r="4710">
          <cell r="B4710" t="str">
            <v>IV00101906</v>
          </cell>
        </row>
        <row r="4711">
          <cell r="B4711" t="str">
            <v>IV00101907</v>
          </cell>
        </row>
        <row r="4712">
          <cell r="B4712" t="str">
            <v>IV00101908</v>
          </cell>
        </row>
        <row r="4713">
          <cell r="B4713" t="str">
            <v>IV00101909</v>
          </cell>
        </row>
        <row r="4714">
          <cell r="B4714" t="str">
            <v>IV00101910</v>
          </cell>
        </row>
        <row r="4715">
          <cell r="B4715" t="str">
            <v>IV00101911</v>
          </cell>
        </row>
        <row r="4716">
          <cell r="B4716" t="str">
            <v>IV00101912</v>
          </cell>
        </row>
        <row r="4717">
          <cell r="B4717" t="str">
            <v>IV00101913</v>
          </cell>
        </row>
        <row r="4718">
          <cell r="B4718" t="str">
            <v>IV00101914</v>
          </cell>
        </row>
        <row r="4719">
          <cell r="B4719" t="str">
            <v>IV00101915</v>
          </cell>
        </row>
        <row r="4720">
          <cell r="B4720" t="str">
            <v>IV00101916</v>
          </cell>
        </row>
        <row r="4721">
          <cell r="B4721" t="str">
            <v>IV00101917</v>
          </cell>
        </row>
        <row r="4722">
          <cell r="B4722" t="str">
            <v>IV00101918</v>
          </cell>
        </row>
        <row r="4723">
          <cell r="B4723" t="str">
            <v>IV00101919</v>
          </cell>
        </row>
        <row r="4724">
          <cell r="B4724" t="str">
            <v>IV00101920</v>
          </cell>
        </row>
        <row r="4725">
          <cell r="B4725" t="str">
            <v>IV00101921</v>
          </cell>
        </row>
        <row r="4726">
          <cell r="B4726" t="str">
            <v>IV00101922</v>
          </cell>
        </row>
        <row r="4727">
          <cell r="B4727" t="str">
            <v>IV00101923</v>
          </cell>
        </row>
        <row r="4728">
          <cell r="B4728" t="str">
            <v>IV00101924</v>
          </cell>
        </row>
        <row r="4729">
          <cell r="B4729" t="str">
            <v>IV00101925</v>
          </cell>
        </row>
        <row r="4730">
          <cell r="B4730" t="str">
            <v>IV00101927</v>
          </cell>
        </row>
        <row r="4731">
          <cell r="B4731" t="str">
            <v>IV00101929</v>
          </cell>
        </row>
        <row r="4732">
          <cell r="B4732" t="str">
            <v>IV00101930</v>
          </cell>
        </row>
        <row r="4733">
          <cell r="B4733" t="str">
            <v>IV00101931</v>
          </cell>
        </row>
        <row r="4734">
          <cell r="B4734" t="str">
            <v>IV00101933</v>
          </cell>
        </row>
        <row r="4735">
          <cell r="B4735" t="str">
            <v>IV00101934</v>
          </cell>
        </row>
        <row r="4736">
          <cell r="B4736" t="str">
            <v>IV00101935</v>
          </cell>
        </row>
        <row r="4737">
          <cell r="B4737" t="str">
            <v>IV00101936</v>
          </cell>
        </row>
        <row r="4738">
          <cell r="B4738" t="str">
            <v>IV00101937</v>
          </cell>
        </row>
        <row r="4739">
          <cell r="B4739" t="str">
            <v>IV00101938</v>
          </cell>
        </row>
        <row r="4740">
          <cell r="B4740" t="str">
            <v>IV00101939</v>
          </cell>
        </row>
        <row r="4741">
          <cell r="B4741" t="str">
            <v>IV00101940</v>
          </cell>
        </row>
        <row r="4742">
          <cell r="B4742" t="str">
            <v>IV00101941</v>
          </cell>
        </row>
        <row r="4743">
          <cell r="B4743" t="str">
            <v>IV00101942</v>
          </cell>
        </row>
        <row r="4744">
          <cell r="B4744" t="str">
            <v>IV00101943</v>
          </cell>
        </row>
        <row r="4745">
          <cell r="B4745" t="str">
            <v>IV00101944</v>
          </cell>
        </row>
        <row r="4746">
          <cell r="B4746" t="str">
            <v>IV00101945</v>
          </cell>
        </row>
        <row r="4747">
          <cell r="B4747" t="str">
            <v>IV00101946</v>
          </cell>
        </row>
        <row r="4748">
          <cell r="B4748" t="str">
            <v>IV00101947</v>
          </cell>
        </row>
        <row r="4749">
          <cell r="B4749" t="str">
            <v>IV00101948</v>
          </cell>
        </row>
        <row r="4750">
          <cell r="B4750" t="str">
            <v>IV00101949</v>
          </cell>
        </row>
        <row r="4751">
          <cell r="B4751" t="str">
            <v>IV00101950</v>
          </cell>
        </row>
        <row r="4752">
          <cell r="B4752" t="str">
            <v>IV00101951</v>
          </cell>
        </row>
        <row r="4753">
          <cell r="B4753" t="str">
            <v>IV00101952</v>
          </cell>
        </row>
        <row r="4754">
          <cell r="B4754" t="str">
            <v>IV00101953</v>
          </cell>
        </row>
        <row r="4755">
          <cell r="B4755" t="str">
            <v>IV00101954</v>
          </cell>
        </row>
        <row r="4756">
          <cell r="B4756" t="str">
            <v>IV00101955</v>
          </cell>
        </row>
        <row r="4757">
          <cell r="B4757" t="str">
            <v>IV00101956</v>
          </cell>
        </row>
        <row r="4758">
          <cell r="B4758" t="str">
            <v>IV00101958</v>
          </cell>
        </row>
        <row r="4759">
          <cell r="B4759" t="str">
            <v>IV00101959</v>
          </cell>
        </row>
        <row r="4760">
          <cell r="B4760" t="str">
            <v>IV00101960</v>
          </cell>
        </row>
        <row r="4761">
          <cell r="B4761" t="str">
            <v>IV00101961</v>
          </cell>
        </row>
        <row r="4762">
          <cell r="B4762" t="str">
            <v>IV00101962</v>
          </cell>
        </row>
        <row r="4763">
          <cell r="B4763" t="str">
            <v>IV00101964</v>
          </cell>
        </row>
        <row r="4764">
          <cell r="B4764" t="str">
            <v>IV00101965</v>
          </cell>
        </row>
        <row r="4765">
          <cell r="B4765" t="str">
            <v>IV00101966</v>
          </cell>
        </row>
        <row r="4766">
          <cell r="B4766" t="str">
            <v>IV00101967</v>
          </cell>
        </row>
        <row r="4767">
          <cell r="B4767" t="str">
            <v>IV00101969</v>
          </cell>
        </row>
        <row r="4768">
          <cell r="B4768" t="str">
            <v>IV00101971</v>
          </cell>
        </row>
        <row r="4769">
          <cell r="B4769" t="str">
            <v>IV00101972</v>
          </cell>
        </row>
        <row r="4770">
          <cell r="B4770" t="str">
            <v>IV00101976</v>
          </cell>
        </row>
        <row r="4771">
          <cell r="B4771" t="str">
            <v>IV00101977</v>
          </cell>
        </row>
        <row r="4772">
          <cell r="B4772" t="str">
            <v>IV00101978</v>
          </cell>
        </row>
        <row r="4773">
          <cell r="B4773" t="str">
            <v>IV00101979</v>
          </cell>
        </row>
        <row r="4774">
          <cell r="B4774" t="str">
            <v>IV00101981</v>
          </cell>
        </row>
        <row r="4775">
          <cell r="B4775" t="str">
            <v>IV00101982</v>
          </cell>
        </row>
        <row r="4776">
          <cell r="B4776" t="str">
            <v>IV00101984</v>
          </cell>
        </row>
        <row r="4777">
          <cell r="B4777" t="str">
            <v>IV00101985</v>
          </cell>
        </row>
        <row r="4778">
          <cell r="B4778" t="str">
            <v>IV00101986</v>
          </cell>
        </row>
        <row r="4779">
          <cell r="B4779" t="str">
            <v>IV00101987</v>
          </cell>
        </row>
        <row r="4780">
          <cell r="B4780" t="str">
            <v>IV00101988</v>
          </cell>
        </row>
        <row r="4781">
          <cell r="B4781" t="str">
            <v>IV00101989</v>
          </cell>
        </row>
        <row r="4782">
          <cell r="B4782" t="str">
            <v>IV00101991</v>
          </cell>
        </row>
        <row r="4783">
          <cell r="B4783" t="str">
            <v>IV00101992</v>
          </cell>
        </row>
        <row r="4784">
          <cell r="B4784" t="str">
            <v>IV00101993</v>
          </cell>
        </row>
        <row r="4785">
          <cell r="B4785" t="str">
            <v>IV00101994</v>
          </cell>
        </row>
        <row r="4786">
          <cell r="B4786" t="str">
            <v>IV00101995</v>
          </cell>
        </row>
        <row r="4787">
          <cell r="B4787" t="str">
            <v>IV00101996</v>
          </cell>
        </row>
        <row r="4788">
          <cell r="B4788" t="str">
            <v>IV00101997</v>
          </cell>
        </row>
        <row r="4789">
          <cell r="B4789" t="str">
            <v>IV00101998</v>
          </cell>
        </row>
        <row r="4790">
          <cell r="B4790" t="str">
            <v>IV00101999</v>
          </cell>
        </row>
        <row r="4791">
          <cell r="B4791" t="str">
            <v>IV00102001</v>
          </cell>
        </row>
        <row r="4792">
          <cell r="B4792" t="str">
            <v>IV00102002</v>
          </cell>
        </row>
        <row r="4793">
          <cell r="B4793" t="str">
            <v>IV00102003</v>
          </cell>
        </row>
        <row r="4794">
          <cell r="B4794" t="str">
            <v>IV00102004</v>
          </cell>
        </row>
        <row r="4795">
          <cell r="B4795" t="str">
            <v>IV00102005</v>
          </cell>
        </row>
        <row r="4796">
          <cell r="B4796" t="str">
            <v>IV00102006</v>
          </cell>
        </row>
        <row r="4797">
          <cell r="B4797" t="str">
            <v>IV00102007</v>
          </cell>
        </row>
        <row r="4798">
          <cell r="B4798" t="str">
            <v>IV00102008</v>
          </cell>
        </row>
        <row r="4799">
          <cell r="B4799" t="str">
            <v>IV00102009</v>
          </cell>
        </row>
        <row r="4800">
          <cell r="B4800" t="str">
            <v>IV00102010</v>
          </cell>
        </row>
        <row r="4801">
          <cell r="B4801" t="str">
            <v>IV00102011</v>
          </cell>
        </row>
        <row r="4802">
          <cell r="B4802" t="str">
            <v>IV00102012</v>
          </cell>
        </row>
        <row r="4803">
          <cell r="B4803" t="str">
            <v>IV00102013</v>
          </cell>
        </row>
        <row r="4804">
          <cell r="B4804" t="str">
            <v>IV00102014</v>
          </cell>
        </row>
        <row r="4805">
          <cell r="B4805" t="str">
            <v>IV00102015</v>
          </cell>
        </row>
        <row r="4806">
          <cell r="B4806" t="str">
            <v>IV00102016</v>
          </cell>
        </row>
        <row r="4807">
          <cell r="B4807" t="str">
            <v>IV00102017</v>
          </cell>
        </row>
        <row r="4808">
          <cell r="B4808" t="str">
            <v>IV00102018</v>
          </cell>
        </row>
        <row r="4809">
          <cell r="B4809" t="str">
            <v>IV00102019</v>
          </cell>
        </row>
        <row r="4810">
          <cell r="B4810" t="str">
            <v>IV00102020</v>
          </cell>
        </row>
        <row r="4811">
          <cell r="B4811" t="str">
            <v>IV00102023</v>
          </cell>
        </row>
        <row r="4812">
          <cell r="B4812" t="str">
            <v>IV00102024</v>
          </cell>
        </row>
        <row r="4813">
          <cell r="B4813" t="str">
            <v>IV00102026</v>
          </cell>
        </row>
        <row r="4814">
          <cell r="B4814" t="str">
            <v>IV00102028</v>
          </cell>
        </row>
        <row r="4815">
          <cell r="B4815" t="str">
            <v>IV00102029</v>
          </cell>
        </row>
        <row r="4816">
          <cell r="B4816" t="str">
            <v>IV00102031</v>
          </cell>
        </row>
        <row r="4817">
          <cell r="B4817" t="str">
            <v>IV00102032</v>
          </cell>
        </row>
        <row r="4818">
          <cell r="B4818" t="str">
            <v>IV00102033</v>
          </cell>
        </row>
        <row r="4819">
          <cell r="B4819" t="str">
            <v>IV00102034</v>
          </cell>
        </row>
        <row r="4820">
          <cell r="B4820" t="str">
            <v>IV00102035</v>
          </cell>
        </row>
        <row r="4821">
          <cell r="B4821" t="str">
            <v>IV00102036</v>
          </cell>
        </row>
        <row r="4822">
          <cell r="B4822" t="str">
            <v>IV00102037</v>
          </cell>
        </row>
        <row r="4823">
          <cell r="B4823" t="str">
            <v>IV00102038</v>
          </cell>
        </row>
        <row r="4824">
          <cell r="B4824" t="str">
            <v>IV00102039</v>
          </cell>
        </row>
        <row r="4825">
          <cell r="B4825" t="str">
            <v>IV00102040</v>
          </cell>
        </row>
        <row r="4826">
          <cell r="B4826" t="str">
            <v>IV00102041</v>
          </cell>
        </row>
        <row r="4827">
          <cell r="B4827" t="str">
            <v>IV00102042</v>
          </cell>
        </row>
        <row r="4828">
          <cell r="B4828" t="str">
            <v>IV00102043</v>
          </cell>
        </row>
        <row r="4829">
          <cell r="B4829" t="str">
            <v>IV00102044</v>
          </cell>
        </row>
        <row r="4830">
          <cell r="B4830" t="str">
            <v>IV00102045</v>
          </cell>
        </row>
        <row r="4831">
          <cell r="B4831" t="str">
            <v>IV00102050</v>
          </cell>
        </row>
        <row r="4832">
          <cell r="B4832" t="str">
            <v>IV00102051</v>
          </cell>
        </row>
        <row r="4833">
          <cell r="B4833" t="str">
            <v>IV00102053</v>
          </cell>
        </row>
        <row r="4834">
          <cell r="B4834" t="str">
            <v>IV00102054</v>
          </cell>
        </row>
        <row r="4835">
          <cell r="B4835" t="str">
            <v>IV00102055</v>
          </cell>
        </row>
        <row r="4836">
          <cell r="B4836" t="str">
            <v>IV00102056</v>
          </cell>
        </row>
        <row r="4837">
          <cell r="B4837" t="str">
            <v>IV00102058</v>
          </cell>
        </row>
        <row r="4838">
          <cell r="B4838" t="str">
            <v>IV00102059</v>
          </cell>
        </row>
        <row r="4839">
          <cell r="B4839" t="str">
            <v>IV00102061</v>
          </cell>
        </row>
        <row r="4840">
          <cell r="B4840" t="str">
            <v>IV00102062</v>
          </cell>
        </row>
        <row r="4841">
          <cell r="B4841" t="str">
            <v>IV00102064</v>
          </cell>
        </row>
        <row r="4842">
          <cell r="B4842" t="str">
            <v>IV00102065</v>
          </cell>
        </row>
        <row r="4843">
          <cell r="B4843" t="str">
            <v>IV00102067</v>
          </cell>
        </row>
        <row r="4844">
          <cell r="B4844" t="str">
            <v>IV00102068</v>
          </cell>
        </row>
        <row r="4845">
          <cell r="B4845" t="str">
            <v>IV00102069</v>
          </cell>
        </row>
        <row r="4846">
          <cell r="B4846" t="str">
            <v>IV00102071</v>
          </cell>
        </row>
        <row r="4847">
          <cell r="B4847" t="str">
            <v>IV00102072</v>
          </cell>
        </row>
        <row r="4848">
          <cell r="B4848" t="str">
            <v>IV00102073</v>
          </cell>
        </row>
        <row r="4849">
          <cell r="B4849" t="str">
            <v>IV00102074</v>
          </cell>
        </row>
        <row r="4850">
          <cell r="B4850" t="str">
            <v>IV00102076</v>
          </cell>
        </row>
        <row r="4851">
          <cell r="B4851" t="str">
            <v>IV00102077</v>
          </cell>
        </row>
        <row r="4852">
          <cell r="B4852" t="str">
            <v>IV00102080</v>
          </cell>
        </row>
        <row r="4853">
          <cell r="B4853" t="str">
            <v>IV00102081</v>
          </cell>
        </row>
        <row r="4854">
          <cell r="B4854" t="str">
            <v>IV00102083</v>
          </cell>
        </row>
        <row r="4855">
          <cell r="B4855" t="str">
            <v>IV00102084</v>
          </cell>
        </row>
        <row r="4856">
          <cell r="B4856" t="str">
            <v>IV00102085</v>
          </cell>
        </row>
        <row r="4857">
          <cell r="B4857" t="str">
            <v>IV00102086</v>
          </cell>
        </row>
        <row r="4858">
          <cell r="B4858" t="str">
            <v>IV00102087</v>
          </cell>
        </row>
        <row r="4859">
          <cell r="B4859" t="str">
            <v>IV00102088</v>
          </cell>
        </row>
        <row r="4860">
          <cell r="B4860" t="str">
            <v>IV00102090</v>
          </cell>
        </row>
        <row r="4861">
          <cell r="B4861" t="str">
            <v>IV00102091</v>
          </cell>
        </row>
        <row r="4862">
          <cell r="B4862" t="str">
            <v>IV00102093</v>
          </cell>
        </row>
        <row r="4863">
          <cell r="B4863" t="str">
            <v>IV00102094</v>
          </cell>
        </row>
        <row r="4864">
          <cell r="B4864" t="str">
            <v>IV00102095</v>
          </cell>
        </row>
        <row r="4865">
          <cell r="B4865" t="str">
            <v>IV00102096</v>
          </cell>
        </row>
        <row r="4866">
          <cell r="B4866" t="str">
            <v>IV00102097</v>
          </cell>
        </row>
        <row r="4867">
          <cell r="B4867" t="str">
            <v>IV00102099</v>
          </cell>
        </row>
        <row r="4868">
          <cell r="B4868" t="str">
            <v>IV00102100</v>
          </cell>
        </row>
        <row r="4869">
          <cell r="B4869" t="str">
            <v>IV00102101</v>
          </cell>
        </row>
        <row r="4870">
          <cell r="B4870" t="str">
            <v>IV00102102</v>
          </cell>
        </row>
        <row r="4871">
          <cell r="B4871" t="str">
            <v>IV00102103</v>
          </cell>
        </row>
        <row r="4872">
          <cell r="B4872" t="str">
            <v>IV00102104</v>
          </cell>
        </row>
        <row r="4873">
          <cell r="B4873" t="str">
            <v>IV00102105</v>
          </cell>
        </row>
        <row r="4874">
          <cell r="B4874" t="str">
            <v>IV00102107</v>
          </cell>
        </row>
        <row r="4875">
          <cell r="B4875" t="str">
            <v>IV00102109</v>
          </cell>
        </row>
        <row r="4876">
          <cell r="B4876" t="str">
            <v>IV00102110</v>
          </cell>
        </row>
        <row r="4877">
          <cell r="B4877" t="str">
            <v>IV00102111</v>
          </cell>
        </row>
        <row r="4878">
          <cell r="B4878" t="str">
            <v>IV00102114</v>
          </cell>
        </row>
        <row r="4879">
          <cell r="B4879" t="str">
            <v>IV00102116</v>
          </cell>
        </row>
        <row r="4880">
          <cell r="B4880" t="str">
            <v>IV00102117</v>
          </cell>
        </row>
        <row r="4881">
          <cell r="B4881" t="str">
            <v>IV00102118</v>
          </cell>
        </row>
        <row r="4882">
          <cell r="B4882" t="str">
            <v>IV00102119</v>
          </cell>
        </row>
        <row r="4883">
          <cell r="B4883" t="str">
            <v>IV00102120</v>
          </cell>
        </row>
        <row r="4884">
          <cell r="B4884" t="str">
            <v>IV00102121</v>
          </cell>
        </row>
        <row r="4885">
          <cell r="B4885" t="str">
            <v>IV00102123</v>
          </cell>
        </row>
        <row r="4886">
          <cell r="B4886" t="str">
            <v>IV00102124</v>
          </cell>
        </row>
        <row r="4887">
          <cell r="B4887" t="str">
            <v>IV00102125</v>
          </cell>
        </row>
        <row r="4888">
          <cell r="B4888" t="str">
            <v>IV00102127</v>
          </cell>
        </row>
        <row r="4889">
          <cell r="B4889" t="str">
            <v>IV00102128</v>
          </cell>
        </row>
        <row r="4890">
          <cell r="B4890" t="str">
            <v>IV00102129</v>
          </cell>
        </row>
        <row r="4891">
          <cell r="B4891" t="str">
            <v>IV00102130</v>
          </cell>
        </row>
        <row r="4892">
          <cell r="B4892" t="str">
            <v>IV00102133</v>
          </cell>
        </row>
        <row r="4893">
          <cell r="B4893" t="str">
            <v>IV00102134</v>
          </cell>
        </row>
        <row r="4894">
          <cell r="B4894" t="str">
            <v>IV00102137</v>
          </cell>
        </row>
        <row r="4895">
          <cell r="B4895" t="str">
            <v>IV00102138</v>
          </cell>
        </row>
        <row r="4896">
          <cell r="B4896" t="str">
            <v>IV00102139</v>
          </cell>
        </row>
        <row r="4897">
          <cell r="B4897" t="str">
            <v>IV00102140</v>
          </cell>
        </row>
        <row r="4898">
          <cell r="B4898" t="str">
            <v>IV00102141</v>
          </cell>
        </row>
        <row r="4899">
          <cell r="B4899" t="str">
            <v>IV00102142</v>
          </cell>
        </row>
        <row r="4900">
          <cell r="B4900" t="str">
            <v>IV00102143</v>
          </cell>
        </row>
        <row r="4901">
          <cell r="B4901" t="str">
            <v>IV00102145</v>
          </cell>
        </row>
        <row r="4902">
          <cell r="B4902" t="str">
            <v>IV00102146</v>
          </cell>
        </row>
        <row r="4903">
          <cell r="B4903" t="str">
            <v>IV00102148</v>
          </cell>
        </row>
        <row r="4904">
          <cell r="B4904" t="str">
            <v>IV00102149</v>
          </cell>
        </row>
        <row r="4905">
          <cell r="B4905" t="str">
            <v>IV00102150</v>
          </cell>
        </row>
        <row r="4906">
          <cell r="B4906" t="str">
            <v>IV00102151</v>
          </cell>
        </row>
        <row r="4907">
          <cell r="B4907" t="str">
            <v>IV00102152</v>
          </cell>
        </row>
        <row r="4908">
          <cell r="B4908" t="str">
            <v>IV00102153</v>
          </cell>
        </row>
        <row r="4909">
          <cell r="B4909" t="str">
            <v>IV00102154</v>
          </cell>
        </row>
        <row r="4910">
          <cell r="B4910" t="str">
            <v>IV00102155</v>
          </cell>
        </row>
        <row r="4911">
          <cell r="B4911" t="str">
            <v>IV00102156</v>
          </cell>
        </row>
        <row r="4912">
          <cell r="B4912" t="str">
            <v>IV00102157</v>
          </cell>
        </row>
        <row r="4913">
          <cell r="B4913" t="str">
            <v>IV00102158</v>
          </cell>
        </row>
        <row r="4914">
          <cell r="B4914" t="str">
            <v>IV00102159</v>
          </cell>
        </row>
        <row r="4915">
          <cell r="B4915" t="str">
            <v>IV00102160</v>
          </cell>
        </row>
        <row r="4916">
          <cell r="B4916" t="str">
            <v>IV00102161</v>
          </cell>
        </row>
        <row r="4917">
          <cell r="B4917" t="str">
            <v>IV00102162</v>
          </cell>
        </row>
        <row r="4918">
          <cell r="B4918" t="str">
            <v>IV00102165</v>
          </cell>
        </row>
        <row r="4919">
          <cell r="B4919" t="str">
            <v>IV00102168</v>
          </cell>
        </row>
        <row r="4920">
          <cell r="B4920" t="str">
            <v>IV00102169</v>
          </cell>
        </row>
        <row r="4921">
          <cell r="B4921" t="str">
            <v>IV00102170</v>
          </cell>
        </row>
        <row r="4922">
          <cell r="B4922" t="str">
            <v>IV00102171</v>
          </cell>
        </row>
        <row r="4923">
          <cell r="B4923" t="str">
            <v>IV00102176</v>
          </cell>
        </row>
        <row r="4924">
          <cell r="B4924" t="str">
            <v>IV00102177</v>
          </cell>
        </row>
        <row r="4925">
          <cell r="B4925" t="str">
            <v>IV00102178</v>
          </cell>
        </row>
        <row r="4926">
          <cell r="B4926" t="str">
            <v>IV00102179</v>
          </cell>
        </row>
        <row r="4927">
          <cell r="B4927" t="str">
            <v>IV00102180</v>
          </cell>
        </row>
        <row r="4928">
          <cell r="B4928" t="str">
            <v>IV00102181</v>
          </cell>
        </row>
        <row r="4929">
          <cell r="B4929" t="str">
            <v>IV00102182</v>
          </cell>
        </row>
        <row r="4930">
          <cell r="B4930" t="str">
            <v>IV00102184</v>
          </cell>
        </row>
        <row r="4931">
          <cell r="B4931" t="str">
            <v>IV00102185</v>
          </cell>
        </row>
        <row r="4932">
          <cell r="B4932" t="str">
            <v>IV00102186</v>
          </cell>
        </row>
        <row r="4933">
          <cell r="B4933" t="str">
            <v>IV00102190</v>
          </cell>
        </row>
        <row r="4934">
          <cell r="B4934" t="str">
            <v>IV00102191</v>
          </cell>
        </row>
        <row r="4935">
          <cell r="B4935" t="str">
            <v>IV00102192</v>
          </cell>
        </row>
        <row r="4936">
          <cell r="B4936" t="str">
            <v>IV00102193</v>
          </cell>
        </row>
        <row r="4937">
          <cell r="B4937" t="str">
            <v>IV00102194</v>
          </cell>
        </row>
        <row r="4938">
          <cell r="B4938" t="str">
            <v>IV00102195</v>
          </cell>
        </row>
        <row r="4939">
          <cell r="B4939" t="str">
            <v>IV00102196</v>
          </cell>
        </row>
        <row r="4940">
          <cell r="B4940" t="str">
            <v>IV00102197</v>
          </cell>
        </row>
        <row r="4941">
          <cell r="B4941" t="str">
            <v>IV00102198</v>
          </cell>
        </row>
        <row r="4942">
          <cell r="B4942" t="str">
            <v>IV00102199</v>
          </cell>
        </row>
        <row r="4943">
          <cell r="B4943" t="str">
            <v>IV00102201</v>
          </cell>
        </row>
        <row r="4944">
          <cell r="B4944" t="str">
            <v>IV00102202</v>
          </cell>
        </row>
        <row r="4945">
          <cell r="B4945" t="str">
            <v>IV00102203</v>
          </cell>
        </row>
        <row r="4946">
          <cell r="B4946" t="str">
            <v>IV00102204</v>
          </cell>
        </row>
        <row r="4947">
          <cell r="B4947" t="str">
            <v>IV00102205</v>
          </cell>
        </row>
        <row r="4948">
          <cell r="B4948" t="str">
            <v>IV00102206</v>
          </cell>
        </row>
        <row r="4949">
          <cell r="B4949" t="str">
            <v>IV00102207</v>
          </cell>
        </row>
        <row r="4950">
          <cell r="B4950" t="str">
            <v>IV00102208</v>
          </cell>
        </row>
        <row r="4951">
          <cell r="B4951" t="str">
            <v>IV00102209</v>
          </cell>
        </row>
        <row r="4952">
          <cell r="B4952" t="str">
            <v>IV00102210</v>
          </cell>
        </row>
        <row r="4953">
          <cell r="B4953" t="str">
            <v>IV00102214</v>
          </cell>
        </row>
        <row r="4954">
          <cell r="B4954" t="str">
            <v>IV00102215</v>
          </cell>
        </row>
        <row r="4955">
          <cell r="B4955" t="str">
            <v>IV00102216</v>
          </cell>
        </row>
        <row r="4956">
          <cell r="B4956" t="str">
            <v>IV00102219</v>
          </cell>
        </row>
        <row r="4957">
          <cell r="B4957" t="str">
            <v>IV00102220</v>
          </cell>
        </row>
        <row r="4958">
          <cell r="B4958" t="str">
            <v>IV00102221</v>
          </cell>
        </row>
        <row r="4959">
          <cell r="B4959" t="str">
            <v>IV00102222</v>
          </cell>
        </row>
        <row r="4960">
          <cell r="B4960" t="str">
            <v>IV00102223</v>
          </cell>
        </row>
        <row r="4961">
          <cell r="B4961" t="str">
            <v>IV00102224</v>
          </cell>
        </row>
        <row r="4962">
          <cell r="B4962" t="str">
            <v>IV00102225</v>
          </cell>
        </row>
        <row r="4963">
          <cell r="B4963" t="str">
            <v>IV00102226</v>
          </cell>
        </row>
        <row r="4964">
          <cell r="B4964" t="str">
            <v>IV00102227</v>
          </cell>
        </row>
        <row r="4965">
          <cell r="B4965" t="str">
            <v>IV00102228</v>
          </cell>
        </row>
        <row r="4966">
          <cell r="B4966" t="str">
            <v>IV00102229</v>
          </cell>
        </row>
        <row r="4967">
          <cell r="B4967" t="str">
            <v>IV00102230</v>
          </cell>
        </row>
        <row r="4968">
          <cell r="B4968" t="str">
            <v>IV00102231</v>
          </cell>
        </row>
        <row r="4969">
          <cell r="B4969" t="str">
            <v>IV00102232</v>
          </cell>
        </row>
        <row r="4970">
          <cell r="B4970" t="str">
            <v>IV00102233</v>
          </cell>
        </row>
        <row r="4971">
          <cell r="B4971" t="str">
            <v>IV00102234</v>
          </cell>
        </row>
        <row r="4972">
          <cell r="B4972" t="str">
            <v>IV00102235</v>
          </cell>
        </row>
        <row r="4973">
          <cell r="B4973" t="str">
            <v>IV00102236</v>
          </cell>
        </row>
        <row r="4974">
          <cell r="B4974" t="str">
            <v>IV00102237</v>
          </cell>
        </row>
        <row r="4975">
          <cell r="B4975" t="str">
            <v>IV00102238</v>
          </cell>
        </row>
        <row r="4976">
          <cell r="B4976" t="str">
            <v>IV00102239</v>
          </cell>
        </row>
        <row r="4977">
          <cell r="B4977" t="str">
            <v>IV00102240</v>
          </cell>
        </row>
        <row r="4978">
          <cell r="B4978" t="str">
            <v>IV00102243</v>
          </cell>
        </row>
        <row r="4979">
          <cell r="B4979" t="str">
            <v>IV00102244</v>
          </cell>
        </row>
        <row r="4980">
          <cell r="B4980" t="str">
            <v>IV00102245</v>
          </cell>
        </row>
        <row r="4981">
          <cell r="B4981" t="str">
            <v>IV00102246</v>
          </cell>
        </row>
        <row r="4982">
          <cell r="B4982" t="str">
            <v>IV00102247</v>
          </cell>
        </row>
        <row r="4983">
          <cell r="B4983" t="str">
            <v>IV00102250</v>
          </cell>
        </row>
        <row r="4984">
          <cell r="B4984" t="str">
            <v>IV00102251</v>
          </cell>
        </row>
        <row r="4985">
          <cell r="B4985" t="str">
            <v>IV00102252</v>
          </cell>
        </row>
        <row r="4986">
          <cell r="B4986" t="str">
            <v>IV00102254</v>
          </cell>
        </row>
        <row r="4987">
          <cell r="B4987" t="str">
            <v>IV00102256</v>
          </cell>
        </row>
        <row r="4988">
          <cell r="B4988" t="str">
            <v>IV00102257</v>
          </cell>
        </row>
        <row r="4989">
          <cell r="B4989" t="str">
            <v>IV00102259</v>
          </cell>
        </row>
        <row r="4990">
          <cell r="B4990" t="str">
            <v>IV00102260</v>
          </cell>
        </row>
        <row r="4991">
          <cell r="B4991" t="str">
            <v>IV00102261</v>
          </cell>
        </row>
        <row r="4992">
          <cell r="B4992" t="str">
            <v>IV00102262</v>
          </cell>
        </row>
        <row r="4993">
          <cell r="B4993" t="str">
            <v>IV00102263</v>
          </cell>
        </row>
        <row r="4994">
          <cell r="B4994" t="str">
            <v>IV00102264</v>
          </cell>
        </row>
        <row r="4995">
          <cell r="B4995" t="str">
            <v>IV00102265</v>
          </cell>
        </row>
        <row r="4996">
          <cell r="B4996" t="str">
            <v>IV00102266</v>
          </cell>
        </row>
        <row r="4997">
          <cell r="B4997" t="str">
            <v>IV00102267</v>
          </cell>
        </row>
        <row r="4998">
          <cell r="B4998" t="str">
            <v>IV00102268</v>
          </cell>
        </row>
        <row r="4999">
          <cell r="B4999" t="str">
            <v>IV00102269</v>
          </cell>
        </row>
        <row r="5000">
          <cell r="B5000" t="str">
            <v>IV00102270</v>
          </cell>
        </row>
        <row r="5001">
          <cell r="B5001" t="str">
            <v>IV00102271</v>
          </cell>
        </row>
        <row r="5002">
          <cell r="B5002" t="str">
            <v>IV00102272</v>
          </cell>
        </row>
        <row r="5003">
          <cell r="B5003" t="str">
            <v>IV00102273</v>
          </cell>
        </row>
        <row r="5004">
          <cell r="B5004" t="str">
            <v>IV00102274</v>
          </cell>
        </row>
        <row r="5005">
          <cell r="B5005" t="str">
            <v>IV00102276</v>
          </cell>
        </row>
        <row r="5006">
          <cell r="B5006" t="str">
            <v>IV00102277</v>
          </cell>
        </row>
        <row r="5007">
          <cell r="B5007" t="str">
            <v>IV00102278</v>
          </cell>
        </row>
        <row r="5008">
          <cell r="B5008" t="str">
            <v>IV00102280</v>
          </cell>
        </row>
        <row r="5009">
          <cell r="B5009" t="str">
            <v>IV00102282</v>
          </cell>
        </row>
        <row r="5010">
          <cell r="B5010" t="str">
            <v>IV00102284</v>
          </cell>
        </row>
        <row r="5011">
          <cell r="B5011" t="str">
            <v>IV00102285</v>
          </cell>
        </row>
        <row r="5012">
          <cell r="B5012" t="str">
            <v>IV00102287</v>
          </cell>
        </row>
        <row r="5013">
          <cell r="B5013" t="str">
            <v>IV00102288</v>
          </cell>
        </row>
        <row r="5014">
          <cell r="B5014" t="str">
            <v>IV00102290</v>
          </cell>
        </row>
        <row r="5015">
          <cell r="B5015" t="str">
            <v>IV00102291</v>
          </cell>
        </row>
        <row r="5016">
          <cell r="B5016" t="str">
            <v>IV00102292</v>
          </cell>
        </row>
        <row r="5017">
          <cell r="B5017" t="str">
            <v>IV00102293</v>
          </cell>
        </row>
        <row r="5018">
          <cell r="B5018" t="str">
            <v>IV00102294</v>
          </cell>
        </row>
        <row r="5019">
          <cell r="B5019" t="str">
            <v>IV00102295</v>
          </cell>
        </row>
        <row r="5020">
          <cell r="B5020" t="str">
            <v>IV00102296</v>
          </cell>
        </row>
        <row r="5021">
          <cell r="B5021" t="str">
            <v>IV00102297</v>
          </cell>
        </row>
        <row r="5022">
          <cell r="B5022" t="str">
            <v>IV00102298</v>
          </cell>
        </row>
        <row r="5023">
          <cell r="B5023" t="str">
            <v>IV00102300</v>
          </cell>
        </row>
        <row r="5024">
          <cell r="B5024" t="str">
            <v>IV00102302</v>
          </cell>
        </row>
        <row r="5025">
          <cell r="B5025" t="str">
            <v>IV00102304</v>
          </cell>
        </row>
        <row r="5026">
          <cell r="B5026" t="str">
            <v>IV00102305</v>
          </cell>
        </row>
        <row r="5027">
          <cell r="B5027" t="str">
            <v>IV00102306</v>
          </cell>
        </row>
        <row r="5028">
          <cell r="B5028" t="str">
            <v>IV00102307</v>
          </cell>
        </row>
        <row r="5029">
          <cell r="B5029" t="str">
            <v>IV00102308</v>
          </cell>
        </row>
        <row r="5030">
          <cell r="B5030" t="str">
            <v>IV00102309</v>
          </cell>
        </row>
        <row r="5031">
          <cell r="B5031" t="str">
            <v>IV00102310</v>
          </cell>
        </row>
        <row r="5032">
          <cell r="B5032" t="str">
            <v>IV00102313</v>
          </cell>
        </row>
        <row r="5033">
          <cell r="B5033" t="str">
            <v>IV00102314</v>
          </cell>
        </row>
        <row r="5034">
          <cell r="B5034" t="str">
            <v>IV00102315</v>
          </cell>
        </row>
        <row r="5035">
          <cell r="B5035" t="str">
            <v>IV00102316</v>
          </cell>
        </row>
        <row r="5036">
          <cell r="B5036" t="str">
            <v>IV00102317</v>
          </cell>
        </row>
        <row r="5037">
          <cell r="B5037" t="str">
            <v>IV00102318</v>
          </cell>
        </row>
        <row r="5038">
          <cell r="B5038" t="str">
            <v>IV00102319</v>
          </cell>
        </row>
        <row r="5039">
          <cell r="B5039" t="str">
            <v>IV00102320</v>
          </cell>
        </row>
        <row r="5040">
          <cell r="B5040" t="str">
            <v>IV00102321</v>
          </cell>
        </row>
        <row r="5041">
          <cell r="B5041" t="str">
            <v>IV00102322</v>
          </cell>
        </row>
        <row r="5042">
          <cell r="B5042" t="str">
            <v>IV00102323</v>
          </cell>
        </row>
        <row r="5043">
          <cell r="B5043" t="str">
            <v>IV00102324</v>
          </cell>
        </row>
        <row r="5044">
          <cell r="B5044" t="str">
            <v>IV00102330</v>
          </cell>
        </row>
        <row r="5045">
          <cell r="B5045" t="str">
            <v>IV00102331</v>
          </cell>
        </row>
        <row r="5046">
          <cell r="B5046" t="str">
            <v>IV00102332</v>
          </cell>
        </row>
        <row r="5047">
          <cell r="B5047" t="str">
            <v>IV00102333</v>
          </cell>
        </row>
        <row r="5048">
          <cell r="B5048" t="str">
            <v>IV00102334</v>
          </cell>
        </row>
        <row r="5049">
          <cell r="B5049" t="str">
            <v>IV00102336</v>
          </cell>
        </row>
        <row r="5050">
          <cell r="B5050" t="str">
            <v>IV00102337</v>
          </cell>
        </row>
        <row r="5051">
          <cell r="B5051" t="str">
            <v>IV00102338</v>
          </cell>
        </row>
        <row r="5052">
          <cell r="B5052" t="str">
            <v>IV00102339</v>
          </cell>
        </row>
        <row r="5053">
          <cell r="B5053" t="str">
            <v>IV00102340</v>
          </cell>
        </row>
        <row r="5054">
          <cell r="B5054" t="str">
            <v>IV00102342</v>
          </cell>
        </row>
        <row r="5055">
          <cell r="B5055" t="str">
            <v>IV00102343</v>
          </cell>
        </row>
        <row r="5056">
          <cell r="B5056" t="str">
            <v>IV00102344</v>
          </cell>
        </row>
        <row r="5057">
          <cell r="B5057" t="str">
            <v>IV00102346</v>
          </cell>
        </row>
        <row r="5058">
          <cell r="B5058" t="str">
            <v>IV00102347</v>
          </cell>
        </row>
        <row r="5059">
          <cell r="B5059" t="str">
            <v>IV00102348</v>
          </cell>
        </row>
        <row r="5060">
          <cell r="B5060" t="str">
            <v>IV00102349</v>
          </cell>
        </row>
        <row r="5061">
          <cell r="B5061" t="str">
            <v>IV00102350</v>
          </cell>
        </row>
        <row r="5062">
          <cell r="B5062" t="str">
            <v>IV00102351</v>
          </cell>
        </row>
        <row r="5063">
          <cell r="B5063" t="str">
            <v>IV00102352</v>
          </cell>
        </row>
        <row r="5064">
          <cell r="B5064" t="str">
            <v>IV00102353</v>
          </cell>
        </row>
        <row r="5065">
          <cell r="B5065" t="str">
            <v>IV00102354</v>
          </cell>
        </row>
        <row r="5066">
          <cell r="B5066" t="str">
            <v>IV00102355</v>
          </cell>
        </row>
        <row r="5067">
          <cell r="B5067" t="str">
            <v>IV00102356</v>
          </cell>
        </row>
        <row r="5068">
          <cell r="B5068" t="str">
            <v>IV00102357</v>
          </cell>
        </row>
        <row r="5069">
          <cell r="B5069" t="str">
            <v>IV00102358</v>
          </cell>
        </row>
        <row r="5070">
          <cell r="B5070" t="str">
            <v>IV00102359</v>
          </cell>
        </row>
        <row r="5071">
          <cell r="B5071" t="str">
            <v>IV00102360</v>
          </cell>
        </row>
        <row r="5072">
          <cell r="B5072" t="str">
            <v>IV00102361</v>
          </cell>
        </row>
        <row r="5073">
          <cell r="B5073" t="str">
            <v>IV00102363</v>
          </cell>
        </row>
        <row r="5074">
          <cell r="B5074" t="str">
            <v>IV00102364</v>
          </cell>
        </row>
        <row r="5075">
          <cell r="B5075" t="str">
            <v>IV00102365</v>
          </cell>
        </row>
        <row r="5076">
          <cell r="B5076" t="str">
            <v>IV00102367</v>
          </cell>
        </row>
        <row r="5077">
          <cell r="B5077" t="str">
            <v>IV00102368</v>
          </cell>
        </row>
        <row r="5078">
          <cell r="B5078" t="str">
            <v>IV00102369</v>
          </cell>
        </row>
        <row r="5079">
          <cell r="B5079" t="str">
            <v>IV00102370</v>
          </cell>
        </row>
        <row r="5080">
          <cell r="B5080" t="str">
            <v>IV00102371</v>
          </cell>
        </row>
        <row r="5081">
          <cell r="B5081" t="str">
            <v>IV00102372</v>
          </cell>
        </row>
        <row r="5082">
          <cell r="B5082" t="str">
            <v>IV00102374</v>
          </cell>
        </row>
        <row r="5083">
          <cell r="B5083" t="str">
            <v>IV00102375</v>
          </cell>
        </row>
        <row r="5084">
          <cell r="B5084" t="str">
            <v>IV00102376</v>
          </cell>
        </row>
        <row r="5085">
          <cell r="B5085" t="str">
            <v>IV00102377</v>
          </cell>
        </row>
        <row r="5086">
          <cell r="B5086" t="str">
            <v>IV00102379</v>
          </cell>
        </row>
        <row r="5087">
          <cell r="B5087" t="str">
            <v>IV00102380</v>
          </cell>
        </row>
        <row r="5088">
          <cell r="B5088" t="str">
            <v>IV00102381</v>
          </cell>
        </row>
        <row r="5089">
          <cell r="B5089" t="str">
            <v>IV00102382</v>
          </cell>
        </row>
        <row r="5090">
          <cell r="B5090" t="str">
            <v>IV00102383</v>
          </cell>
        </row>
        <row r="5091">
          <cell r="B5091" t="str">
            <v>IV00102385</v>
          </cell>
        </row>
        <row r="5092">
          <cell r="B5092" t="str">
            <v>IV00102386</v>
          </cell>
        </row>
        <row r="5093">
          <cell r="B5093" t="str">
            <v>IV00102388</v>
          </cell>
        </row>
        <row r="5094">
          <cell r="B5094" t="str">
            <v>IV00102389</v>
          </cell>
        </row>
        <row r="5095">
          <cell r="B5095" t="str">
            <v>IV00102390</v>
          </cell>
        </row>
        <row r="5096">
          <cell r="B5096" t="str">
            <v>IV00102391</v>
          </cell>
        </row>
        <row r="5097">
          <cell r="B5097" t="str">
            <v>IV00102392</v>
          </cell>
        </row>
        <row r="5098">
          <cell r="B5098" t="str">
            <v>IV00102393</v>
          </cell>
        </row>
        <row r="5099">
          <cell r="B5099" t="str">
            <v>IV00102395</v>
          </cell>
        </row>
        <row r="5100">
          <cell r="B5100" t="str">
            <v>IV00102397</v>
          </cell>
        </row>
        <row r="5101">
          <cell r="B5101" t="str">
            <v>IV00102399</v>
          </cell>
        </row>
        <row r="5102">
          <cell r="B5102" t="str">
            <v>IV00102400</v>
          </cell>
        </row>
        <row r="5103">
          <cell r="B5103" t="str">
            <v>IV00102401</v>
          </cell>
        </row>
        <row r="5104">
          <cell r="B5104" t="str">
            <v>IV00102405</v>
          </cell>
        </row>
        <row r="5105">
          <cell r="B5105" t="str">
            <v>IV00102406</v>
          </cell>
        </row>
        <row r="5106">
          <cell r="B5106" t="str">
            <v>IV00102407</v>
          </cell>
        </row>
        <row r="5107">
          <cell r="B5107" t="str">
            <v>IV00102408</v>
          </cell>
        </row>
        <row r="5108">
          <cell r="B5108" t="str">
            <v>IV00102409</v>
          </cell>
        </row>
        <row r="5109">
          <cell r="B5109" t="str">
            <v>IV00102410</v>
          </cell>
        </row>
        <row r="5110">
          <cell r="B5110" t="str">
            <v>IV00102412</v>
          </cell>
        </row>
        <row r="5111">
          <cell r="B5111" t="str">
            <v>IV00102414</v>
          </cell>
        </row>
        <row r="5112">
          <cell r="B5112" t="str">
            <v>IV00102415</v>
          </cell>
        </row>
        <row r="5113">
          <cell r="B5113" t="str">
            <v>IV00102417</v>
          </cell>
        </row>
        <row r="5114">
          <cell r="B5114" t="str">
            <v>IV00102418</v>
          </cell>
        </row>
        <row r="5115">
          <cell r="B5115" t="str">
            <v>IV00102419</v>
          </cell>
        </row>
        <row r="5116">
          <cell r="B5116" t="str">
            <v>IV00102420</v>
          </cell>
        </row>
        <row r="5117">
          <cell r="B5117" t="str">
            <v>IV00102422</v>
          </cell>
        </row>
        <row r="5118">
          <cell r="B5118" t="str">
            <v>IV00102423</v>
          </cell>
        </row>
        <row r="5119">
          <cell r="B5119" t="str">
            <v>IV00102424</v>
          </cell>
        </row>
        <row r="5120">
          <cell r="B5120" t="str">
            <v>IV00102425</v>
          </cell>
        </row>
        <row r="5121">
          <cell r="B5121" t="str">
            <v>IV00102426</v>
          </cell>
        </row>
        <row r="5122">
          <cell r="B5122" t="str">
            <v>IV00102427</v>
          </cell>
        </row>
        <row r="5123">
          <cell r="B5123" t="str">
            <v>IV00102428</v>
          </cell>
        </row>
        <row r="5124">
          <cell r="B5124" t="str">
            <v>IV00102429</v>
          </cell>
        </row>
        <row r="5125">
          <cell r="B5125" t="str">
            <v>IV00102430</v>
          </cell>
        </row>
        <row r="5126">
          <cell r="B5126" t="str">
            <v>IV00102431</v>
          </cell>
        </row>
        <row r="5127">
          <cell r="B5127" t="str">
            <v>IV00102433</v>
          </cell>
        </row>
        <row r="5128">
          <cell r="B5128" t="str">
            <v>IV00102434</v>
          </cell>
        </row>
        <row r="5129">
          <cell r="B5129" t="str">
            <v>IV00102435</v>
          </cell>
        </row>
        <row r="5130">
          <cell r="B5130" t="str">
            <v>IV00102437</v>
          </cell>
        </row>
        <row r="5131">
          <cell r="B5131" t="str">
            <v>IV00102438</v>
          </cell>
        </row>
        <row r="5132">
          <cell r="B5132" t="str">
            <v>IV00102439</v>
          </cell>
        </row>
        <row r="5133">
          <cell r="B5133" t="str">
            <v>IV00102440</v>
          </cell>
        </row>
        <row r="5134">
          <cell r="B5134" t="str">
            <v>IV00102441</v>
          </cell>
        </row>
        <row r="5135">
          <cell r="B5135" t="str">
            <v>IV00102442</v>
          </cell>
        </row>
        <row r="5136">
          <cell r="B5136" t="str">
            <v>IV00102443</v>
          </cell>
        </row>
        <row r="5137">
          <cell r="B5137" t="str">
            <v>IV00102444</v>
          </cell>
        </row>
        <row r="5138">
          <cell r="B5138" t="str">
            <v>IV00102445</v>
          </cell>
        </row>
        <row r="5139">
          <cell r="B5139" t="str">
            <v>IV00102446</v>
          </cell>
        </row>
        <row r="5140">
          <cell r="B5140" t="str">
            <v>IV00102447</v>
          </cell>
        </row>
        <row r="5141">
          <cell r="B5141" t="str">
            <v>IV00102448</v>
          </cell>
        </row>
        <row r="5142">
          <cell r="B5142" t="str">
            <v>IV00102449</v>
          </cell>
        </row>
        <row r="5143">
          <cell r="B5143" t="str">
            <v>IV00102451</v>
          </cell>
        </row>
        <row r="5144">
          <cell r="B5144" t="str">
            <v>IV00102452</v>
          </cell>
        </row>
        <row r="5145">
          <cell r="B5145" t="str">
            <v>IV00102453</v>
          </cell>
        </row>
        <row r="5146">
          <cell r="B5146" t="str">
            <v>IV00102454</v>
          </cell>
        </row>
        <row r="5147">
          <cell r="B5147" t="str">
            <v>IV00102455</v>
          </cell>
        </row>
        <row r="5148">
          <cell r="B5148" t="str">
            <v>IV00102456</v>
          </cell>
        </row>
        <row r="5149">
          <cell r="B5149" t="str">
            <v>IV00102458</v>
          </cell>
        </row>
        <row r="5150">
          <cell r="B5150" t="str">
            <v>IV00102459</v>
          </cell>
        </row>
        <row r="5151">
          <cell r="B5151" t="str">
            <v>IV00102460</v>
          </cell>
        </row>
        <row r="5152">
          <cell r="B5152" t="str">
            <v>IV00102461</v>
          </cell>
        </row>
        <row r="5153">
          <cell r="B5153" t="str">
            <v>IV00102462</v>
          </cell>
        </row>
        <row r="5154">
          <cell r="B5154" t="str">
            <v>IV00102464</v>
          </cell>
        </row>
        <row r="5155">
          <cell r="B5155" t="str">
            <v>IV00102465</v>
          </cell>
        </row>
        <row r="5156">
          <cell r="B5156" t="str">
            <v>IV00102466</v>
          </cell>
        </row>
        <row r="5157">
          <cell r="B5157" t="str">
            <v>IV00102467</v>
          </cell>
        </row>
        <row r="5158">
          <cell r="B5158" t="str">
            <v>IV00102468</v>
          </cell>
        </row>
        <row r="5159">
          <cell r="B5159" t="str">
            <v>IV00102469</v>
          </cell>
        </row>
        <row r="5160">
          <cell r="B5160" t="str">
            <v>IV00102470</v>
          </cell>
        </row>
        <row r="5161">
          <cell r="B5161" t="str">
            <v>IV00102471</v>
          </cell>
        </row>
        <row r="5162">
          <cell r="B5162" t="str">
            <v>IV00102473</v>
          </cell>
        </row>
        <row r="5163">
          <cell r="B5163" t="str">
            <v>IV00102475</v>
          </cell>
        </row>
        <row r="5164">
          <cell r="B5164" t="str">
            <v>IV00102476</v>
          </cell>
        </row>
        <row r="5165">
          <cell r="B5165" t="str">
            <v>IV00102477</v>
          </cell>
        </row>
        <row r="5166">
          <cell r="B5166" t="str">
            <v>IV00102478</v>
          </cell>
        </row>
        <row r="5167">
          <cell r="B5167" t="str">
            <v>IV00102479</v>
          </cell>
        </row>
        <row r="5168">
          <cell r="B5168" t="str">
            <v>IV00102480</v>
          </cell>
        </row>
        <row r="5169">
          <cell r="B5169" t="str">
            <v>IV00102484</v>
          </cell>
        </row>
        <row r="5170">
          <cell r="B5170" t="str">
            <v>IV00102485</v>
          </cell>
        </row>
        <row r="5171">
          <cell r="B5171" t="str">
            <v>IV00102486</v>
          </cell>
        </row>
        <row r="5172">
          <cell r="B5172" t="str">
            <v>IV00102488</v>
          </cell>
        </row>
        <row r="5173">
          <cell r="B5173" t="str">
            <v>IV00102490</v>
          </cell>
        </row>
        <row r="5174">
          <cell r="B5174" t="str">
            <v>IV00102491</v>
          </cell>
        </row>
        <row r="5175">
          <cell r="B5175" t="str">
            <v>IV00102492</v>
          </cell>
        </row>
        <row r="5176">
          <cell r="B5176" t="str">
            <v>IV00102495</v>
          </cell>
        </row>
        <row r="5177">
          <cell r="B5177" t="str">
            <v>IV00102497</v>
          </cell>
        </row>
        <row r="5178">
          <cell r="B5178" t="str">
            <v>IV00102498</v>
          </cell>
        </row>
        <row r="5179">
          <cell r="B5179" t="str">
            <v>IV00102499</v>
          </cell>
        </row>
        <row r="5180">
          <cell r="B5180" t="str">
            <v>IV00102500</v>
          </cell>
        </row>
        <row r="5181">
          <cell r="B5181" t="str">
            <v>IV00102501</v>
          </cell>
        </row>
        <row r="5182">
          <cell r="B5182" t="str">
            <v>IV00102502</v>
          </cell>
        </row>
        <row r="5183">
          <cell r="B5183" t="str">
            <v>IV00102503</v>
          </cell>
        </row>
        <row r="5184">
          <cell r="B5184" t="str">
            <v>IV00102504</v>
          </cell>
        </row>
        <row r="5185">
          <cell r="B5185" t="str">
            <v>IV00102505</v>
          </cell>
        </row>
        <row r="5186">
          <cell r="B5186" t="str">
            <v>IV00102506</v>
          </cell>
        </row>
        <row r="5187">
          <cell r="B5187" t="str">
            <v>IV00102507</v>
          </cell>
        </row>
        <row r="5188">
          <cell r="B5188" t="str">
            <v>IV00102509</v>
          </cell>
        </row>
        <row r="5189">
          <cell r="B5189" t="str">
            <v>IV00102510</v>
          </cell>
        </row>
        <row r="5190">
          <cell r="B5190" t="str">
            <v>IV00102512</v>
          </cell>
        </row>
        <row r="5191">
          <cell r="B5191" t="str">
            <v>IV00102513</v>
          </cell>
        </row>
        <row r="5192">
          <cell r="B5192" t="str">
            <v>IV00102514</v>
          </cell>
        </row>
        <row r="5193">
          <cell r="B5193" t="str">
            <v>IV00102515</v>
          </cell>
        </row>
        <row r="5194">
          <cell r="B5194" t="str">
            <v>IV00102516</v>
          </cell>
        </row>
        <row r="5195">
          <cell r="B5195" t="str">
            <v>IV00102517</v>
          </cell>
        </row>
        <row r="5196">
          <cell r="B5196" t="str">
            <v>IV00102518</v>
          </cell>
        </row>
        <row r="5197">
          <cell r="B5197" t="str">
            <v>IV00102531</v>
          </cell>
        </row>
        <row r="5198">
          <cell r="B5198" t="str">
            <v>IV00102532</v>
          </cell>
        </row>
        <row r="5199">
          <cell r="B5199" t="str">
            <v>IV00102533</v>
          </cell>
        </row>
        <row r="5200">
          <cell r="B5200" t="str">
            <v>IV00102534</v>
          </cell>
        </row>
        <row r="5201">
          <cell r="B5201" t="str">
            <v>IV00102535</v>
          </cell>
        </row>
        <row r="5202">
          <cell r="B5202" t="str">
            <v>IV00102537</v>
          </cell>
        </row>
        <row r="5203">
          <cell r="B5203" t="str">
            <v>IV00102538</v>
          </cell>
        </row>
        <row r="5204">
          <cell r="B5204" t="str">
            <v>IV00102539</v>
          </cell>
        </row>
        <row r="5205">
          <cell r="B5205" t="str">
            <v>IV00102541</v>
          </cell>
        </row>
        <row r="5206">
          <cell r="B5206" t="str">
            <v>IV00102559</v>
          </cell>
        </row>
        <row r="5207">
          <cell r="B5207" t="str">
            <v>IV00102560</v>
          </cell>
        </row>
        <row r="5208">
          <cell r="B5208" t="str">
            <v>IV00102561</v>
          </cell>
        </row>
        <row r="5209">
          <cell r="B5209" t="str">
            <v>IV00102563</v>
          </cell>
        </row>
        <row r="5210">
          <cell r="B5210" t="str">
            <v>IV00102565</v>
          </cell>
        </row>
        <row r="5211">
          <cell r="B5211" t="str">
            <v>IV00102566</v>
          </cell>
        </row>
        <row r="5212">
          <cell r="B5212" t="str">
            <v>IV00102567</v>
          </cell>
        </row>
        <row r="5213">
          <cell r="B5213" t="str">
            <v>IV00102570</v>
          </cell>
        </row>
        <row r="5214">
          <cell r="B5214" t="str">
            <v>IV00102572</v>
          </cell>
        </row>
        <row r="5215">
          <cell r="B5215" t="str">
            <v>IV00102576</v>
          </cell>
        </row>
        <row r="5216">
          <cell r="B5216" t="str">
            <v>IV00102577</v>
          </cell>
        </row>
        <row r="5217">
          <cell r="B5217" t="str">
            <v>IV00102578</v>
          </cell>
        </row>
        <row r="5218">
          <cell r="B5218" t="str">
            <v>IV00102579</v>
          </cell>
        </row>
        <row r="5219">
          <cell r="B5219" t="str">
            <v>IV00102580</v>
          </cell>
        </row>
        <row r="5220">
          <cell r="B5220" t="str">
            <v>IV00102582</v>
          </cell>
        </row>
        <row r="5221">
          <cell r="B5221" t="str">
            <v>IV00102591</v>
          </cell>
        </row>
        <row r="5222">
          <cell r="B5222" t="str">
            <v>IV00102598</v>
          </cell>
        </row>
        <row r="5223">
          <cell r="B5223" t="str">
            <v>IV00102601</v>
          </cell>
        </row>
        <row r="5224">
          <cell r="B5224" t="str">
            <v>IV00102603</v>
          </cell>
        </row>
        <row r="5225">
          <cell r="B5225" t="str">
            <v>IV00102604</v>
          </cell>
        </row>
        <row r="5226">
          <cell r="B5226" t="str">
            <v>IV00102605</v>
          </cell>
        </row>
        <row r="5227">
          <cell r="B5227" t="str">
            <v>IV00102606</v>
          </cell>
        </row>
        <row r="5228">
          <cell r="B5228" t="str">
            <v>IV00102607</v>
          </cell>
        </row>
        <row r="5229">
          <cell r="B5229" t="str">
            <v>IV00102608</v>
          </cell>
        </row>
        <row r="5230">
          <cell r="B5230" t="str">
            <v>IV00102609</v>
          </cell>
        </row>
        <row r="5231">
          <cell r="B5231" t="str">
            <v>IV00102610</v>
          </cell>
        </row>
        <row r="5232">
          <cell r="B5232" t="str">
            <v>IV00102611</v>
          </cell>
        </row>
        <row r="5233">
          <cell r="B5233" t="str">
            <v>IV00102612</v>
          </cell>
        </row>
        <row r="5234">
          <cell r="B5234" t="str">
            <v>IV00102613</v>
          </cell>
        </row>
        <row r="5235">
          <cell r="B5235" t="str">
            <v>IV00102614</v>
          </cell>
        </row>
        <row r="5236">
          <cell r="B5236" t="str">
            <v>IV00102615</v>
          </cell>
        </row>
        <row r="5237">
          <cell r="B5237" t="str">
            <v>IV00102616</v>
          </cell>
        </row>
        <row r="5238">
          <cell r="B5238" t="str">
            <v>IV00102617</v>
          </cell>
        </row>
        <row r="5239">
          <cell r="B5239" t="str">
            <v>IV00102618</v>
          </cell>
        </row>
        <row r="5240">
          <cell r="B5240" t="str">
            <v>IV00102619</v>
          </cell>
        </row>
        <row r="5241">
          <cell r="B5241" t="str">
            <v>IV00102620</v>
          </cell>
        </row>
        <row r="5242">
          <cell r="B5242" t="str">
            <v>IV00102621</v>
          </cell>
        </row>
        <row r="5243">
          <cell r="B5243" t="str">
            <v>IV00102624</v>
          </cell>
        </row>
        <row r="5244">
          <cell r="B5244" t="str">
            <v>IV00102625</v>
          </cell>
        </row>
        <row r="5245">
          <cell r="B5245" t="str">
            <v>IV00102626</v>
          </cell>
        </row>
        <row r="5246">
          <cell r="B5246" t="str">
            <v>IV00102628</v>
          </cell>
        </row>
        <row r="5247">
          <cell r="B5247" t="str">
            <v>IV00102629</v>
          </cell>
        </row>
        <row r="5248">
          <cell r="B5248" t="str">
            <v>IV00102630</v>
          </cell>
        </row>
        <row r="5249">
          <cell r="B5249" t="str">
            <v>IV00102631</v>
          </cell>
        </row>
        <row r="5250">
          <cell r="B5250" t="str">
            <v>IV00102632</v>
          </cell>
        </row>
        <row r="5251">
          <cell r="B5251" t="str">
            <v>IV00102633</v>
          </cell>
        </row>
        <row r="5252">
          <cell r="B5252" t="str">
            <v>IV00102635</v>
          </cell>
        </row>
        <row r="5253">
          <cell r="B5253" t="str">
            <v>IV00102636</v>
          </cell>
        </row>
        <row r="5254">
          <cell r="B5254" t="str">
            <v>IV00102637</v>
          </cell>
        </row>
        <row r="5255">
          <cell r="B5255" t="str">
            <v>IV00102638</v>
          </cell>
        </row>
        <row r="5256">
          <cell r="B5256" t="str">
            <v>IV00102639</v>
          </cell>
        </row>
        <row r="5257">
          <cell r="B5257" t="str">
            <v>IV00102640</v>
          </cell>
        </row>
        <row r="5258">
          <cell r="B5258" t="str">
            <v>IV00102641</v>
          </cell>
        </row>
        <row r="5259">
          <cell r="B5259" t="str">
            <v>IV00102643</v>
          </cell>
        </row>
        <row r="5260">
          <cell r="B5260" t="str">
            <v>IV00102644</v>
          </cell>
        </row>
        <row r="5261">
          <cell r="B5261" t="str">
            <v>IV00102645</v>
          </cell>
        </row>
        <row r="5262">
          <cell r="B5262" t="str">
            <v>IV00102646</v>
          </cell>
        </row>
        <row r="5263">
          <cell r="B5263" t="str">
            <v>IV00102647</v>
          </cell>
        </row>
        <row r="5264">
          <cell r="B5264" t="str">
            <v>IV00102648</v>
          </cell>
        </row>
        <row r="5265">
          <cell r="B5265" t="str">
            <v>IV00102649</v>
          </cell>
        </row>
        <row r="5266">
          <cell r="B5266" t="str">
            <v>IV00102650</v>
          </cell>
        </row>
        <row r="5267">
          <cell r="B5267" t="str">
            <v>IV00102651</v>
          </cell>
        </row>
        <row r="5268">
          <cell r="B5268" t="str">
            <v>IV00102652</v>
          </cell>
        </row>
        <row r="5269">
          <cell r="B5269" t="str">
            <v>IV00102653</v>
          </cell>
        </row>
        <row r="5270">
          <cell r="B5270" t="str">
            <v>IV00102654</v>
          </cell>
        </row>
        <row r="5271">
          <cell r="B5271" t="str">
            <v>IV00102655</v>
          </cell>
        </row>
        <row r="5272">
          <cell r="B5272" t="str">
            <v>IV00102656</v>
          </cell>
        </row>
        <row r="5273">
          <cell r="B5273" t="str">
            <v>IV00102661</v>
          </cell>
        </row>
        <row r="5274">
          <cell r="B5274" t="str">
            <v>IV00102663</v>
          </cell>
        </row>
        <row r="5275">
          <cell r="B5275" t="str">
            <v>IV00102664</v>
          </cell>
        </row>
        <row r="5276">
          <cell r="B5276" t="str">
            <v>IV00102665</v>
          </cell>
        </row>
        <row r="5277">
          <cell r="B5277" t="str">
            <v>IV00102666</v>
          </cell>
        </row>
        <row r="5278">
          <cell r="B5278" t="str">
            <v>IV00102667</v>
          </cell>
        </row>
        <row r="5279">
          <cell r="B5279" t="str">
            <v>IV00102670</v>
          </cell>
        </row>
        <row r="5280">
          <cell r="B5280" t="str">
            <v>IV00102676</v>
          </cell>
        </row>
        <row r="5281">
          <cell r="B5281" t="str">
            <v>IV00102678</v>
          </cell>
        </row>
        <row r="5282">
          <cell r="B5282" t="str">
            <v>IV00102683</v>
          </cell>
        </row>
        <row r="5283">
          <cell r="B5283" t="str">
            <v>IV00102685</v>
          </cell>
        </row>
        <row r="5284">
          <cell r="B5284" t="str">
            <v>IV00102695</v>
          </cell>
        </row>
        <row r="5285">
          <cell r="B5285" t="str">
            <v>IV00102697</v>
          </cell>
        </row>
        <row r="5286">
          <cell r="B5286" t="str">
            <v>IV00102698</v>
          </cell>
        </row>
        <row r="5287">
          <cell r="B5287" t="str">
            <v>IV00102699</v>
          </cell>
        </row>
        <row r="5288">
          <cell r="B5288" t="str">
            <v>IV00102700</v>
          </cell>
        </row>
        <row r="5289">
          <cell r="B5289" t="str">
            <v>IV00102702</v>
          </cell>
        </row>
        <row r="5290">
          <cell r="B5290" t="str">
            <v>IV00102703</v>
          </cell>
        </row>
        <row r="5291">
          <cell r="B5291" t="str">
            <v>IV00102704</v>
          </cell>
        </row>
        <row r="5292">
          <cell r="B5292" t="str">
            <v>IV00102706</v>
          </cell>
        </row>
        <row r="5293">
          <cell r="B5293" t="str">
            <v>IV00102707</v>
          </cell>
        </row>
        <row r="5294">
          <cell r="B5294" t="str">
            <v>IV00102708</v>
          </cell>
        </row>
        <row r="5295">
          <cell r="B5295" t="str">
            <v>IV00102709</v>
          </cell>
        </row>
        <row r="5296">
          <cell r="B5296" t="str">
            <v>IV00102710</v>
          </cell>
        </row>
        <row r="5297">
          <cell r="B5297" t="str">
            <v>IV00102713</v>
          </cell>
        </row>
        <row r="5298">
          <cell r="B5298" t="str">
            <v>IV00102714</v>
          </cell>
        </row>
        <row r="5299">
          <cell r="B5299" t="str">
            <v>IV00102715</v>
          </cell>
        </row>
        <row r="5300">
          <cell r="B5300" t="str">
            <v>IV00102716</v>
          </cell>
        </row>
        <row r="5301">
          <cell r="B5301" t="str">
            <v>IV00102717</v>
          </cell>
        </row>
        <row r="5302">
          <cell r="B5302" t="str">
            <v>IV00102718</v>
          </cell>
        </row>
        <row r="5303">
          <cell r="B5303" t="str">
            <v>IV00102719</v>
          </cell>
        </row>
        <row r="5304">
          <cell r="B5304" t="str">
            <v>IV00102720</v>
          </cell>
        </row>
        <row r="5305">
          <cell r="B5305" t="str">
            <v>IV00102721</v>
          </cell>
        </row>
        <row r="5306">
          <cell r="B5306" t="str">
            <v>IV00102724</v>
          </cell>
        </row>
        <row r="5307">
          <cell r="B5307" t="str">
            <v>IV00102725</v>
          </cell>
        </row>
        <row r="5308">
          <cell r="B5308" t="str">
            <v>IV00102731</v>
          </cell>
        </row>
        <row r="5309">
          <cell r="B5309" t="str">
            <v>IV00102733</v>
          </cell>
        </row>
        <row r="5310">
          <cell r="B5310" t="str">
            <v>IV00102734</v>
          </cell>
        </row>
        <row r="5311">
          <cell r="B5311" t="str">
            <v>IV00102736</v>
          </cell>
        </row>
        <row r="5312">
          <cell r="B5312" t="str">
            <v>IV00102737</v>
          </cell>
        </row>
        <row r="5313">
          <cell r="B5313" t="str">
            <v>IV00102739</v>
          </cell>
        </row>
        <row r="5314">
          <cell r="B5314" t="str">
            <v>IV00102741</v>
          </cell>
        </row>
        <row r="5315">
          <cell r="B5315" t="str">
            <v>IV00102743</v>
          </cell>
        </row>
        <row r="5316">
          <cell r="B5316" t="str">
            <v>IV00102744</v>
          </cell>
        </row>
        <row r="5317">
          <cell r="B5317" t="str">
            <v>IV00102745</v>
          </cell>
        </row>
        <row r="5318">
          <cell r="B5318" t="str">
            <v>IV00102746</v>
          </cell>
        </row>
        <row r="5319">
          <cell r="B5319" t="str">
            <v>IV00102747</v>
          </cell>
        </row>
        <row r="5320">
          <cell r="B5320" t="str">
            <v>IV00102748</v>
          </cell>
        </row>
        <row r="5321">
          <cell r="B5321" t="str">
            <v>IV00102749</v>
          </cell>
        </row>
        <row r="5322">
          <cell r="B5322" t="str">
            <v>IV00102750</v>
          </cell>
        </row>
        <row r="5323">
          <cell r="B5323" t="str">
            <v>IV00102751</v>
          </cell>
        </row>
        <row r="5324">
          <cell r="B5324" t="str">
            <v>IV00102752</v>
          </cell>
        </row>
        <row r="5325">
          <cell r="B5325" t="str">
            <v>IV00102757</v>
          </cell>
        </row>
        <row r="5326">
          <cell r="B5326" t="str">
            <v>IV00102759</v>
          </cell>
        </row>
        <row r="5327">
          <cell r="B5327" t="str">
            <v>IV00102761</v>
          </cell>
        </row>
        <row r="5328">
          <cell r="B5328" t="str">
            <v>IV00102763</v>
          </cell>
        </row>
        <row r="5329">
          <cell r="B5329" t="str">
            <v>IV00102764</v>
          </cell>
        </row>
        <row r="5330">
          <cell r="B5330" t="str">
            <v>IV00102765</v>
          </cell>
        </row>
        <row r="5331">
          <cell r="B5331" t="str">
            <v>IV00102766</v>
          </cell>
        </row>
        <row r="5332">
          <cell r="B5332" t="str">
            <v>IV00102768</v>
          </cell>
        </row>
        <row r="5333">
          <cell r="B5333" t="str">
            <v>IV00102769</v>
          </cell>
        </row>
        <row r="5334">
          <cell r="B5334" t="str">
            <v>IV00102770</v>
          </cell>
        </row>
        <row r="5335">
          <cell r="B5335" t="str">
            <v>IV00102772</v>
          </cell>
        </row>
        <row r="5336">
          <cell r="B5336" t="str">
            <v>IV00102773</v>
          </cell>
        </row>
        <row r="5337">
          <cell r="B5337" t="str">
            <v>IV00102777</v>
          </cell>
        </row>
        <row r="5338">
          <cell r="B5338" t="str">
            <v>IV00102778</v>
          </cell>
        </row>
        <row r="5339">
          <cell r="B5339" t="str">
            <v>IV00102781</v>
          </cell>
        </row>
        <row r="5340">
          <cell r="B5340" t="str">
            <v>IV00102783</v>
          </cell>
        </row>
        <row r="5341">
          <cell r="B5341" t="str">
            <v>IV00102785</v>
          </cell>
        </row>
        <row r="5342">
          <cell r="B5342" t="str">
            <v>IV00102786</v>
          </cell>
        </row>
        <row r="5343">
          <cell r="B5343" t="str">
            <v>IV00102787</v>
          </cell>
        </row>
        <row r="5344">
          <cell r="B5344" t="str">
            <v>IV00102788</v>
          </cell>
        </row>
        <row r="5345">
          <cell r="B5345" t="str">
            <v>IV00102789</v>
          </cell>
        </row>
        <row r="5346">
          <cell r="B5346" t="str">
            <v>IV00102790</v>
          </cell>
        </row>
        <row r="5347">
          <cell r="B5347" t="str">
            <v>IV00102791</v>
          </cell>
        </row>
        <row r="5348">
          <cell r="B5348" t="str">
            <v>IV00102792</v>
          </cell>
        </row>
        <row r="5349">
          <cell r="B5349" t="str">
            <v>IV00102794</v>
          </cell>
        </row>
        <row r="5350">
          <cell r="B5350" t="str">
            <v>IV00102795</v>
          </cell>
        </row>
        <row r="5351">
          <cell r="B5351" t="str">
            <v>IV00102796</v>
          </cell>
        </row>
        <row r="5352">
          <cell r="B5352" t="str">
            <v>IV00102799</v>
          </cell>
        </row>
        <row r="5353">
          <cell r="B5353" t="str">
            <v>IV00102801</v>
          </cell>
        </row>
        <row r="5354">
          <cell r="B5354" t="str">
            <v>IV00102803</v>
          </cell>
        </row>
        <row r="5355">
          <cell r="B5355" t="str">
            <v>IV00102809</v>
          </cell>
        </row>
        <row r="5356">
          <cell r="B5356" t="str">
            <v>IV00102810</v>
          </cell>
        </row>
        <row r="5357">
          <cell r="B5357" t="str">
            <v>IV00102815</v>
          </cell>
        </row>
        <row r="5358">
          <cell r="B5358" t="str">
            <v>IV00102816</v>
          </cell>
        </row>
        <row r="5359">
          <cell r="B5359" t="str">
            <v>IV00102819</v>
          </cell>
        </row>
        <row r="5360">
          <cell r="B5360" t="str">
            <v>IV00102820</v>
          </cell>
        </row>
        <row r="5361">
          <cell r="B5361" t="str">
            <v>IV00102821</v>
          </cell>
        </row>
        <row r="5362">
          <cell r="B5362" t="str">
            <v>IV00102822</v>
          </cell>
        </row>
        <row r="5363">
          <cell r="B5363" t="str">
            <v>IV00102826</v>
          </cell>
        </row>
        <row r="5364">
          <cell r="B5364" t="str">
            <v>IV00102827</v>
          </cell>
        </row>
        <row r="5365">
          <cell r="B5365" t="str">
            <v>IV00102833</v>
          </cell>
        </row>
        <row r="5366">
          <cell r="B5366" t="str">
            <v>IV00102834</v>
          </cell>
        </row>
        <row r="5367">
          <cell r="B5367" t="str">
            <v>IV00102836</v>
          </cell>
        </row>
        <row r="5368">
          <cell r="B5368" t="str">
            <v>IV00102837</v>
          </cell>
        </row>
        <row r="5369">
          <cell r="B5369" t="str">
            <v>IV00102843</v>
          </cell>
        </row>
        <row r="5370">
          <cell r="B5370" t="str">
            <v>IV00102846</v>
          </cell>
        </row>
        <row r="5371">
          <cell r="B5371" t="str">
            <v>IV00102848</v>
          </cell>
        </row>
        <row r="5372">
          <cell r="B5372" t="str">
            <v>IV00102849</v>
          </cell>
        </row>
        <row r="5373">
          <cell r="B5373" t="str">
            <v>IV00102853</v>
          </cell>
        </row>
        <row r="5374">
          <cell r="B5374" t="str">
            <v>IV00102855</v>
          </cell>
        </row>
        <row r="5375">
          <cell r="B5375" t="str">
            <v>IV00102856</v>
          </cell>
        </row>
        <row r="5376">
          <cell r="B5376" t="str">
            <v>IV00102857</v>
          </cell>
        </row>
        <row r="5377">
          <cell r="B5377" t="str">
            <v>IV00102863</v>
          </cell>
        </row>
        <row r="5378">
          <cell r="B5378" t="str">
            <v>IV00102865</v>
          </cell>
        </row>
        <row r="5379">
          <cell r="B5379" t="str">
            <v>IV00102871</v>
          </cell>
        </row>
        <row r="5380">
          <cell r="B5380" t="str">
            <v>IV00102872</v>
          </cell>
        </row>
        <row r="5381">
          <cell r="B5381" t="str">
            <v>IV00102873</v>
          </cell>
        </row>
        <row r="5382">
          <cell r="B5382" t="str">
            <v>IV00102874</v>
          </cell>
        </row>
        <row r="5383">
          <cell r="B5383" t="str">
            <v>IV00102879</v>
          </cell>
        </row>
        <row r="5384">
          <cell r="B5384" t="str">
            <v>IV00102885</v>
          </cell>
        </row>
        <row r="5385">
          <cell r="B5385" t="str">
            <v>IV00102887</v>
          </cell>
        </row>
        <row r="5386">
          <cell r="B5386" t="str">
            <v>IV00102888</v>
          </cell>
        </row>
        <row r="5387">
          <cell r="B5387" t="str">
            <v>IV00102889</v>
          </cell>
        </row>
        <row r="5388">
          <cell r="B5388" t="str">
            <v>IV00102890</v>
          </cell>
        </row>
        <row r="5389">
          <cell r="B5389" t="str">
            <v>IV00102892</v>
          </cell>
        </row>
        <row r="5390">
          <cell r="B5390" t="str">
            <v>IV00102893</v>
          </cell>
        </row>
        <row r="5391">
          <cell r="B5391" t="str">
            <v>IV00102894</v>
          </cell>
        </row>
        <row r="5392">
          <cell r="B5392" t="str">
            <v>IV00102895</v>
          </cell>
        </row>
        <row r="5393">
          <cell r="B5393" t="str">
            <v>IV00102897</v>
          </cell>
        </row>
        <row r="5394">
          <cell r="B5394" t="str">
            <v>IV00102898</v>
          </cell>
        </row>
        <row r="5395">
          <cell r="B5395" t="str">
            <v>IV00102899</v>
          </cell>
        </row>
        <row r="5396">
          <cell r="B5396" t="str">
            <v>IV00102900</v>
          </cell>
        </row>
        <row r="5397">
          <cell r="B5397" t="str">
            <v>IV00102901</v>
          </cell>
        </row>
        <row r="5398">
          <cell r="B5398" t="str">
            <v>IV00102904</v>
          </cell>
        </row>
        <row r="5399">
          <cell r="B5399" t="str">
            <v>IV00102905</v>
          </cell>
        </row>
        <row r="5400">
          <cell r="B5400" t="str">
            <v>IV00102906</v>
          </cell>
        </row>
        <row r="5401">
          <cell r="B5401" t="str">
            <v>IV00102907</v>
          </cell>
        </row>
        <row r="5402">
          <cell r="B5402" t="str">
            <v>IV00102910</v>
          </cell>
        </row>
        <row r="5403">
          <cell r="B5403" t="str">
            <v>IV00102911</v>
          </cell>
        </row>
        <row r="5404">
          <cell r="B5404" t="str">
            <v>IV00102912</v>
          </cell>
        </row>
        <row r="5405">
          <cell r="B5405" t="str">
            <v>IV00102913</v>
          </cell>
        </row>
        <row r="5406">
          <cell r="B5406" t="str">
            <v>IV00102914</v>
          </cell>
        </row>
        <row r="5407">
          <cell r="B5407" t="str">
            <v>IV00102915</v>
          </cell>
        </row>
        <row r="5408">
          <cell r="B5408" t="str">
            <v>IV00102916</v>
          </cell>
        </row>
        <row r="5409">
          <cell r="B5409" t="str">
            <v>IV00102917</v>
          </cell>
        </row>
        <row r="5410">
          <cell r="B5410" t="str">
            <v>IV00102918</v>
          </cell>
        </row>
        <row r="5411">
          <cell r="B5411" t="str">
            <v>IV00102921</v>
          </cell>
        </row>
        <row r="5412">
          <cell r="B5412" t="str">
            <v>IV00102922</v>
          </cell>
        </row>
        <row r="5413">
          <cell r="B5413" t="str">
            <v>IV00102923</v>
          </cell>
        </row>
        <row r="5414">
          <cell r="B5414" t="str">
            <v>IV00102926</v>
          </cell>
        </row>
        <row r="5415">
          <cell r="B5415" t="str">
            <v>IV00102930</v>
          </cell>
        </row>
        <row r="5416">
          <cell r="B5416" t="str">
            <v>IV00102932</v>
          </cell>
        </row>
        <row r="5417">
          <cell r="B5417" t="str">
            <v>IV00102939</v>
          </cell>
        </row>
        <row r="5418">
          <cell r="B5418" t="str">
            <v>IV00102941</v>
          </cell>
        </row>
        <row r="5419">
          <cell r="B5419" t="str">
            <v>IV00102945</v>
          </cell>
        </row>
        <row r="5420">
          <cell r="B5420" t="str">
            <v>IV00102947</v>
          </cell>
        </row>
        <row r="5421">
          <cell r="B5421" t="str">
            <v>IV00102948</v>
          </cell>
        </row>
        <row r="5422">
          <cell r="B5422" t="str">
            <v>IV00102949</v>
          </cell>
        </row>
        <row r="5423">
          <cell r="B5423" t="str">
            <v>IV00102950</v>
          </cell>
        </row>
        <row r="5424">
          <cell r="B5424" t="str">
            <v>IV00102951</v>
          </cell>
        </row>
        <row r="5425">
          <cell r="B5425" t="str">
            <v>IV00102953</v>
          </cell>
        </row>
        <row r="5426">
          <cell r="B5426" t="str">
            <v>IV00102954</v>
          </cell>
        </row>
        <row r="5427">
          <cell r="B5427" t="str">
            <v>IV00102956</v>
          </cell>
        </row>
        <row r="5428">
          <cell r="B5428" t="str">
            <v>IV00102957</v>
          </cell>
        </row>
        <row r="5429">
          <cell r="B5429" t="str">
            <v>IV00102958</v>
          </cell>
        </row>
        <row r="5430">
          <cell r="B5430" t="str">
            <v>IV00102959</v>
          </cell>
        </row>
        <row r="5431">
          <cell r="B5431" t="str">
            <v>IV00102960</v>
          </cell>
        </row>
        <row r="5432">
          <cell r="B5432" t="str">
            <v>IV00102961</v>
          </cell>
        </row>
        <row r="5433">
          <cell r="B5433" t="str">
            <v>IV00102962</v>
          </cell>
        </row>
        <row r="5434">
          <cell r="B5434" t="str">
            <v>IV00102963</v>
          </cell>
        </row>
        <row r="5435">
          <cell r="B5435" t="str">
            <v>IV00102964</v>
          </cell>
        </row>
        <row r="5436">
          <cell r="B5436" t="str">
            <v>IV00102966</v>
          </cell>
        </row>
        <row r="5437">
          <cell r="B5437" t="str">
            <v>IV00102968</v>
          </cell>
        </row>
        <row r="5438">
          <cell r="B5438" t="str">
            <v>IV00102969</v>
          </cell>
        </row>
        <row r="5439">
          <cell r="B5439" t="str">
            <v>IV00102971</v>
          </cell>
        </row>
        <row r="5440">
          <cell r="B5440" t="str">
            <v>IV00102972</v>
          </cell>
        </row>
        <row r="5441">
          <cell r="B5441" t="str">
            <v>IV00102973</v>
          </cell>
        </row>
        <row r="5442">
          <cell r="B5442" t="str">
            <v>IV00102974</v>
          </cell>
        </row>
        <row r="5443">
          <cell r="B5443" t="str">
            <v>IV00102976</v>
          </cell>
        </row>
        <row r="5444">
          <cell r="B5444" t="str">
            <v>IV00102977</v>
          </cell>
        </row>
        <row r="5445">
          <cell r="B5445" t="str">
            <v>IV00102978</v>
          </cell>
        </row>
        <row r="5446">
          <cell r="B5446" t="str">
            <v>IV00102979</v>
          </cell>
        </row>
        <row r="5447">
          <cell r="B5447" t="str">
            <v>IV00102980</v>
          </cell>
        </row>
        <row r="5448">
          <cell r="B5448" t="str">
            <v>IV00102981</v>
          </cell>
        </row>
        <row r="5449">
          <cell r="B5449" t="str">
            <v>IV00102982</v>
          </cell>
        </row>
        <row r="5450">
          <cell r="B5450" t="str">
            <v>IV00102983</v>
          </cell>
        </row>
        <row r="5451">
          <cell r="B5451" t="str">
            <v>IV00102984</v>
          </cell>
        </row>
        <row r="5452">
          <cell r="B5452" t="str">
            <v>IV00102985</v>
          </cell>
        </row>
        <row r="5453">
          <cell r="B5453" t="str">
            <v>IV00102986</v>
          </cell>
        </row>
        <row r="5454">
          <cell r="B5454" t="str">
            <v>IV00102987</v>
          </cell>
        </row>
        <row r="5455">
          <cell r="B5455" t="str">
            <v>IV00102988</v>
          </cell>
        </row>
        <row r="5456">
          <cell r="B5456" t="str">
            <v>IV00102989</v>
          </cell>
        </row>
        <row r="5457">
          <cell r="B5457" t="str">
            <v>IV00102990</v>
          </cell>
        </row>
        <row r="5458">
          <cell r="B5458" t="str">
            <v>IV00102992</v>
          </cell>
        </row>
        <row r="5459">
          <cell r="B5459" t="str">
            <v>IV00102993</v>
          </cell>
        </row>
        <row r="5460">
          <cell r="B5460" t="str">
            <v>IV00102994</v>
          </cell>
        </row>
        <row r="5461">
          <cell r="B5461" t="str">
            <v>IV00102996</v>
          </cell>
        </row>
        <row r="5462">
          <cell r="B5462" t="str">
            <v>IV00102997</v>
          </cell>
        </row>
        <row r="5463">
          <cell r="B5463" t="str">
            <v>IV00102998</v>
          </cell>
        </row>
        <row r="5464">
          <cell r="B5464" t="str">
            <v>IV00102999</v>
          </cell>
        </row>
        <row r="5465">
          <cell r="B5465" t="str">
            <v>IV00103000</v>
          </cell>
        </row>
        <row r="5466">
          <cell r="B5466" t="str">
            <v>IV00103001</v>
          </cell>
        </row>
        <row r="5467">
          <cell r="B5467" t="str">
            <v>IV00103002</v>
          </cell>
        </row>
        <row r="5468">
          <cell r="B5468" t="str">
            <v>IV00103003</v>
          </cell>
        </row>
        <row r="5469">
          <cell r="B5469" t="str">
            <v>IV00103004</v>
          </cell>
        </row>
        <row r="5470">
          <cell r="B5470" t="str">
            <v>IV00103006</v>
          </cell>
        </row>
        <row r="5471">
          <cell r="B5471" t="str">
            <v>IV00103009</v>
          </cell>
        </row>
        <row r="5472">
          <cell r="B5472" t="str">
            <v>IV00103010</v>
          </cell>
        </row>
        <row r="5473">
          <cell r="B5473" t="str">
            <v>IV00103011</v>
          </cell>
        </row>
        <row r="5474">
          <cell r="B5474" t="str">
            <v>IV00103012</v>
          </cell>
        </row>
        <row r="5475">
          <cell r="B5475" t="str">
            <v>IV00103013</v>
          </cell>
        </row>
        <row r="5476">
          <cell r="B5476" t="str">
            <v>IV00103014</v>
          </cell>
        </row>
        <row r="5477">
          <cell r="B5477" t="str">
            <v>IV00103015</v>
          </cell>
        </row>
        <row r="5478">
          <cell r="B5478" t="str">
            <v>IV00103016</v>
          </cell>
        </row>
        <row r="5479">
          <cell r="B5479" t="str">
            <v>IV00103018</v>
          </cell>
        </row>
        <row r="5480">
          <cell r="B5480" t="str">
            <v>IV00103019</v>
          </cell>
        </row>
        <row r="5481">
          <cell r="B5481" t="str">
            <v>IV00103020</v>
          </cell>
        </row>
        <row r="5482">
          <cell r="B5482" t="str">
            <v>IV00103021</v>
          </cell>
        </row>
        <row r="5483">
          <cell r="B5483" t="str">
            <v>IV00103022</v>
          </cell>
        </row>
        <row r="5484">
          <cell r="B5484" t="str">
            <v>IV00103023</v>
          </cell>
        </row>
        <row r="5485">
          <cell r="B5485" t="str">
            <v>IV00103024</v>
          </cell>
        </row>
        <row r="5486">
          <cell r="B5486" t="str">
            <v>IV00103029</v>
          </cell>
        </row>
        <row r="5487">
          <cell r="B5487" t="str">
            <v>IV00103030</v>
          </cell>
        </row>
        <row r="5488">
          <cell r="B5488" t="str">
            <v>IV00103031</v>
          </cell>
        </row>
        <row r="5489">
          <cell r="B5489" t="str">
            <v>IV00103033</v>
          </cell>
        </row>
        <row r="5490">
          <cell r="B5490" t="str">
            <v>IV00103034</v>
          </cell>
        </row>
        <row r="5491">
          <cell r="B5491" t="str">
            <v>IV00103035</v>
          </cell>
        </row>
        <row r="5492">
          <cell r="B5492" t="str">
            <v>IV00103037</v>
          </cell>
        </row>
        <row r="5493">
          <cell r="B5493" t="str">
            <v>IV00103038</v>
          </cell>
        </row>
        <row r="5494">
          <cell r="B5494" t="str">
            <v>IV00103039</v>
          </cell>
        </row>
        <row r="5495">
          <cell r="B5495" t="str">
            <v>IV00103040</v>
          </cell>
        </row>
        <row r="5496">
          <cell r="B5496" t="str">
            <v>IV00103041</v>
          </cell>
        </row>
        <row r="5497">
          <cell r="B5497" t="str">
            <v>IV00103042</v>
          </cell>
        </row>
        <row r="5498">
          <cell r="B5498" t="str">
            <v>IV00103043</v>
          </cell>
        </row>
        <row r="5499">
          <cell r="B5499" t="str">
            <v>IV00103045</v>
          </cell>
        </row>
        <row r="5500">
          <cell r="B5500" t="str">
            <v>IV00103046</v>
          </cell>
        </row>
        <row r="5501">
          <cell r="B5501" t="str">
            <v>IV00103047</v>
          </cell>
        </row>
        <row r="5502">
          <cell r="B5502" t="str">
            <v>IV00103048</v>
          </cell>
        </row>
        <row r="5503">
          <cell r="B5503" t="str">
            <v>IV00103049</v>
          </cell>
        </row>
        <row r="5504">
          <cell r="B5504" t="str">
            <v>IV00103051</v>
          </cell>
        </row>
        <row r="5505">
          <cell r="B5505" t="str">
            <v>IV00103052</v>
          </cell>
        </row>
        <row r="5506">
          <cell r="B5506" t="str">
            <v>IV00103053</v>
          </cell>
        </row>
        <row r="5507">
          <cell r="B5507" t="str">
            <v>IV00103054</v>
          </cell>
        </row>
        <row r="5508">
          <cell r="B5508" t="str">
            <v>IV00103055</v>
          </cell>
        </row>
        <row r="5509">
          <cell r="B5509" t="str">
            <v>IV00103057</v>
          </cell>
        </row>
        <row r="5510">
          <cell r="B5510" t="str">
            <v>IV00103058</v>
          </cell>
        </row>
        <row r="5511">
          <cell r="B5511" t="str">
            <v>IV00103059</v>
          </cell>
        </row>
        <row r="5512">
          <cell r="B5512" t="str">
            <v>IV00103060</v>
          </cell>
        </row>
        <row r="5513">
          <cell r="B5513" t="str">
            <v>IV00103061</v>
          </cell>
        </row>
        <row r="5514">
          <cell r="B5514" t="str">
            <v>IV00103062</v>
          </cell>
        </row>
        <row r="5515">
          <cell r="B5515" t="str">
            <v>IV00103064</v>
          </cell>
        </row>
        <row r="5516">
          <cell r="B5516" t="str">
            <v>IV00103065</v>
          </cell>
        </row>
        <row r="5517">
          <cell r="B5517" t="str">
            <v>IV00103066</v>
          </cell>
        </row>
        <row r="5518">
          <cell r="B5518" t="str">
            <v>IV00103067</v>
          </cell>
        </row>
        <row r="5519">
          <cell r="B5519" t="str">
            <v>IV00103068</v>
          </cell>
        </row>
        <row r="5520">
          <cell r="B5520" t="str">
            <v>IV00103069</v>
          </cell>
        </row>
        <row r="5521">
          <cell r="B5521" t="str">
            <v>IV00103071</v>
          </cell>
        </row>
        <row r="5522">
          <cell r="B5522" t="str">
            <v>IV00103072</v>
          </cell>
        </row>
        <row r="5523">
          <cell r="B5523" t="str">
            <v>IV00103074</v>
          </cell>
        </row>
        <row r="5524">
          <cell r="B5524" t="str">
            <v>IV00103075</v>
          </cell>
        </row>
        <row r="5525">
          <cell r="B5525" t="str">
            <v>IV00103076</v>
          </cell>
        </row>
        <row r="5526">
          <cell r="B5526" t="str">
            <v>IV00103077</v>
          </cell>
        </row>
        <row r="5527">
          <cell r="B5527" t="str">
            <v>IV00103078</v>
          </cell>
        </row>
        <row r="5528">
          <cell r="B5528" t="str">
            <v>IV00103079</v>
          </cell>
        </row>
        <row r="5529">
          <cell r="B5529" t="str">
            <v>IV00103080</v>
          </cell>
        </row>
        <row r="5530">
          <cell r="B5530" t="str">
            <v>IV00103081</v>
          </cell>
        </row>
        <row r="5531">
          <cell r="B5531" t="str">
            <v>IV00103082</v>
          </cell>
        </row>
        <row r="5532">
          <cell r="B5532" t="str">
            <v>IV00103083</v>
          </cell>
        </row>
        <row r="5533">
          <cell r="B5533" t="str">
            <v>IV00103084</v>
          </cell>
        </row>
        <row r="5534">
          <cell r="B5534" t="str">
            <v>IV00103085</v>
          </cell>
        </row>
        <row r="5535">
          <cell r="B5535" t="str">
            <v>IV00103086</v>
          </cell>
        </row>
        <row r="5536">
          <cell r="B5536" t="str">
            <v>IV00103087</v>
          </cell>
        </row>
        <row r="5537">
          <cell r="B5537" t="str">
            <v>IV00103088</v>
          </cell>
        </row>
        <row r="5538">
          <cell r="B5538" t="str">
            <v>IV00103090</v>
          </cell>
        </row>
        <row r="5539">
          <cell r="B5539" t="str">
            <v>IV00103091</v>
          </cell>
        </row>
        <row r="5540">
          <cell r="B5540" t="str">
            <v>IV00103095</v>
          </cell>
        </row>
        <row r="5541">
          <cell r="B5541" t="str">
            <v>IV00103096</v>
          </cell>
        </row>
        <row r="5542">
          <cell r="B5542" t="str">
            <v>IV00103098</v>
          </cell>
        </row>
        <row r="5543">
          <cell r="B5543" t="str">
            <v>IV00103099</v>
          </cell>
        </row>
        <row r="5544">
          <cell r="B5544" t="str">
            <v>IV00103100</v>
          </cell>
        </row>
        <row r="5545">
          <cell r="B5545" t="str">
            <v>IV00103101</v>
          </cell>
        </row>
        <row r="5546">
          <cell r="B5546" t="str">
            <v>IV00103103</v>
          </cell>
        </row>
        <row r="5547">
          <cell r="B5547" t="str">
            <v>IV00103104</v>
          </cell>
        </row>
        <row r="5548">
          <cell r="B5548" t="str">
            <v>IV00103105</v>
          </cell>
        </row>
        <row r="5549">
          <cell r="B5549" t="str">
            <v>IV00103107</v>
          </cell>
        </row>
        <row r="5550">
          <cell r="B5550" t="str">
            <v>IV00103108</v>
          </cell>
        </row>
        <row r="5551">
          <cell r="B5551" t="str">
            <v>IV00103109</v>
          </cell>
        </row>
        <row r="5552">
          <cell r="B5552" t="str">
            <v>IV00103111</v>
          </cell>
        </row>
        <row r="5553">
          <cell r="B5553" t="str">
            <v>IV00103112</v>
          </cell>
        </row>
        <row r="5554">
          <cell r="B5554" t="str">
            <v>IV00103114</v>
          </cell>
        </row>
        <row r="5555">
          <cell r="B5555" t="str">
            <v>IV0010604</v>
          </cell>
        </row>
        <row r="5556">
          <cell r="B5556" t="str">
            <v>IV00140000</v>
          </cell>
        </row>
        <row r="5557">
          <cell r="B5557" t="str">
            <v>IV00140001</v>
          </cell>
        </row>
        <row r="5558">
          <cell r="B5558" t="str">
            <v>IV00140004</v>
          </cell>
        </row>
        <row r="5559">
          <cell r="B5559" t="str">
            <v>IV00140007</v>
          </cell>
        </row>
        <row r="5560">
          <cell r="B5560" t="str">
            <v>IV00140008</v>
          </cell>
        </row>
        <row r="5561">
          <cell r="B5561" t="str">
            <v>IV00140010</v>
          </cell>
        </row>
        <row r="5562">
          <cell r="B5562" t="str">
            <v>IV00140011</v>
          </cell>
        </row>
        <row r="5563">
          <cell r="B5563" t="str">
            <v>IV00140013</v>
          </cell>
        </row>
        <row r="5564">
          <cell r="B5564" t="str">
            <v>IV00140015</v>
          </cell>
        </row>
        <row r="5565">
          <cell r="B5565" t="str">
            <v>IV00140017</v>
          </cell>
        </row>
        <row r="5566">
          <cell r="B5566" t="str">
            <v>IV00140018</v>
          </cell>
        </row>
        <row r="5567">
          <cell r="B5567" t="str">
            <v>IV00140019</v>
          </cell>
        </row>
        <row r="5568">
          <cell r="B5568" t="str">
            <v>IV00140020</v>
          </cell>
        </row>
        <row r="5569">
          <cell r="B5569" t="str">
            <v>IV00140021</v>
          </cell>
        </row>
        <row r="5570">
          <cell r="B5570" t="str">
            <v>IV00140022</v>
          </cell>
        </row>
        <row r="5571">
          <cell r="B5571" t="str">
            <v>IV00140024</v>
          </cell>
        </row>
        <row r="5572">
          <cell r="B5572" t="str">
            <v>IV00140025</v>
          </cell>
        </row>
        <row r="5573">
          <cell r="B5573" t="str">
            <v>IV00140026</v>
          </cell>
        </row>
        <row r="5574">
          <cell r="B5574" t="str">
            <v>IV00140027</v>
          </cell>
        </row>
        <row r="5575">
          <cell r="B5575" t="str">
            <v>IV00140029</v>
          </cell>
        </row>
        <row r="5576">
          <cell r="B5576" t="str">
            <v>IV00140030</v>
          </cell>
        </row>
        <row r="5577">
          <cell r="B5577" t="str">
            <v>IV00140031</v>
          </cell>
        </row>
        <row r="5578">
          <cell r="B5578" t="str">
            <v>IV00140033</v>
          </cell>
        </row>
        <row r="5579">
          <cell r="B5579" t="str">
            <v>IV00140035</v>
          </cell>
        </row>
        <row r="5580">
          <cell r="B5580" t="str">
            <v>IV00140036</v>
          </cell>
        </row>
        <row r="5581">
          <cell r="B5581" t="str">
            <v>IV00140039</v>
          </cell>
        </row>
        <row r="5582">
          <cell r="B5582" t="str">
            <v>IV00140041</v>
          </cell>
        </row>
        <row r="5583">
          <cell r="B5583" t="str">
            <v>IV00140042</v>
          </cell>
        </row>
        <row r="5584">
          <cell r="B5584" t="str">
            <v>IV00140046</v>
          </cell>
        </row>
        <row r="5585">
          <cell r="B5585" t="str">
            <v>IV00140047</v>
          </cell>
        </row>
        <row r="5586">
          <cell r="B5586" t="str">
            <v>IV00140048</v>
          </cell>
        </row>
        <row r="5587">
          <cell r="B5587" t="str">
            <v>IV00140049</v>
          </cell>
        </row>
        <row r="5588">
          <cell r="B5588" t="str">
            <v>IV00140050</v>
          </cell>
        </row>
        <row r="5589">
          <cell r="B5589" t="str">
            <v>IV00140051</v>
          </cell>
        </row>
        <row r="5590">
          <cell r="B5590" t="str">
            <v>IV00140052</v>
          </cell>
        </row>
        <row r="5591">
          <cell r="B5591" t="str">
            <v>IV00140053</v>
          </cell>
        </row>
        <row r="5592">
          <cell r="B5592" t="str">
            <v>IV00140054</v>
          </cell>
        </row>
        <row r="5593">
          <cell r="B5593" t="str">
            <v>IV00140055</v>
          </cell>
        </row>
        <row r="5594">
          <cell r="B5594" t="str">
            <v>IV00140057</v>
          </cell>
        </row>
        <row r="5595">
          <cell r="B5595" t="str">
            <v>IV00140060</v>
          </cell>
        </row>
        <row r="5596">
          <cell r="B5596" t="str">
            <v>IV00140061</v>
          </cell>
        </row>
        <row r="5597">
          <cell r="B5597" t="str">
            <v>IV00140062</v>
          </cell>
        </row>
        <row r="5598">
          <cell r="B5598" t="str">
            <v>IV00140063</v>
          </cell>
        </row>
        <row r="5599">
          <cell r="B5599" t="str">
            <v>IV00140064</v>
          </cell>
        </row>
        <row r="5600">
          <cell r="B5600" t="str">
            <v>IV00140065</v>
          </cell>
        </row>
        <row r="5601">
          <cell r="B5601" t="str">
            <v>IV00140066</v>
          </cell>
        </row>
        <row r="5602">
          <cell r="B5602" t="str">
            <v>IV00140067</v>
          </cell>
        </row>
        <row r="5603">
          <cell r="B5603" t="str">
            <v>IV00140069</v>
          </cell>
        </row>
        <row r="5604">
          <cell r="B5604" t="str">
            <v>IV00140070</v>
          </cell>
        </row>
        <row r="5605">
          <cell r="B5605" t="str">
            <v>IV00140072</v>
          </cell>
        </row>
        <row r="5606">
          <cell r="B5606" t="str">
            <v>IV00140073</v>
          </cell>
        </row>
        <row r="5607">
          <cell r="B5607" t="str">
            <v>IV00140074</v>
          </cell>
        </row>
        <row r="5608">
          <cell r="B5608" t="str">
            <v>IV00140076</v>
          </cell>
        </row>
        <row r="5609">
          <cell r="B5609" t="str">
            <v>IV00140077</v>
          </cell>
        </row>
        <row r="5610">
          <cell r="B5610" t="str">
            <v>IV00140079</v>
          </cell>
        </row>
        <row r="5611">
          <cell r="B5611" t="str">
            <v>IV00140080</v>
          </cell>
        </row>
        <row r="5612">
          <cell r="B5612" t="str">
            <v>IV00140081</v>
          </cell>
        </row>
        <row r="5613">
          <cell r="B5613" t="str">
            <v>IV00140083</v>
          </cell>
        </row>
        <row r="5614">
          <cell r="B5614" t="str">
            <v>IV00140084</v>
          </cell>
        </row>
        <row r="5615">
          <cell r="B5615" t="str">
            <v>IV00140085</v>
          </cell>
        </row>
        <row r="5616">
          <cell r="B5616" t="str">
            <v>IV00140086</v>
          </cell>
        </row>
        <row r="5617">
          <cell r="B5617" t="str">
            <v>IV00140087</v>
          </cell>
        </row>
        <row r="5618">
          <cell r="B5618" t="str">
            <v>IV00140088</v>
          </cell>
        </row>
        <row r="5619">
          <cell r="B5619" t="str">
            <v>IV00140089</v>
          </cell>
        </row>
        <row r="5620">
          <cell r="B5620" t="str">
            <v>IV00140090</v>
          </cell>
        </row>
        <row r="5621">
          <cell r="B5621" t="str">
            <v>IV00140091</v>
          </cell>
        </row>
        <row r="5622">
          <cell r="B5622" t="str">
            <v>IV00140092</v>
          </cell>
        </row>
        <row r="5623">
          <cell r="B5623" t="str">
            <v>IV00140093</v>
          </cell>
        </row>
        <row r="5624">
          <cell r="B5624" t="str">
            <v>IV00140094</v>
          </cell>
        </row>
        <row r="5625">
          <cell r="B5625" t="str">
            <v>IV00140096</v>
          </cell>
        </row>
        <row r="5626">
          <cell r="B5626" t="str">
            <v>IV00140097</v>
          </cell>
        </row>
        <row r="5627">
          <cell r="B5627" t="str">
            <v>IV00140098</v>
          </cell>
        </row>
        <row r="5628">
          <cell r="B5628" t="str">
            <v>IV00140099</v>
          </cell>
        </row>
        <row r="5629">
          <cell r="B5629" t="str">
            <v>IV00140100</v>
          </cell>
        </row>
        <row r="5630">
          <cell r="B5630" t="str">
            <v>IV00140101</v>
          </cell>
        </row>
        <row r="5631">
          <cell r="B5631" t="str">
            <v>IV00140102</v>
          </cell>
        </row>
        <row r="5632">
          <cell r="B5632" t="str">
            <v>IV00140103</v>
          </cell>
        </row>
        <row r="5633">
          <cell r="B5633" t="str">
            <v>IV00140104</v>
          </cell>
        </row>
        <row r="5634">
          <cell r="B5634" t="str">
            <v>IV00140105</v>
          </cell>
        </row>
        <row r="5635">
          <cell r="B5635" t="str">
            <v>IV00140107</v>
          </cell>
        </row>
        <row r="5636">
          <cell r="B5636" t="str">
            <v>IV00140108</v>
          </cell>
        </row>
        <row r="5637">
          <cell r="B5637" t="str">
            <v>IV00140110</v>
          </cell>
        </row>
        <row r="5638">
          <cell r="B5638" t="str">
            <v>IV00140112</v>
          </cell>
        </row>
        <row r="5639">
          <cell r="B5639" t="str">
            <v>IV00140115</v>
          </cell>
        </row>
        <row r="5640">
          <cell r="B5640" t="str">
            <v>IV00140117</v>
          </cell>
        </row>
        <row r="5641">
          <cell r="B5641" t="str">
            <v>IV00140118</v>
          </cell>
        </row>
        <row r="5642">
          <cell r="B5642" t="str">
            <v>IV00140119</v>
          </cell>
        </row>
        <row r="5643">
          <cell r="B5643" t="str">
            <v>IV00140120</v>
          </cell>
        </row>
        <row r="5644">
          <cell r="B5644" t="str">
            <v>IV00140121</v>
          </cell>
        </row>
        <row r="5645">
          <cell r="B5645" t="str">
            <v>IV00140122</v>
          </cell>
        </row>
        <row r="5646">
          <cell r="B5646" t="str">
            <v>IV00140123</v>
          </cell>
        </row>
        <row r="5647">
          <cell r="B5647" t="str">
            <v>IV00140124</v>
          </cell>
        </row>
        <row r="5648">
          <cell r="B5648" t="str">
            <v>IV00140125</v>
          </cell>
        </row>
        <row r="5649">
          <cell r="B5649" t="str">
            <v>IV00140128</v>
          </cell>
        </row>
        <row r="5650">
          <cell r="B5650" t="str">
            <v>IV00140129</v>
          </cell>
        </row>
        <row r="5651">
          <cell r="B5651" t="str">
            <v>IV00140131</v>
          </cell>
        </row>
        <row r="5652">
          <cell r="B5652" t="str">
            <v>IV00140132</v>
          </cell>
        </row>
        <row r="5653">
          <cell r="B5653" t="str">
            <v>IV00140133</v>
          </cell>
        </row>
        <row r="5654">
          <cell r="B5654" t="str">
            <v>IV00140134</v>
          </cell>
        </row>
        <row r="5655">
          <cell r="B5655" t="str">
            <v>IV00140135</v>
          </cell>
        </row>
        <row r="5656">
          <cell r="B5656" t="str">
            <v>IV00140137</v>
          </cell>
        </row>
        <row r="5657">
          <cell r="B5657" t="str">
            <v>IV00140138</v>
          </cell>
        </row>
        <row r="5658">
          <cell r="B5658" t="str">
            <v>IV00140139</v>
          </cell>
        </row>
        <row r="5659">
          <cell r="B5659" t="str">
            <v>IV00140140</v>
          </cell>
        </row>
        <row r="5660">
          <cell r="B5660" t="str">
            <v>IV00140141</v>
          </cell>
        </row>
        <row r="5661">
          <cell r="B5661" t="str">
            <v>IV00140142</v>
          </cell>
        </row>
        <row r="5662">
          <cell r="B5662" t="str">
            <v>IV00140143</v>
          </cell>
        </row>
        <row r="5663">
          <cell r="B5663" t="str">
            <v>IV00140144</v>
          </cell>
        </row>
        <row r="5664">
          <cell r="B5664" t="str">
            <v>IV00140146</v>
          </cell>
        </row>
        <row r="5665">
          <cell r="B5665" t="str">
            <v>IV00140147</v>
          </cell>
        </row>
        <row r="5666">
          <cell r="B5666" t="str">
            <v>IV00140149</v>
          </cell>
        </row>
        <row r="5667">
          <cell r="B5667" t="str">
            <v>IV00140150</v>
          </cell>
        </row>
        <row r="5668">
          <cell r="B5668" t="str">
            <v>IV00140152</v>
          </cell>
        </row>
        <row r="5669">
          <cell r="B5669" t="str">
            <v>IV00140153</v>
          </cell>
        </row>
        <row r="5670">
          <cell r="B5670" t="str">
            <v>IV00140154</v>
          </cell>
        </row>
        <row r="5671">
          <cell r="B5671" t="str">
            <v>IV00140157</v>
          </cell>
        </row>
        <row r="5672">
          <cell r="B5672" t="str">
            <v>IV00140158</v>
          </cell>
        </row>
        <row r="5673">
          <cell r="B5673" t="str">
            <v>IV00140159</v>
          </cell>
        </row>
        <row r="5674">
          <cell r="B5674" t="str">
            <v>IV00140162</v>
          </cell>
        </row>
        <row r="5675">
          <cell r="B5675" t="str">
            <v>IV00140163</v>
          </cell>
        </row>
        <row r="5676">
          <cell r="B5676" t="str">
            <v>IV00140165</v>
          </cell>
        </row>
        <row r="5677">
          <cell r="B5677" t="str">
            <v>IV00140166</v>
          </cell>
        </row>
        <row r="5678">
          <cell r="B5678" t="str">
            <v>IV00140167</v>
          </cell>
        </row>
        <row r="5679">
          <cell r="B5679" t="str">
            <v>IV00140168</v>
          </cell>
        </row>
        <row r="5680">
          <cell r="B5680" t="str">
            <v>IV00140169</v>
          </cell>
        </row>
        <row r="5681">
          <cell r="B5681" t="str">
            <v>IV00140170</v>
          </cell>
        </row>
        <row r="5682">
          <cell r="B5682" t="str">
            <v>IV00140171</v>
          </cell>
        </row>
        <row r="5683">
          <cell r="B5683" t="str">
            <v>IV00140172</v>
          </cell>
        </row>
        <row r="5684">
          <cell r="B5684" t="str">
            <v>IV00140175</v>
          </cell>
        </row>
        <row r="5685">
          <cell r="B5685" t="str">
            <v>IV00140176</v>
          </cell>
        </row>
        <row r="5686">
          <cell r="B5686" t="str">
            <v>IV00140178</v>
          </cell>
        </row>
        <row r="5687">
          <cell r="B5687" t="str">
            <v>IV00140179</v>
          </cell>
        </row>
        <row r="5688">
          <cell r="B5688" t="str">
            <v>IV00140180</v>
          </cell>
        </row>
        <row r="5689">
          <cell r="B5689" t="str">
            <v>IV00140181</v>
          </cell>
        </row>
        <row r="5690">
          <cell r="B5690" t="str">
            <v>IV00140182</v>
          </cell>
        </row>
        <row r="5691">
          <cell r="B5691" t="str">
            <v>IV00140184</v>
          </cell>
        </row>
        <row r="5692">
          <cell r="B5692" t="str">
            <v>IV00140185</v>
          </cell>
        </row>
        <row r="5693">
          <cell r="B5693" t="str">
            <v>IV00140186</v>
          </cell>
        </row>
        <row r="5694">
          <cell r="B5694" t="str">
            <v>IV00140188</v>
          </cell>
        </row>
        <row r="5695">
          <cell r="B5695" t="str">
            <v>IV00140189</v>
          </cell>
        </row>
        <row r="5696">
          <cell r="B5696" t="str">
            <v>IV00140191</v>
          </cell>
        </row>
        <row r="5697">
          <cell r="B5697" t="str">
            <v>IV00140192</v>
          </cell>
        </row>
        <row r="5698">
          <cell r="B5698" t="str">
            <v>IV00140193</v>
          </cell>
        </row>
        <row r="5699">
          <cell r="B5699" t="str">
            <v>IV00140195</v>
          </cell>
        </row>
        <row r="5700">
          <cell r="B5700" t="str">
            <v>IV00140197</v>
          </cell>
        </row>
        <row r="5701">
          <cell r="B5701" t="str">
            <v>IV00140198</v>
          </cell>
        </row>
        <row r="5702">
          <cell r="B5702" t="str">
            <v>IV00140202</v>
          </cell>
        </row>
        <row r="5703">
          <cell r="B5703" t="str">
            <v>IV00140204</v>
          </cell>
        </row>
        <row r="5704">
          <cell r="B5704" t="str">
            <v>IV00140207</v>
          </cell>
        </row>
        <row r="5705">
          <cell r="B5705" t="str">
            <v>IV00140210</v>
          </cell>
        </row>
        <row r="5706">
          <cell r="B5706" t="str">
            <v>IV00140211</v>
          </cell>
        </row>
        <row r="5707">
          <cell r="B5707" t="str">
            <v>IV00140212</v>
          </cell>
        </row>
        <row r="5708">
          <cell r="B5708" t="str">
            <v>IV00140213</v>
          </cell>
        </row>
        <row r="5709">
          <cell r="B5709" t="str">
            <v>IV00140215</v>
          </cell>
        </row>
        <row r="5710">
          <cell r="B5710" t="str">
            <v>IV00140216</v>
          </cell>
        </row>
        <row r="5711">
          <cell r="B5711" t="str">
            <v>IV00140217</v>
          </cell>
        </row>
        <row r="5712">
          <cell r="B5712" t="str">
            <v>IV00140221</v>
          </cell>
        </row>
        <row r="5713">
          <cell r="B5713" t="str">
            <v>IV00140222</v>
          </cell>
        </row>
        <row r="5714">
          <cell r="B5714" t="str">
            <v>IV00140223</v>
          </cell>
        </row>
        <row r="5715">
          <cell r="B5715" t="str">
            <v>IV00140224</v>
          </cell>
        </row>
        <row r="5716">
          <cell r="B5716" t="str">
            <v>IV00140225</v>
          </cell>
        </row>
        <row r="5717">
          <cell r="B5717" t="str">
            <v>IV00140226</v>
          </cell>
        </row>
        <row r="5718">
          <cell r="B5718" t="str">
            <v>IV00140228</v>
          </cell>
        </row>
        <row r="5719">
          <cell r="B5719" t="str">
            <v>IV00140230</v>
          </cell>
        </row>
        <row r="5720">
          <cell r="B5720" t="str">
            <v>IV00140231</v>
          </cell>
        </row>
        <row r="5721">
          <cell r="B5721" t="str">
            <v>IV00140237</v>
          </cell>
        </row>
        <row r="5722">
          <cell r="B5722" t="str">
            <v>IV00140238</v>
          </cell>
        </row>
        <row r="5723">
          <cell r="B5723" t="str">
            <v>IV00140240</v>
          </cell>
        </row>
        <row r="5724">
          <cell r="B5724" t="str">
            <v>IV00140241</v>
          </cell>
        </row>
        <row r="5725">
          <cell r="B5725" t="str">
            <v>IV00140242</v>
          </cell>
        </row>
        <row r="5726">
          <cell r="B5726" t="str">
            <v>IV00140243</v>
          </cell>
        </row>
        <row r="5727">
          <cell r="B5727" t="str">
            <v>IV00140244</v>
          </cell>
        </row>
        <row r="5728">
          <cell r="B5728" t="str">
            <v>IV00140245</v>
          </cell>
        </row>
        <row r="5729">
          <cell r="B5729" t="str">
            <v>IV00140246</v>
          </cell>
        </row>
        <row r="5730">
          <cell r="B5730" t="str">
            <v>IV00140247</v>
          </cell>
        </row>
        <row r="5731">
          <cell r="B5731" t="str">
            <v>IV00140249</v>
          </cell>
        </row>
        <row r="5732">
          <cell r="B5732" t="str">
            <v>IV00140250</v>
          </cell>
        </row>
        <row r="5733">
          <cell r="B5733" t="str">
            <v>IV00140252</v>
          </cell>
        </row>
        <row r="5734">
          <cell r="B5734" t="str">
            <v>IV00140256</v>
          </cell>
        </row>
        <row r="5735">
          <cell r="B5735" t="str">
            <v>IV00140257</v>
          </cell>
        </row>
        <row r="5736">
          <cell r="B5736" t="str">
            <v>IV00140259</v>
          </cell>
        </row>
        <row r="5737">
          <cell r="B5737" t="str">
            <v>IV00140260</v>
          </cell>
        </row>
        <row r="5738">
          <cell r="B5738" t="str">
            <v>IV00140261</v>
          </cell>
        </row>
        <row r="5739">
          <cell r="B5739" t="str">
            <v>IV00140262</v>
          </cell>
        </row>
        <row r="5740">
          <cell r="B5740" t="str">
            <v>IV00140263</v>
          </cell>
        </row>
        <row r="5741">
          <cell r="B5741" t="str">
            <v>IV00140264</v>
          </cell>
        </row>
        <row r="5742">
          <cell r="B5742" t="str">
            <v>IV00140265</v>
          </cell>
        </row>
        <row r="5743">
          <cell r="B5743" t="str">
            <v>IV00140266</v>
          </cell>
        </row>
        <row r="5744">
          <cell r="B5744" t="str">
            <v>IV00140267</v>
          </cell>
        </row>
        <row r="5745">
          <cell r="B5745" t="str">
            <v>IV00140268</v>
          </cell>
        </row>
        <row r="5746">
          <cell r="B5746" t="str">
            <v>IV00140269</v>
          </cell>
        </row>
        <row r="5747">
          <cell r="B5747" t="str">
            <v>IV00140271</v>
          </cell>
        </row>
        <row r="5748">
          <cell r="B5748" t="str">
            <v>IV00140272</v>
          </cell>
        </row>
        <row r="5749">
          <cell r="B5749" t="str">
            <v>IV00140275</v>
          </cell>
        </row>
        <row r="5750">
          <cell r="B5750" t="str">
            <v>IV00140278</v>
          </cell>
        </row>
        <row r="5751">
          <cell r="B5751" t="str">
            <v>IV00140279</v>
          </cell>
        </row>
        <row r="5752">
          <cell r="B5752" t="str">
            <v>IV00140282</v>
          </cell>
        </row>
        <row r="5753">
          <cell r="B5753" t="str">
            <v>IV00140285</v>
          </cell>
        </row>
        <row r="5754">
          <cell r="B5754" t="str">
            <v>IV00140286</v>
          </cell>
        </row>
        <row r="5755">
          <cell r="B5755" t="str">
            <v>IV00140290</v>
          </cell>
        </row>
        <row r="5756">
          <cell r="B5756" t="str">
            <v>IV00140292</v>
          </cell>
        </row>
        <row r="5757">
          <cell r="B5757" t="str">
            <v>IV00140293</v>
          </cell>
        </row>
        <row r="5758">
          <cell r="B5758" t="str">
            <v>IV00140294</v>
          </cell>
        </row>
        <row r="5759">
          <cell r="B5759" t="str">
            <v>IV00140295</v>
          </cell>
        </row>
        <row r="5760">
          <cell r="B5760" t="str">
            <v>IV00140298</v>
          </cell>
        </row>
        <row r="5761">
          <cell r="B5761" t="str">
            <v>IV00140299</v>
          </cell>
        </row>
        <row r="5762">
          <cell r="B5762" t="str">
            <v>IV00140300</v>
          </cell>
        </row>
        <row r="5763">
          <cell r="B5763" t="str">
            <v>IV00140301</v>
          </cell>
        </row>
        <row r="5764">
          <cell r="B5764" t="str">
            <v>IV00140302</v>
          </cell>
        </row>
        <row r="5765">
          <cell r="B5765" t="str">
            <v>IV00140305</v>
          </cell>
        </row>
        <row r="5766">
          <cell r="B5766" t="str">
            <v>IV00140306</v>
          </cell>
        </row>
        <row r="5767">
          <cell r="B5767" t="str">
            <v>IV00140307</v>
          </cell>
        </row>
        <row r="5768">
          <cell r="B5768" t="str">
            <v>IV00140311</v>
          </cell>
        </row>
        <row r="5769">
          <cell r="B5769" t="str">
            <v>IV00140313</v>
          </cell>
        </row>
        <row r="5770">
          <cell r="B5770" t="str">
            <v>IV00140314</v>
          </cell>
        </row>
        <row r="5771">
          <cell r="B5771" t="str">
            <v>IV00140315</v>
          </cell>
        </row>
        <row r="5772">
          <cell r="B5772" t="str">
            <v>IV00140316</v>
          </cell>
        </row>
        <row r="5773">
          <cell r="B5773" t="str">
            <v>IV00140317</v>
          </cell>
        </row>
        <row r="5774">
          <cell r="B5774" t="str">
            <v>IV00140318</v>
          </cell>
        </row>
        <row r="5775">
          <cell r="B5775" t="str">
            <v>IV00140319</v>
          </cell>
        </row>
        <row r="5776">
          <cell r="B5776" t="str">
            <v>IV00140320</v>
          </cell>
        </row>
        <row r="5777">
          <cell r="B5777" t="str">
            <v>IV00140321</v>
          </cell>
        </row>
        <row r="5778">
          <cell r="B5778" t="str">
            <v>IV00140322</v>
          </cell>
        </row>
        <row r="5779">
          <cell r="B5779" t="str">
            <v>IV00140324</v>
          </cell>
        </row>
        <row r="5780">
          <cell r="B5780" t="str">
            <v>IV00140327</v>
          </cell>
        </row>
        <row r="5781">
          <cell r="B5781" t="str">
            <v>IV00140330</v>
          </cell>
        </row>
        <row r="5782">
          <cell r="B5782" t="str">
            <v>IV00140332</v>
          </cell>
        </row>
        <row r="5783">
          <cell r="B5783" t="str">
            <v>IV00140333</v>
          </cell>
        </row>
        <row r="5784">
          <cell r="B5784" t="str">
            <v>IV00140334</v>
          </cell>
        </row>
        <row r="5785">
          <cell r="B5785" t="str">
            <v>IV00140337</v>
          </cell>
        </row>
        <row r="5786">
          <cell r="B5786" t="str">
            <v>IV00140338</v>
          </cell>
        </row>
        <row r="5787">
          <cell r="B5787" t="str">
            <v>IV00140342</v>
          </cell>
        </row>
        <row r="5788">
          <cell r="B5788" t="str">
            <v>IV00140343</v>
          </cell>
        </row>
        <row r="5789">
          <cell r="B5789" t="str">
            <v>IV00140347</v>
          </cell>
        </row>
        <row r="5790">
          <cell r="B5790" t="str">
            <v>IV00140348</v>
          </cell>
        </row>
        <row r="5791">
          <cell r="B5791" t="str">
            <v>IV00140349</v>
          </cell>
        </row>
        <row r="5792">
          <cell r="B5792" t="str">
            <v>IV00140351</v>
          </cell>
        </row>
        <row r="5793">
          <cell r="B5793" t="str">
            <v>IV00140353</v>
          </cell>
        </row>
        <row r="5794">
          <cell r="B5794" t="str">
            <v>IV00140354</v>
          </cell>
        </row>
        <row r="5795">
          <cell r="B5795" t="str">
            <v>IV00140355</v>
          </cell>
        </row>
        <row r="5796">
          <cell r="B5796" t="str">
            <v>IV00140361</v>
          </cell>
        </row>
        <row r="5797">
          <cell r="B5797" t="str">
            <v>IV00140362</v>
          </cell>
        </row>
        <row r="5798">
          <cell r="B5798" t="str">
            <v>IV00140363</v>
          </cell>
        </row>
        <row r="5799">
          <cell r="B5799" t="str">
            <v>IV00140364</v>
          </cell>
        </row>
        <row r="5800">
          <cell r="B5800" t="str">
            <v>IV00140370</v>
          </cell>
        </row>
        <row r="5801">
          <cell r="B5801" t="str">
            <v>IV00140371</v>
          </cell>
        </row>
        <row r="5802">
          <cell r="B5802" t="str">
            <v>IV00140372</v>
          </cell>
        </row>
        <row r="5803">
          <cell r="B5803" t="str">
            <v>IV00140373</v>
          </cell>
        </row>
        <row r="5804">
          <cell r="B5804" t="str">
            <v>IV00140374</v>
          </cell>
        </row>
        <row r="5805">
          <cell r="B5805" t="str">
            <v>IV00140375</v>
          </cell>
        </row>
        <row r="5806">
          <cell r="B5806" t="str">
            <v>IV00140376</v>
          </cell>
        </row>
        <row r="5807">
          <cell r="B5807" t="str">
            <v>IV00140377</v>
          </cell>
        </row>
        <row r="5808">
          <cell r="B5808" t="str">
            <v>IV00140378</v>
          </cell>
        </row>
        <row r="5809">
          <cell r="B5809" t="str">
            <v>IV00140379</v>
          </cell>
        </row>
        <row r="5810">
          <cell r="B5810" t="str">
            <v>IV00140382</v>
          </cell>
        </row>
        <row r="5811">
          <cell r="B5811" t="str">
            <v>IV00140385</v>
          </cell>
        </row>
        <row r="5812">
          <cell r="B5812" t="str">
            <v>IV00140386</v>
          </cell>
        </row>
        <row r="5813">
          <cell r="B5813" t="str">
            <v>IV00140387</v>
          </cell>
        </row>
        <row r="5814">
          <cell r="B5814" t="str">
            <v>IV00140389</v>
          </cell>
        </row>
        <row r="5815">
          <cell r="B5815" t="str">
            <v>IV00140391</v>
          </cell>
        </row>
        <row r="5816">
          <cell r="B5816" t="str">
            <v>IV00140392</v>
          </cell>
        </row>
        <row r="5817">
          <cell r="B5817" t="str">
            <v>IV00140397</v>
          </cell>
        </row>
        <row r="5818">
          <cell r="B5818" t="str">
            <v>IV00140399</v>
          </cell>
        </row>
        <row r="5819">
          <cell r="B5819" t="str">
            <v>IV00140401</v>
          </cell>
        </row>
        <row r="5820">
          <cell r="B5820" t="str">
            <v>IV00140402</v>
          </cell>
        </row>
        <row r="5821">
          <cell r="B5821" t="str">
            <v>IV00140403</v>
          </cell>
        </row>
        <row r="5822">
          <cell r="B5822" t="str">
            <v>IV00140408</v>
          </cell>
        </row>
        <row r="5823">
          <cell r="B5823" t="str">
            <v>IV00140415</v>
          </cell>
        </row>
        <row r="5824">
          <cell r="B5824" t="str">
            <v>IV00140417</v>
          </cell>
        </row>
        <row r="5825">
          <cell r="B5825" t="str">
            <v>IV00140421</v>
          </cell>
        </row>
        <row r="5826">
          <cell r="B5826" t="str">
            <v>IV00140422</v>
          </cell>
        </row>
        <row r="5827">
          <cell r="B5827" t="str">
            <v>IV00140423</v>
          </cell>
        </row>
        <row r="5828">
          <cell r="B5828" t="str">
            <v>IV00140425</v>
          </cell>
        </row>
        <row r="5829">
          <cell r="B5829" t="str">
            <v>IV00140426</v>
          </cell>
        </row>
        <row r="5830">
          <cell r="B5830" t="str">
            <v>IV00140427</v>
          </cell>
        </row>
        <row r="5831">
          <cell r="B5831" t="str">
            <v>IV00140432</v>
          </cell>
        </row>
        <row r="5832">
          <cell r="B5832" t="str">
            <v>IV00140435</v>
          </cell>
        </row>
        <row r="5833">
          <cell r="B5833" t="str">
            <v>IV00140437</v>
          </cell>
        </row>
        <row r="5834">
          <cell r="B5834" t="str">
            <v>IV00140438</v>
          </cell>
        </row>
        <row r="5835">
          <cell r="B5835" t="str">
            <v>IV00140442</v>
          </cell>
        </row>
        <row r="5836">
          <cell r="B5836" t="str">
            <v>IV00140443</v>
          </cell>
        </row>
        <row r="5837">
          <cell r="B5837" t="str">
            <v>IV00140444</v>
          </cell>
        </row>
        <row r="5838">
          <cell r="B5838" t="str">
            <v>IV00140445</v>
          </cell>
        </row>
        <row r="5839">
          <cell r="B5839" t="str">
            <v>IV00140450</v>
          </cell>
        </row>
        <row r="5840">
          <cell r="B5840" t="str">
            <v>IV00140451</v>
          </cell>
        </row>
        <row r="5841">
          <cell r="B5841" t="str">
            <v>IV00140452</v>
          </cell>
        </row>
        <row r="5842">
          <cell r="B5842" t="str">
            <v>IV00140455</v>
          </cell>
        </row>
        <row r="5843">
          <cell r="B5843" t="str">
            <v>IV00140456</v>
          </cell>
        </row>
        <row r="5844">
          <cell r="B5844" t="str">
            <v>IV00140457</v>
          </cell>
        </row>
        <row r="5845">
          <cell r="B5845" t="str">
            <v>IV00140459</v>
          </cell>
        </row>
        <row r="5846">
          <cell r="B5846" t="str">
            <v>IV00140460</v>
          </cell>
        </row>
        <row r="5847">
          <cell r="B5847" t="str">
            <v>IV00140461</v>
          </cell>
        </row>
        <row r="5848">
          <cell r="B5848" t="str">
            <v>IV00140463</v>
          </cell>
        </row>
        <row r="5849">
          <cell r="B5849" t="str">
            <v>IV00140465</v>
          </cell>
        </row>
        <row r="5850">
          <cell r="B5850" t="str">
            <v>IV00140466</v>
          </cell>
        </row>
        <row r="5851">
          <cell r="B5851" t="str">
            <v>IV00140468</v>
          </cell>
        </row>
        <row r="5852">
          <cell r="B5852" t="str">
            <v>IV00140469</v>
          </cell>
        </row>
        <row r="5853">
          <cell r="B5853" t="str">
            <v>IV00140470</v>
          </cell>
        </row>
        <row r="5854">
          <cell r="B5854" t="str">
            <v>IV00140471</v>
          </cell>
        </row>
        <row r="5855">
          <cell r="B5855" t="str">
            <v>IV00140472</v>
          </cell>
        </row>
        <row r="5856">
          <cell r="B5856" t="str">
            <v>IV00140473</v>
          </cell>
        </row>
        <row r="5857">
          <cell r="B5857" t="str">
            <v>IV00140474</v>
          </cell>
        </row>
        <row r="5858">
          <cell r="B5858" t="str">
            <v>IV00140475</v>
          </cell>
        </row>
        <row r="5859">
          <cell r="B5859" t="str">
            <v>IV00140476</v>
          </cell>
        </row>
        <row r="5860">
          <cell r="B5860" t="str">
            <v>IV00140477</v>
          </cell>
        </row>
        <row r="5861">
          <cell r="B5861" t="str">
            <v>IV00140478</v>
          </cell>
        </row>
        <row r="5862">
          <cell r="B5862" t="str">
            <v>IV00140479</v>
          </cell>
        </row>
        <row r="5863">
          <cell r="B5863" t="str">
            <v>IV00140481</v>
          </cell>
        </row>
        <row r="5864">
          <cell r="B5864" t="str">
            <v>IV00140485</v>
          </cell>
        </row>
        <row r="5865">
          <cell r="B5865" t="str">
            <v>IV00140486</v>
          </cell>
        </row>
        <row r="5866">
          <cell r="B5866" t="str">
            <v>IV00140487</v>
          </cell>
        </row>
        <row r="5867">
          <cell r="B5867" t="str">
            <v>IV00140488</v>
          </cell>
        </row>
        <row r="5868">
          <cell r="B5868" t="str">
            <v>IV00140489</v>
          </cell>
        </row>
        <row r="5869">
          <cell r="B5869" t="str">
            <v>IV00140490</v>
          </cell>
        </row>
        <row r="5870">
          <cell r="B5870" t="str">
            <v>IV00140492</v>
          </cell>
        </row>
        <row r="5871">
          <cell r="B5871" t="str">
            <v>IV00140493</v>
          </cell>
        </row>
        <row r="5872">
          <cell r="B5872" t="str">
            <v>IV00140497</v>
          </cell>
        </row>
        <row r="5873">
          <cell r="B5873" t="str">
            <v>IV00140500</v>
          </cell>
        </row>
        <row r="5874">
          <cell r="B5874" t="str">
            <v>IV00140501</v>
          </cell>
        </row>
        <row r="5875">
          <cell r="B5875" t="str">
            <v>IV00140502</v>
          </cell>
        </row>
        <row r="5876">
          <cell r="B5876" t="str">
            <v>IV00140504</v>
          </cell>
        </row>
        <row r="5877">
          <cell r="B5877" t="str">
            <v>IV00140506</v>
          </cell>
        </row>
        <row r="5878">
          <cell r="B5878" t="str">
            <v>IV00140507</v>
          </cell>
        </row>
        <row r="5879">
          <cell r="B5879" t="str">
            <v>IV00140508</v>
          </cell>
        </row>
        <row r="5880">
          <cell r="B5880" t="str">
            <v>IV00140509</v>
          </cell>
        </row>
        <row r="5881">
          <cell r="B5881" t="str">
            <v>IV00140510</v>
          </cell>
        </row>
        <row r="5882">
          <cell r="B5882" t="str">
            <v>IV00140511</v>
          </cell>
        </row>
        <row r="5883">
          <cell r="B5883" t="str">
            <v>IV00140512</v>
          </cell>
        </row>
        <row r="5884">
          <cell r="B5884" t="str">
            <v>IV00140513</v>
          </cell>
        </row>
        <row r="5885">
          <cell r="B5885" t="str">
            <v>IV00140514</v>
          </cell>
        </row>
        <row r="5886">
          <cell r="B5886" t="str">
            <v>IV00140516</v>
          </cell>
        </row>
        <row r="5887">
          <cell r="B5887" t="str">
            <v>IV00140517</v>
          </cell>
        </row>
        <row r="5888">
          <cell r="B5888" t="str">
            <v>IV00140518</v>
          </cell>
        </row>
        <row r="5889">
          <cell r="B5889" t="str">
            <v>IV00140519</v>
          </cell>
        </row>
        <row r="5890">
          <cell r="B5890" t="str">
            <v>IV00140521</v>
          </cell>
        </row>
        <row r="5891">
          <cell r="B5891" t="str">
            <v>IV00140523</v>
          </cell>
        </row>
        <row r="5892">
          <cell r="B5892" t="str">
            <v>IV00140524</v>
          </cell>
        </row>
        <row r="5893">
          <cell r="B5893" t="str">
            <v>IV00140527</v>
          </cell>
        </row>
        <row r="5894">
          <cell r="B5894" t="str">
            <v>IV00140531</v>
          </cell>
        </row>
        <row r="5895">
          <cell r="B5895" t="str">
            <v>IV00140533</v>
          </cell>
        </row>
        <row r="5896">
          <cell r="B5896" t="str">
            <v>IV00140536</v>
          </cell>
        </row>
        <row r="5897">
          <cell r="B5897" t="str">
            <v>IV00140537</v>
          </cell>
        </row>
        <row r="5898">
          <cell r="B5898" t="str">
            <v>IV00140540</v>
          </cell>
        </row>
        <row r="5899">
          <cell r="B5899" t="str">
            <v>IV00140541</v>
          </cell>
        </row>
        <row r="5900">
          <cell r="B5900" t="str">
            <v>IV00140542</v>
          </cell>
        </row>
        <row r="5901">
          <cell r="B5901" t="str">
            <v>IV00140543</v>
          </cell>
        </row>
        <row r="5902">
          <cell r="B5902" t="str">
            <v>IV00140546</v>
          </cell>
        </row>
        <row r="5903">
          <cell r="B5903" t="str">
            <v>IV00140547</v>
          </cell>
        </row>
        <row r="5904">
          <cell r="B5904" t="str">
            <v>IV00140548</v>
          </cell>
        </row>
        <row r="5905">
          <cell r="B5905" t="str">
            <v>IV00140549</v>
          </cell>
        </row>
        <row r="5906">
          <cell r="B5906" t="str">
            <v>IV00140550</v>
          </cell>
        </row>
        <row r="5907">
          <cell r="B5907" t="str">
            <v>IV00140551</v>
          </cell>
        </row>
        <row r="5908">
          <cell r="B5908" t="str">
            <v>IV00140553</v>
          </cell>
        </row>
        <row r="5909">
          <cell r="B5909" t="str">
            <v>IV00140554</v>
          </cell>
        </row>
        <row r="5910">
          <cell r="B5910" t="str">
            <v>IV00140555</v>
          </cell>
        </row>
        <row r="5911">
          <cell r="B5911" t="str">
            <v>IV00140557</v>
          </cell>
        </row>
        <row r="5912">
          <cell r="B5912" t="str">
            <v>IV00140558</v>
          </cell>
        </row>
        <row r="5913">
          <cell r="B5913" t="str">
            <v>IV00140560</v>
          </cell>
        </row>
        <row r="5914">
          <cell r="B5914" t="str">
            <v>IV00140562</v>
          </cell>
        </row>
        <row r="5915">
          <cell r="B5915" t="str">
            <v>IV00140564</v>
          </cell>
        </row>
        <row r="5916">
          <cell r="B5916" t="str">
            <v>IV00140565</v>
          </cell>
        </row>
        <row r="5917">
          <cell r="B5917" t="str">
            <v>IV00140566</v>
          </cell>
        </row>
        <row r="5918">
          <cell r="B5918" t="str">
            <v>IV00140567</v>
          </cell>
        </row>
        <row r="5919">
          <cell r="B5919" t="str">
            <v>IV00140568</v>
          </cell>
        </row>
        <row r="5920">
          <cell r="B5920" t="str">
            <v>IV00140570</v>
          </cell>
        </row>
        <row r="5921">
          <cell r="B5921" t="str">
            <v>IV00140572</v>
          </cell>
        </row>
        <row r="5922">
          <cell r="B5922" t="str">
            <v>IV00140573</v>
          </cell>
        </row>
        <row r="5923">
          <cell r="B5923" t="str">
            <v>IV00140575</v>
          </cell>
        </row>
        <row r="5924">
          <cell r="B5924" t="str">
            <v>IV00140576</v>
          </cell>
        </row>
        <row r="5925">
          <cell r="B5925" t="str">
            <v>IV00140577</v>
          </cell>
        </row>
        <row r="5926">
          <cell r="B5926" t="str">
            <v>IV00140578</v>
          </cell>
        </row>
        <row r="5927">
          <cell r="B5927" t="str">
            <v>IV00140579</v>
          </cell>
        </row>
        <row r="5928">
          <cell r="B5928" t="str">
            <v>IV00140580</v>
          </cell>
        </row>
        <row r="5929">
          <cell r="B5929" t="str">
            <v>IV00140581</v>
          </cell>
        </row>
        <row r="5930">
          <cell r="B5930" t="str">
            <v>IV00140582</v>
          </cell>
        </row>
        <row r="5931">
          <cell r="B5931" t="str">
            <v>IV00140583</v>
          </cell>
        </row>
        <row r="5932">
          <cell r="B5932" t="str">
            <v>IV00140584</v>
          </cell>
        </row>
        <row r="5933">
          <cell r="B5933" t="str">
            <v>IV00140585</v>
          </cell>
        </row>
        <row r="5934">
          <cell r="B5934" t="str">
            <v>IV00140587</v>
          </cell>
        </row>
        <row r="5935">
          <cell r="B5935" t="str">
            <v>IV00140588</v>
          </cell>
        </row>
        <row r="5936">
          <cell r="B5936" t="str">
            <v>IV00140589</v>
          </cell>
        </row>
        <row r="5937">
          <cell r="B5937" t="str">
            <v>IV00140590</v>
          </cell>
        </row>
        <row r="5938">
          <cell r="B5938" t="str">
            <v>IV00140592</v>
          </cell>
        </row>
        <row r="5939">
          <cell r="B5939" t="str">
            <v>IV00140593</v>
          </cell>
        </row>
        <row r="5940">
          <cell r="B5940" t="str">
            <v>IV00140594</v>
          </cell>
        </row>
        <row r="5941">
          <cell r="B5941" t="str">
            <v>IV00140597</v>
          </cell>
        </row>
        <row r="5942">
          <cell r="B5942" t="str">
            <v>IV00140598</v>
          </cell>
        </row>
        <row r="5943">
          <cell r="B5943" t="str">
            <v>IV00140602</v>
          </cell>
        </row>
        <row r="5944">
          <cell r="B5944" t="str">
            <v>IV00140603</v>
          </cell>
        </row>
        <row r="5945">
          <cell r="B5945" t="str">
            <v>IV00140605</v>
          </cell>
        </row>
        <row r="5946">
          <cell r="B5946" t="str">
            <v>IV00140606</v>
          </cell>
        </row>
        <row r="5947">
          <cell r="B5947" t="str">
            <v>IV00140608</v>
          </cell>
        </row>
        <row r="5948">
          <cell r="B5948" t="str">
            <v>IV00140609</v>
          </cell>
        </row>
        <row r="5949">
          <cell r="B5949" t="str">
            <v>IV00140610</v>
          </cell>
        </row>
        <row r="5950">
          <cell r="B5950" t="str">
            <v>IV00140611</v>
          </cell>
        </row>
        <row r="5951">
          <cell r="B5951" t="str">
            <v>IV00140612</v>
          </cell>
        </row>
        <row r="5952">
          <cell r="B5952" t="str">
            <v>IV00140613</v>
          </cell>
        </row>
        <row r="5953">
          <cell r="B5953" t="str">
            <v>IV00140614</v>
          </cell>
        </row>
        <row r="5954">
          <cell r="B5954" t="str">
            <v>IV00140615</v>
          </cell>
        </row>
        <row r="5955">
          <cell r="B5955" t="str">
            <v>IV00140616</v>
          </cell>
        </row>
        <row r="5956">
          <cell r="B5956" t="str">
            <v>IV00140617</v>
          </cell>
        </row>
        <row r="5957">
          <cell r="B5957" t="str">
            <v>IV00140618</v>
          </cell>
        </row>
        <row r="5958">
          <cell r="B5958" t="str">
            <v>IV00140619</v>
          </cell>
        </row>
        <row r="5959">
          <cell r="B5959" t="str">
            <v>IV00140620</v>
          </cell>
        </row>
        <row r="5960">
          <cell r="B5960" t="str">
            <v>IV00140621</v>
          </cell>
        </row>
        <row r="5961">
          <cell r="B5961" t="str">
            <v>IV00140623</v>
          </cell>
        </row>
        <row r="5962">
          <cell r="B5962" t="str">
            <v>IV00140624</v>
          </cell>
        </row>
        <row r="5963">
          <cell r="B5963" t="str">
            <v>IV00140625</v>
          </cell>
        </row>
        <row r="5964">
          <cell r="B5964" t="str">
            <v>IV00140626</v>
          </cell>
        </row>
        <row r="5965">
          <cell r="B5965" t="str">
            <v>IV00140628</v>
          </cell>
        </row>
        <row r="5966">
          <cell r="B5966" t="str">
            <v>IV00140629</v>
          </cell>
        </row>
        <row r="5967">
          <cell r="B5967" t="str">
            <v>IV00140631</v>
          </cell>
        </row>
        <row r="5968">
          <cell r="B5968" t="str">
            <v>IV00140632</v>
          </cell>
        </row>
        <row r="5969">
          <cell r="B5969" t="str">
            <v>IV00140633</v>
          </cell>
        </row>
        <row r="5970">
          <cell r="B5970" t="str">
            <v>IV00140634</v>
          </cell>
        </row>
        <row r="5971">
          <cell r="B5971" t="str">
            <v>IV00140636</v>
          </cell>
        </row>
        <row r="5972">
          <cell r="B5972" t="str">
            <v>IV00140637</v>
          </cell>
        </row>
        <row r="5973">
          <cell r="B5973" t="str">
            <v>IV00140639</v>
          </cell>
        </row>
        <row r="5974">
          <cell r="B5974" t="str">
            <v>IV00140640</v>
          </cell>
        </row>
        <row r="5975">
          <cell r="B5975" t="str">
            <v>IV00140641</v>
          </cell>
        </row>
        <row r="5976">
          <cell r="B5976" t="str">
            <v>IV00140642</v>
          </cell>
        </row>
        <row r="5977">
          <cell r="B5977" t="str">
            <v>IV00140643</v>
          </cell>
        </row>
        <row r="5978">
          <cell r="B5978" t="str">
            <v>IV00140645</v>
          </cell>
        </row>
        <row r="5979">
          <cell r="B5979" t="str">
            <v>IV00140646</v>
          </cell>
        </row>
        <row r="5980">
          <cell r="B5980" t="str">
            <v>IV00140647</v>
          </cell>
        </row>
        <row r="5981">
          <cell r="B5981" t="str">
            <v>IV00140648</v>
          </cell>
        </row>
        <row r="5982">
          <cell r="B5982" t="str">
            <v>IV00140650</v>
          </cell>
        </row>
        <row r="5983">
          <cell r="B5983" t="str">
            <v>IV00140651</v>
          </cell>
        </row>
        <row r="5984">
          <cell r="B5984" t="str">
            <v>IV00140652</v>
          </cell>
        </row>
        <row r="5985">
          <cell r="B5985" t="str">
            <v>IV00140653</v>
          </cell>
        </row>
        <row r="5986">
          <cell r="B5986" t="str">
            <v>IV00140654</v>
          </cell>
        </row>
        <row r="5987">
          <cell r="B5987" t="str">
            <v>IV00140655</v>
          </cell>
        </row>
        <row r="5988">
          <cell r="B5988" t="str">
            <v>IV00140658</v>
          </cell>
        </row>
        <row r="5989">
          <cell r="B5989" t="str">
            <v>IV00140659</v>
          </cell>
        </row>
        <row r="5990">
          <cell r="B5990" t="str">
            <v>IV00140660</v>
          </cell>
        </row>
        <row r="5991">
          <cell r="B5991" t="str">
            <v>IV00140661</v>
          </cell>
        </row>
        <row r="5992">
          <cell r="B5992" t="str">
            <v>IV00140662</v>
          </cell>
        </row>
        <row r="5993">
          <cell r="B5993" t="str">
            <v>IV00140663</v>
          </cell>
        </row>
        <row r="5994">
          <cell r="B5994" t="str">
            <v>IV00140664</v>
          </cell>
        </row>
        <row r="5995">
          <cell r="B5995" t="str">
            <v>IV00140665</v>
          </cell>
        </row>
        <row r="5996">
          <cell r="B5996" t="str">
            <v>IV00140666</v>
          </cell>
        </row>
        <row r="5997">
          <cell r="B5997" t="str">
            <v>IV00140667</v>
          </cell>
        </row>
        <row r="5998">
          <cell r="B5998" t="str">
            <v>IV00140668</v>
          </cell>
        </row>
        <row r="5999">
          <cell r="B5999" t="str">
            <v>IV00140669</v>
          </cell>
        </row>
        <row r="6000">
          <cell r="B6000" t="str">
            <v>IV00140670</v>
          </cell>
        </row>
        <row r="6001">
          <cell r="B6001" t="str">
            <v>IV00140673</v>
          </cell>
        </row>
        <row r="6002">
          <cell r="B6002" t="str">
            <v>IV00140675</v>
          </cell>
        </row>
        <row r="6003">
          <cell r="B6003" t="str">
            <v>IV00140679</v>
          </cell>
        </row>
        <row r="6004">
          <cell r="B6004" t="str">
            <v>IV00140680</v>
          </cell>
        </row>
        <row r="6005">
          <cell r="B6005" t="str">
            <v>IV00140682</v>
          </cell>
        </row>
        <row r="6006">
          <cell r="B6006" t="str">
            <v>IV00140687</v>
          </cell>
        </row>
        <row r="6007">
          <cell r="B6007" t="str">
            <v>IV00140690</v>
          </cell>
        </row>
        <row r="6008">
          <cell r="B6008" t="str">
            <v>IV00140691</v>
          </cell>
        </row>
        <row r="6009">
          <cell r="B6009" t="str">
            <v>IV00140692</v>
          </cell>
        </row>
        <row r="6010">
          <cell r="B6010" t="str">
            <v>IV00140693</v>
          </cell>
        </row>
        <row r="6011">
          <cell r="B6011" t="str">
            <v>IV00140694</v>
          </cell>
        </row>
        <row r="6012">
          <cell r="B6012" t="str">
            <v>IV00140696</v>
          </cell>
        </row>
        <row r="6013">
          <cell r="B6013" t="str">
            <v>IV00140697</v>
          </cell>
        </row>
        <row r="6014">
          <cell r="B6014" t="str">
            <v>IV00140698</v>
          </cell>
        </row>
        <row r="6015">
          <cell r="B6015" t="str">
            <v>IV00140699</v>
          </cell>
        </row>
        <row r="6016">
          <cell r="B6016" t="str">
            <v>IV00140700</v>
          </cell>
        </row>
        <row r="6017">
          <cell r="B6017" t="str">
            <v>IV00140701</v>
          </cell>
        </row>
        <row r="6018">
          <cell r="B6018" t="str">
            <v>IV00140702</v>
          </cell>
        </row>
        <row r="6019">
          <cell r="B6019" t="str">
            <v>IV00140704</v>
          </cell>
        </row>
        <row r="6020">
          <cell r="B6020" t="str">
            <v>IV00140705</v>
          </cell>
        </row>
        <row r="6021">
          <cell r="B6021" t="str">
            <v>IV00140707</v>
          </cell>
        </row>
        <row r="6022">
          <cell r="B6022" t="str">
            <v>IV00140708</v>
          </cell>
        </row>
        <row r="6023">
          <cell r="B6023" t="str">
            <v>IV00140709</v>
          </cell>
        </row>
        <row r="6024">
          <cell r="B6024" t="str">
            <v>IV00140710</v>
          </cell>
        </row>
        <row r="6025">
          <cell r="B6025" t="str">
            <v>IV00140711</v>
          </cell>
        </row>
        <row r="6026">
          <cell r="B6026" t="str">
            <v>IV00140713</v>
          </cell>
        </row>
        <row r="6027">
          <cell r="B6027" t="str">
            <v>IV00140714</v>
          </cell>
        </row>
        <row r="6028">
          <cell r="B6028" t="str">
            <v>IV00140715</v>
          </cell>
        </row>
        <row r="6029">
          <cell r="B6029" t="str">
            <v>IV00140716</v>
          </cell>
        </row>
        <row r="6030">
          <cell r="B6030" t="str">
            <v>IV00140719</v>
          </cell>
        </row>
        <row r="6031">
          <cell r="B6031" t="str">
            <v>IV00140722</v>
          </cell>
        </row>
        <row r="6032">
          <cell r="B6032" t="str">
            <v>IV00140724</v>
          </cell>
        </row>
        <row r="6033">
          <cell r="B6033" t="str">
            <v>IV00140726</v>
          </cell>
        </row>
        <row r="6034">
          <cell r="B6034" t="str">
            <v>IV00140732</v>
          </cell>
        </row>
        <row r="6035">
          <cell r="B6035" t="str">
            <v>IV00140733</v>
          </cell>
        </row>
        <row r="6036">
          <cell r="B6036" t="str">
            <v>IV00140738</v>
          </cell>
        </row>
        <row r="6037">
          <cell r="B6037" t="str">
            <v>IV00140741</v>
          </cell>
        </row>
        <row r="6038">
          <cell r="B6038" t="str">
            <v>IV00140745</v>
          </cell>
        </row>
        <row r="6039">
          <cell r="B6039" t="str">
            <v>IV00140746</v>
          </cell>
        </row>
        <row r="6040">
          <cell r="B6040" t="str">
            <v>IV00140748</v>
          </cell>
        </row>
        <row r="6041">
          <cell r="B6041" t="str">
            <v>IV00140749</v>
          </cell>
        </row>
        <row r="6042">
          <cell r="B6042" t="str">
            <v>IV00140750</v>
          </cell>
        </row>
        <row r="6043">
          <cell r="B6043" t="str">
            <v>IV00140751</v>
          </cell>
        </row>
        <row r="6044">
          <cell r="B6044" t="str">
            <v>IV00140752</v>
          </cell>
        </row>
        <row r="6045">
          <cell r="B6045" t="str">
            <v>IV00140753</v>
          </cell>
        </row>
        <row r="6046">
          <cell r="B6046" t="str">
            <v>IV00140754</v>
          </cell>
        </row>
        <row r="6047">
          <cell r="B6047" t="str">
            <v>IV00140755</v>
          </cell>
        </row>
        <row r="6048">
          <cell r="B6048" t="str">
            <v>IV00140758</v>
          </cell>
        </row>
        <row r="6049">
          <cell r="B6049" t="str">
            <v>IV00140759</v>
          </cell>
        </row>
        <row r="6050">
          <cell r="B6050" t="str">
            <v>IV00140760</v>
          </cell>
        </row>
        <row r="6051">
          <cell r="B6051" t="str">
            <v>IV00140761</v>
          </cell>
        </row>
        <row r="6052">
          <cell r="B6052" t="str">
            <v>IV00140762</v>
          </cell>
        </row>
        <row r="6053">
          <cell r="B6053" t="str">
            <v>IV00140764</v>
          </cell>
        </row>
        <row r="6054">
          <cell r="B6054" t="str">
            <v>IV00140765</v>
          </cell>
        </row>
        <row r="6055">
          <cell r="B6055" t="str">
            <v>IV00140766</v>
          </cell>
        </row>
        <row r="6056">
          <cell r="B6056" t="str">
            <v>IV00140767</v>
          </cell>
        </row>
        <row r="6057">
          <cell r="B6057" t="str">
            <v>IV00140768</v>
          </cell>
        </row>
        <row r="6058">
          <cell r="B6058" t="str">
            <v>IV00140769</v>
          </cell>
        </row>
        <row r="6059">
          <cell r="B6059" t="str">
            <v>IV00140770</v>
          </cell>
        </row>
        <row r="6060">
          <cell r="B6060" t="str">
            <v>IV00140771</v>
          </cell>
        </row>
        <row r="6061">
          <cell r="B6061" t="str">
            <v>IV00140773</v>
          </cell>
        </row>
        <row r="6062">
          <cell r="B6062" t="str">
            <v>IV00140774</v>
          </cell>
        </row>
        <row r="6063">
          <cell r="B6063" t="str">
            <v>IV00140775</v>
          </cell>
        </row>
        <row r="6064">
          <cell r="B6064" t="str">
            <v>IV00140776</v>
          </cell>
        </row>
        <row r="6065">
          <cell r="B6065" t="str">
            <v>IV00140777</v>
          </cell>
        </row>
        <row r="6066">
          <cell r="B6066" t="str">
            <v>IV00140778</v>
          </cell>
        </row>
        <row r="6067">
          <cell r="B6067" t="str">
            <v>IV00140781</v>
          </cell>
        </row>
        <row r="6068">
          <cell r="B6068" t="str">
            <v>IV00140782</v>
          </cell>
        </row>
        <row r="6069">
          <cell r="B6069" t="str">
            <v>IV00140783</v>
          </cell>
        </row>
        <row r="6070">
          <cell r="B6070" t="str">
            <v>IV00140784</v>
          </cell>
        </row>
        <row r="6071">
          <cell r="B6071" t="str">
            <v>IV00140785</v>
          </cell>
        </row>
        <row r="6072">
          <cell r="B6072" t="str">
            <v>IV00140786</v>
          </cell>
        </row>
        <row r="6073">
          <cell r="B6073" t="str">
            <v>IV00140787</v>
          </cell>
        </row>
        <row r="6074">
          <cell r="B6074" t="str">
            <v>IV00140789</v>
          </cell>
        </row>
        <row r="6075">
          <cell r="B6075" t="str">
            <v>IV00140790</v>
          </cell>
        </row>
        <row r="6076">
          <cell r="B6076" t="str">
            <v>IV00140792</v>
          </cell>
        </row>
        <row r="6077">
          <cell r="B6077" t="str">
            <v>IV00140793</v>
          </cell>
        </row>
        <row r="6078">
          <cell r="B6078" t="str">
            <v>IV00140794</v>
          </cell>
        </row>
        <row r="6079">
          <cell r="B6079" t="str">
            <v>IV00140795</v>
          </cell>
        </row>
        <row r="6080">
          <cell r="B6080" t="str">
            <v>IV00140796</v>
          </cell>
        </row>
        <row r="6081">
          <cell r="B6081" t="str">
            <v>IV00140799</v>
          </cell>
        </row>
        <row r="6082">
          <cell r="B6082" t="str">
            <v>IV00140800</v>
          </cell>
        </row>
        <row r="6083">
          <cell r="B6083" t="str">
            <v>IV00140801</v>
          </cell>
        </row>
        <row r="6084">
          <cell r="B6084" t="str">
            <v>IV00140802</v>
          </cell>
        </row>
        <row r="6085">
          <cell r="B6085" t="str">
            <v>IV00140803</v>
          </cell>
        </row>
        <row r="6086">
          <cell r="B6086" t="str">
            <v>IV00140808</v>
          </cell>
        </row>
        <row r="6087">
          <cell r="B6087" t="str">
            <v>IV00140809</v>
          </cell>
        </row>
        <row r="6088">
          <cell r="B6088" t="str">
            <v>IV00140810</v>
          </cell>
        </row>
        <row r="6089">
          <cell r="B6089" t="str">
            <v>IV00140812</v>
          </cell>
        </row>
        <row r="6090">
          <cell r="B6090" t="str">
            <v>IV00140817</v>
          </cell>
        </row>
        <row r="6091">
          <cell r="B6091" t="str">
            <v>IV00140818</v>
          </cell>
        </row>
        <row r="6092">
          <cell r="B6092" t="str">
            <v>IV00140821</v>
          </cell>
        </row>
        <row r="6093">
          <cell r="B6093" t="str">
            <v>IV00140823</v>
          </cell>
        </row>
        <row r="6094">
          <cell r="B6094" t="str">
            <v>IV00140824</v>
          </cell>
        </row>
        <row r="6095">
          <cell r="B6095" t="str">
            <v>IV00140825</v>
          </cell>
        </row>
        <row r="6096">
          <cell r="B6096" t="str">
            <v>IV00140826</v>
          </cell>
        </row>
        <row r="6097">
          <cell r="B6097" t="str">
            <v>IV00140828</v>
          </cell>
        </row>
        <row r="6098">
          <cell r="B6098" t="str">
            <v>IV00140829</v>
          </cell>
        </row>
        <row r="6099">
          <cell r="B6099" t="str">
            <v>IV00140831</v>
          </cell>
        </row>
        <row r="6100">
          <cell r="B6100" t="str">
            <v>IV00140833</v>
          </cell>
        </row>
        <row r="6101">
          <cell r="B6101" t="str">
            <v>IV00140834</v>
          </cell>
        </row>
        <row r="6102">
          <cell r="B6102" t="str">
            <v>IV00140835</v>
          </cell>
        </row>
        <row r="6103">
          <cell r="B6103" t="str">
            <v>IV00140838</v>
          </cell>
        </row>
        <row r="6104">
          <cell r="B6104" t="str">
            <v>IV00140839</v>
          </cell>
        </row>
        <row r="6105">
          <cell r="B6105" t="str">
            <v>IV00140842</v>
          </cell>
        </row>
        <row r="6106">
          <cell r="B6106" t="str">
            <v>IV00140843</v>
          </cell>
        </row>
        <row r="6107">
          <cell r="B6107" t="str">
            <v>IV00140844</v>
          </cell>
        </row>
        <row r="6108">
          <cell r="B6108" t="str">
            <v>IV00140847</v>
          </cell>
        </row>
        <row r="6109">
          <cell r="B6109" t="str">
            <v>IV00140848</v>
          </cell>
        </row>
        <row r="6110">
          <cell r="B6110" t="str">
            <v>IV00140850</v>
          </cell>
        </row>
        <row r="6111">
          <cell r="B6111" t="str">
            <v>IV00200000</v>
          </cell>
        </row>
        <row r="6112">
          <cell r="B6112" t="str">
            <v>IV00200001</v>
          </cell>
        </row>
        <row r="6113">
          <cell r="B6113" t="str">
            <v>IV00200002</v>
          </cell>
        </row>
        <row r="6114">
          <cell r="B6114" t="str">
            <v>IV00200003</v>
          </cell>
        </row>
        <row r="6115">
          <cell r="B6115" t="str">
            <v>IV00200004</v>
          </cell>
        </row>
        <row r="6116">
          <cell r="B6116" t="str">
            <v>IV00200005</v>
          </cell>
        </row>
        <row r="6117">
          <cell r="B6117" t="str">
            <v>IV00200006</v>
          </cell>
        </row>
        <row r="6118">
          <cell r="B6118" t="str">
            <v>IV00200007</v>
          </cell>
        </row>
        <row r="6119">
          <cell r="B6119" t="str">
            <v>IV00200008</v>
          </cell>
        </row>
        <row r="6120">
          <cell r="B6120" t="str">
            <v>IV00200009</v>
          </cell>
        </row>
        <row r="6121">
          <cell r="B6121" t="str">
            <v>IV00200010</v>
          </cell>
        </row>
        <row r="6122">
          <cell r="B6122" t="str">
            <v>IV00200011</v>
          </cell>
        </row>
        <row r="6123">
          <cell r="B6123" t="str">
            <v>IV00200012</v>
          </cell>
        </row>
        <row r="6124">
          <cell r="B6124" t="str">
            <v>IV00200013</v>
          </cell>
        </row>
        <row r="6125">
          <cell r="B6125" t="str">
            <v>IV00200014</v>
          </cell>
        </row>
        <row r="6126">
          <cell r="B6126" t="str">
            <v>IV00200015</v>
          </cell>
        </row>
        <row r="6127">
          <cell r="B6127" t="str">
            <v>IV00200016</v>
          </cell>
        </row>
        <row r="6128">
          <cell r="B6128" t="str">
            <v>IV00200018</v>
          </cell>
        </row>
        <row r="6129">
          <cell r="B6129" t="str">
            <v>IV00200019</v>
          </cell>
        </row>
        <row r="6130">
          <cell r="B6130" t="str">
            <v>IV00200020</v>
          </cell>
        </row>
        <row r="6131">
          <cell r="B6131" t="str">
            <v>IV00200021</v>
          </cell>
        </row>
        <row r="6132">
          <cell r="B6132" t="str">
            <v>IV00200022</v>
          </cell>
        </row>
        <row r="6133">
          <cell r="B6133" t="str">
            <v>IV00200023</v>
          </cell>
        </row>
        <row r="6134">
          <cell r="B6134" t="str">
            <v>IV00200024</v>
          </cell>
        </row>
        <row r="6135">
          <cell r="B6135" t="str">
            <v>IV00200025</v>
          </cell>
        </row>
        <row r="6136">
          <cell r="B6136" t="str">
            <v>IV00200026</v>
          </cell>
        </row>
        <row r="6137">
          <cell r="B6137" t="str">
            <v>IV00200027</v>
          </cell>
        </row>
        <row r="6138">
          <cell r="B6138" t="str">
            <v>IV00200028</v>
          </cell>
        </row>
        <row r="6139">
          <cell r="B6139" t="str">
            <v>IV00200029</v>
          </cell>
        </row>
        <row r="6140">
          <cell r="B6140" t="str">
            <v>IV00200030</v>
          </cell>
        </row>
        <row r="6141">
          <cell r="B6141" t="str">
            <v>IV00200031</v>
          </cell>
        </row>
        <row r="6142">
          <cell r="B6142" t="str">
            <v>IV00200032</v>
          </cell>
        </row>
        <row r="6143">
          <cell r="B6143" t="str">
            <v>IV00200033</v>
          </cell>
        </row>
        <row r="6144">
          <cell r="B6144" t="str">
            <v>IV00200035</v>
          </cell>
        </row>
        <row r="6145">
          <cell r="B6145" t="str">
            <v>IV00200036</v>
          </cell>
        </row>
        <row r="6146">
          <cell r="B6146" t="str">
            <v>IV00200038</v>
          </cell>
        </row>
        <row r="6147">
          <cell r="B6147" t="str">
            <v>IV00200039</v>
          </cell>
        </row>
        <row r="6148">
          <cell r="B6148" t="str">
            <v>IV00200040</v>
          </cell>
        </row>
        <row r="6149">
          <cell r="B6149" t="str">
            <v>IV00200042</v>
          </cell>
        </row>
        <row r="6150">
          <cell r="B6150" t="str">
            <v>IV00200044</v>
          </cell>
        </row>
        <row r="6151">
          <cell r="B6151" t="str">
            <v>IV00200045</v>
          </cell>
        </row>
        <row r="6152">
          <cell r="B6152" t="str">
            <v>IV00200046</v>
          </cell>
        </row>
        <row r="6153">
          <cell r="B6153" t="str">
            <v>IV00200047</v>
          </cell>
        </row>
        <row r="6154">
          <cell r="B6154" t="str">
            <v>IV00200049</v>
          </cell>
        </row>
        <row r="6155">
          <cell r="B6155" t="str">
            <v>IV00200050</v>
          </cell>
        </row>
        <row r="6156">
          <cell r="B6156" t="str">
            <v>IV00200051</v>
          </cell>
        </row>
        <row r="6157">
          <cell r="B6157" t="str">
            <v>IV00200052</v>
          </cell>
        </row>
        <row r="6158">
          <cell r="B6158" t="str">
            <v>IV00200053</v>
          </cell>
        </row>
        <row r="6159">
          <cell r="B6159" t="str">
            <v>IV00200054</v>
          </cell>
        </row>
        <row r="6160">
          <cell r="B6160" t="str">
            <v>IV00200055</v>
          </cell>
        </row>
        <row r="6161">
          <cell r="B6161" t="str">
            <v>IV00200056</v>
          </cell>
        </row>
        <row r="6162">
          <cell r="B6162" t="str">
            <v>IV00200057</v>
          </cell>
        </row>
        <row r="6163">
          <cell r="B6163" t="str">
            <v>IV00200058</v>
          </cell>
        </row>
        <row r="6164">
          <cell r="B6164" t="str">
            <v>IV00200059</v>
          </cell>
        </row>
        <row r="6165">
          <cell r="B6165" t="str">
            <v>IV00200060</v>
          </cell>
        </row>
        <row r="6166">
          <cell r="B6166" t="str">
            <v>IV00200061</v>
          </cell>
        </row>
        <row r="6167">
          <cell r="B6167" t="str">
            <v>IV00200062</v>
          </cell>
        </row>
        <row r="6168">
          <cell r="B6168" t="str">
            <v>IV00200063</v>
          </cell>
        </row>
        <row r="6169">
          <cell r="B6169" t="str">
            <v>IV00200064</v>
          </cell>
        </row>
        <row r="6170">
          <cell r="B6170" t="str">
            <v>IV00200065</v>
          </cell>
        </row>
        <row r="6171">
          <cell r="B6171" t="str">
            <v>IV00200066</v>
          </cell>
        </row>
        <row r="6172">
          <cell r="B6172" t="str">
            <v>IV00200067</v>
          </cell>
        </row>
        <row r="6173">
          <cell r="B6173" t="str">
            <v>IV00200068</v>
          </cell>
        </row>
        <row r="6174">
          <cell r="B6174" t="str">
            <v>IV00200069</v>
          </cell>
        </row>
        <row r="6175">
          <cell r="B6175" t="str">
            <v>IV00200070</v>
          </cell>
        </row>
        <row r="6176">
          <cell r="B6176" t="str">
            <v>IV00200071</v>
          </cell>
        </row>
        <row r="6177">
          <cell r="B6177" t="str">
            <v>IV00200072</v>
          </cell>
        </row>
        <row r="6178">
          <cell r="B6178" t="str">
            <v>IV00200073</v>
          </cell>
        </row>
        <row r="6179">
          <cell r="B6179" t="str">
            <v>IV00200074</v>
          </cell>
        </row>
        <row r="6180">
          <cell r="B6180" t="str">
            <v>IV00200075</v>
          </cell>
        </row>
        <row r="6181">
          <cell r="B6181" t="str">
            <v>IV00200076</v>
          </cell>
        </row>
        <row r="6182">
          <cell r="B6182" t="str">
            <v>IV00200077</v>
          </cell>
        </row>
        <row r="6183">
          <cell r="B6183" t="str">
            <v>IV00200080</v>
          </cell>
        </row>
        <row r="6184">
          <cell r="B6184" t="str">
            <v>IV00200081</v>
          </cell>
        </row>
        <row r="6185">
          <cell r="B6185" t="str">
            <v>IV00200082</v>
          </cell>
        </row>
        <row r="6186">
          <cell r="B6186" t="str">
            <v>IV00200083</v>
          </cell>
        </row>
        <row r="6187">
          <cell r="B6187" t="str">
            <v>IV00200084</v>
          </cell>
        </row>
        <row r="6188">
          <cell r="B6188" t="str">
            <v>IV00200085</v>
          </cell>
        </row>
        <row r="6189">
          <cell r="B6189" t="str">
            <v>IV00200086</v>
          </cell>
        </row>
        <row r="6190">
          <cell r="B6190" t="str">
            <v>IV00200088</v>
          </cell>
        </row>
        <row r="6191">
          <cell r="B6191" t="str">
            <v>IV00200089</v>
          </cell>
        </row>
        <row r="6192">
          <cell r="B6192" t="str">
            <v>IV00200090</v>
          </cell>
        </row>
        <row r="6193">
          <cell r="B6193" t="str">
            <v>IV00200091</v>
          </cell>
        </row>
        <row r="6194">
          <cell r="B6194" t="str">
            <v>IV00200092</v>
          </cell>
        </row>
        <row r="6195">
          <cell r="B6195" t="str">
            <v>IV00200093</v>
          </cell>
        </row>
        <row r="6196">
          <cell r="B6196" t="str">
            <v>IV00200094</v>
          </cell>
        </row>
        <row r="6197">
          <cell r="B6197" t="str">
            <v>IV00200095</v>
          </cell>
        </row>
        <row r="6198">
          <cell r="B6198" t="str">
            <v>IV00200096</v>
          </cell>
        </row>
        <row r="6199">
          <cell r="B6199" t="str">
            <v>IV00200100</v>
          </cell>
        </row>
        <row r="6200">
          <cell r="B6200" t="str">
            <v>IV00200101</v>
          </cell>
        </row>
        <row r="6201">
          <cell r="B6201" t="str">
            <v>IV00200102</v>
          </cell>
        </row>
        <row r="6202">
          <cell r="B6202" t="str">
            <v>IV00200103</v>
          </cell>
        </row>
        <row r="6203">
          <cell r="B6203" t="str">
            <v>IV00200104</v>
          </cell>
        </row>
        <row r="6204">
          <cell r="B6204" t="str">
            <v>IV00200105</v>
          </cell>
        </row>
        <row r="6205">
          <cell r="B6205" t="str">
            <v>IV00200107</v>
          </cell>
        </row>
        <row r="6206">
          <cell r="B6206" t="str">
            <v>IV00200108</v>
          </cell>
        </row>
        <row r="6207">
          <cell r="B6207" t="str">
            <v>IV00200109</v>
          </cell>
        </row>
        <row r="6208">
          <cell r="B6208" t="str">
            <v>IV00200111</v>
          </cell>
        </row>
        <row r="6209">
          <cell r="B6209" t="str">
            <v>IV00200112</v>
          </cell>
        </row>
        <row r="6210">
          <cell r="B6210" t="str">
            <v>IV00200113</v>
          </cell>
        </row>
        <row r="6211">
          <cell r="B6211" t="str">
            <v>IV00200114</v>
          </cell>
        </row>
        <row r="6212">
          <cell r="B6212" t="str">
            <v>IV00200115</v>
          </cell>
        </row>
        <row r="6213">
          <cell r="B6213" t="str">
            <v>IV00200117</v>
          </cell>
        </row>
        <row r="6214">
          <cell r="B6214" t="str">
            <v>IV00200118</v>
          </cell>
        </row>
        <row r="6215">
          <cell r="B6215" t="str">
            <v>IV00200121</v>
          </cell>
        </row>
        <row r="6216">
          <cell r="B6216" t="str">
            <v>IV00200122</v>
          </cell>
        </row>
        <row r="6217">
          <cell r="B6217" t="str">
            <v>IV00200124</v>
          </cell>
        </row>
        <row r="6218">
          <cell r="B6218" t="str">
            <v>IV00200125</v>
          </cell>
        </row>
        <row r="6219">
          <cell r="B6219" t="str">
            <v>IV00200126</v>
          </cell>
        </row>
        <row r="6220">
          <cell r="B6220" t="str">
            <v>IV00200128</v>
          </cell>
        </row>
        <row r="6221">
          <cell r="B6221" t="str">
            <v>IV00200130</v>
          </cell>
        </row>
        <row r="6222">
          <cell r="B6222" t="str">
            <v>IV00200133</v>
          </cell>
        </row>
        <row r="6223">
          <cell r="B6223" t="str">
            <v>IV00200136</v>
          </cell>
        </row>
        <row r="6224">
          <cell r="B6224" t="str">
            <v>IV00200137</v>
          </cell>
        </row>
        <row r="6225">
          <cell r="B6225" t="str">
            <v>IV00200139</v>
          </cell>
        </row>
        <row r="6226">
          <cell r="B6226" t="str">
            <v>IV00200140</v>
          </cell>
        </row>
        <row r="6227">
          <cell r="B6227" t="str">
            <v>IV00200141</v>
          </cell>
        </row>
        <row r="6228">
          <cell r="B6228" t="str">
            <v>IV00200142</v>
          </cell>
        </row>
        <row r="6229">
          <cell r="B6229" t="str">
            <v>IV00200143</v>
          </cell>
        </row>
        <row r="6230">
          <cell r="B6230" t="str">
            <v>IV00200144</v>
          </cell>
        </row>
        <row r="6231">
          <cell r="B6231" t="str">
            <v>IV00200146</v>
          </cell>
        </row>
        <row r="6232">
          <cell r="B6232" t="str">
            <v>IV00200148</v>
          </cell>
        </row>
        <row r="6233">
          <cell r="B6233" t="str">
            <v>IV00200150</v>
          </cell>
        </row>
        <row r="6234">
          <cell r="B6234" t="str">
            <v>IV00200151</v>
          </cell>
        </row>
        <row r="6235">
          <cell r="B6235" t="str">
            <v>IV00200152</v>
          </cell>
        </row>
        <row r="6236">
          <cell r="B6236" t="str">
            <v>IV00200153</v>
          </cell>
        </row>
        <row r="6237">
          <cell r="B6237" t="str">
            <v>IV00200154</v>
          </cell>
        </row>
        <row r="6238">
          <cell r="B6238" t="str">
            <v>IV00200155</v>
          </cell>
        </row>
        <row r="6239">
          <cell r="B6239" t="str">
            <v>IV00200156</v>
          </cell>
        </row>
        <row r="6240">
          <cell r="B6240" t="str">
            <v>IV00200157</v>
          </cell>
        </row>
        <row r="6241">
          <cell r="B6241" t="str">
            <v>IV00200158</v>
          </cell>
        </row>
        <row r="6242">
          <cell r="B6242" t="str">
            <v>IV00200159</v>
          </cell>
        </row>
        <row r="6243">
          <cell r="B6243" t="str">
            <v>IV00200161</v>
          </cell>
        </row>
        <row r="6244">
          <cell r="B6244" t="str">
            <v>IV00200162</v>
          </cell>
        </row>
        <row r="6245">
          <cell r="B6245" t="str">
            <v>IV00200163</v>
          </cell>
        </row>
        <row r="6246">
          <cell r="B6246" t="str">
            <v>IV00200164</v>
          </cell>
        </row>
        <row r="6247">
          <cell r="B6247" t="str">
            <v>IV00200165</v>
          </cell>
        </row>
        <row r="6248">
          <cell r="B6248" t="str">
            <v>IV00200167</v>
          </cell>
        </row>
        <row r="6249">
          <cell r="B6249" t="str">
            <v>IV00200168</v>
          </cell>
        </row>
        <row r="6250">
          <cell r="B6250" t="str">
            <v>IV00200169</v>
          </cell>
        </row>
        <row r="6251">
          <cell r="B6251" t="str">
            <v>IV00200170</v>
          </cell>
        </row>
        <row r="6252">
          <cell r="B6252" t="str">
            <v>IV00200171</v>
          </cell>
        </row>
        <row r="6253">
          <cell r="B6253" t="str">
            <v>IV00200172</v>
          </cell>
        </row>
        <row r="6254">
          <cell r="B6254" t="str">
            <v>IV00200173</v>
          </cell>
        </row>
        <row r="6255">
          <cell r="B6255" t="str">
            <v>IV00200174</v>
          </cell>
        </row>
        <row r="6256">
          <cell r="B6256" t="str">
            <v>IV00200175</v>
          </cell>
        </row>
        <row r="6257">
          <cell r="B6257" t="str">
            <v>IV00200176</v>
          </cell>
        </row>
        <row r="6258">
          <cell r="B6258" t="str">
            <v>IV00200177</v>
          </cell>
        </row>
        <row r="6259">
          <cell r="B6259" t="str">
            <v>IV00200178</v>
          </cell>
        </row>
        <row r="6260">
          <cell r="B6260" t="str">
            <v>IV00200179</v>
          </cell>
        </row>
        <row r="6261">
          <cell r="B6261" t="str">
            <v>IV00200180</v>
          </cell>
        </row>
        <row r="6262">
          <cell r="B6262" t="str">
            <v>IV00200181</v>
          </cell>
        </row>
        <row r="6263">
          <cell r="B6263" t="str">
            <v>IV00200182</v>
          </cell>
        </row>
        <row r="6264">
          <cell r="B6264" t="str">
            <v>IV00200183</v>
          </cell>
        </row>
        <row r="6265">
          <cell r="B6265" t="str">
            <v>IV00200184</v>
          </cell>
        </row>
        <row r="6266">
          <cell r="B6266" t="str">
            <v>IV00200186</v>
          </cell>
        </row>
        <row r="6267">
          <cell r="B6267" t="str">
            <v>IV00200187</v>
          </cell>
        </row>
        <row r="6268">
          <cell r="B6268" t="str">
            <v>IV00200188</v>
          </cell>
        </row>
        <row r="6269">
          <cell r="B6269" t="str">
            <v>IV00200190</v>
          </cell>
        </row>
        <row r="6270">
          <cell r="B6270" t="str">
            <v>IV00200191</v>
          </cell>
        </row>
        <row r="6271">
          <cell r="B6271" t="str">
            <v>IV00200192</v>
          </cell>
        </row>
        <row r="6272">
          <cell r="B6272" t="str">
            <v>IV00200193</v>
          </cell>
        </row>
        <row r="6273">
          <cell r="B6273" t="str">
            <v>IV00200194</v>
          </cell>
        </row>
        <row r="6274">
          <cell r="B6274" t="str">
            <v>IV00200195</v>
          </cell>
        </row>
        <row r="6275">
          <cell r="B6275" t="str">
            <v>IV00200196</v>
          </cell>
        </row>
        <row r="6276">
          <cell r="B6276" t="str">
            <v>IV00200198</v>
          </cell>
        </row>
        <row r="6277">
          <cell r="B6277" t="str">
            <v>IV00200199</v>
          </cell>
        </row>
        <row r="6278">
          <cell r="B6278" t="str">
            <v>IV00200200</v>
          </cell>
        </row>
        <row r="6279">
          <cell r="B6279" t="str">
            <v>IV00200201</v>
          </cell>
        </row>
        <row r="6280">
          <cell r="B6280" t="str">
            <v>IV00200202</v>
          </cell>
        </row>
        <row r="6281">
          <cell r="B6281" t="str">
            <v>IV00200203</v>
          </cell>
        </row>
        <row r="6282">
          <cell r="B6282" t="str">
            <v>IV00200204</v>
          </cell>
        </row>
        <row r="6283">
          <cell r="B6283" t="str">
            <v>IV00200206</v>
          </cell>
        </row>
        <row r="6284">
          <cell r="B6284" t="str">
            <v>IV00200208</v>
          </cell>
        </row>
        <row r="6285">
          <cell r="B6285" t="str">
            <v>IV00200210</v>
          </cell>
        </row>
        <row r="6286">
          <cell r="B6286" t="str">
            <v>IV00200212</v>
          </cell>
        </row>
        <row r="6287">
          <cell r="B6287" t="str">
            <v>IV00200213</v>
          </cell>
        </row>
        <row r="6288">
          <cell r="B6288" t="str">
            <v>IV00200214</v>
          </cell>
        </row>
        <row r="6289">
          <cell r="B6289" t="str">
            <v>IV00200215</v>
          </cell>
        </row>
        <row r="6290">
          <cell r="B6290" t="str">
            <v>IV00200216</v>
          </cell>
        </row>
        <row r="6291">
          <cell r="B6291" t="str">
            <v>IV00200217</v>
          </cell>
        </row>
        <row r="6292">
          <cell r="B6292" t="str">
            <v>IV00200218</v>
          </cell>
        </row>
        <row r="6293">
          <cell r="B6293" t="str">
            <v>IV00200219</v>
          </cell>
        </row>
        <row r="6294">
          <cell r="B6294" t="str">
            <v>IV00200220</v>
          </cell>
        </row>
        <row r="6295">
          <cell r="B6295" t="str">
            <v>IV00200221</v>
          </cell>
        </row>
        <row r="6296">
          <cell r="B6296" t="str">
            <v>IV00200222</v>
          </cell>
        </row>
        <row r="6297">
          <cell r="B6297" t="str">
            <v>IV00200223</v>
          </cell>
        </row>
        <row r="6298">
          <cell r="B6298" t="str">
            <v>IV00200225</v>
          </cell>
        </row>
        <row r="6299">
          <cell r="B6299" t="str">
            <v>IV00200226</v>
          </cell>
        </row>
        <row r="6300">
          <cell r="B6300" t="str">
            <v>IV00200227</v>
          </cell>
        </row>
        <row r="6301">
          <cell r="B6301" t="str">
            <v>IV00200229</v>
          </cell>
        </row>
        <row r="6302">
          <cell r="B6302" t="str">
            <v>IV00200231</v>
          </cell>
        </row>
        <row r="6303">
          <cell r="B6303" t="str">
            <v>IV00200232</v>
          </cell>
        </row>
        <row r="6304">
          <cell r="B6304" t="str">
            <v>IV00200233</v>
          </cell>
        </row>
        <row r="6305">
          <cell r="B6305" t="str">
            <v>IV00200234</v>
          </cell>
        </row>
        <row r="6306">
          <cell r="B6306" t="str">
            <v>IV00200235</v>
          </cell>
        </row>
        <row r="6307">
          <cell r="B6307" t="str">
            <v>IV00200236</v>
          </cell>
        </row>
        <row r="6308">
          <cell r="B6308" t="str">
            <v>IV00200237</v>
          </cell>
        </row>
        <row r="6309">
          <cell r="B6309" t="str">
            <v>IV00200238</v>
          </cell>
        </row>
        <row r="6310">
          <cell r="B6310" t="str">
            <v>IV00200239</v>
          </cell>
        </row>
        <row r="6311">
          <cell r="B6311" t="str">
            <v>IV00200240</v>
          </cell>
        </row>
        <row r="6312">
          <cell r="B6312" t="str">
            <v>IV00200241</v>
          </cell>
        </row>
        <row r="6313">
          <cell r="B6313" t="str">
            <v>IV00200242</v>
          </cell>
        </row>
        <row r="6314">
          <cell r="B6314" t="str">
            <v>IV00200243</v>
          </cell>
        </row>
        <row r="6315">
          <cell r="B6315" t="str">
            <v>IV00200244</v>
          </cell>
        </row>
        <row r="6316">
          <cell r="B6316" t="str">
            <v>IV00200245</v>
          </cell>
        </row>
        <row r="6317">
          <cell r="B6317" t="str">
            <v>IV00200246</v>
          </cell>
        </row>
        <row r="6318">
          <cell r="B6318" t="str">
            <v>IV00200248</v>
          </cell>
        </row>
        <row r="6319">
          <cell r="B6319" t="str">
            <v>IV00200250</v>
          </cell>
        </row>
        <row r="6320">
          <cell r="B6320" t="str">
            <v>IV00200251</v>
          </cell>
        </row>
        <row r="6321">
          <cell r="B6321" t="str">
            <v>IV00200252</v>
          </cell>
        </row>
        <row r="6322">
          <cell r="B6322" t="str">
            <v>IV00200253</v>
          </cell>
        </row>
        <row r="6323">
          <cell r="B6323" t="str">
            <v>IV00200254</v>
          </cell>
        </row>
        <row r="6324">
          <cell r="B6324" t="str">
            <v>IV00200255</v>
          </cell>
        </row>
        <row r="6325">
          <cell r="B6325" t="str">
            <v>IV00200256</v>
          </cell>
        </row>
        <row r="6326">
          <cell r="B6326" t="str">
            <v>IV00200257</v>
          </cell>
        </row>
        <row r="6327">
          <cell r="B6327" t="str">
            <v>IV00200258</v>
          </cell>
        </row>
        <row r="6328">
          <cell r="B6328" t="str">
            <v>IV00200259</v>
          </cell>
        </row>
        <row r="6329">
          <cell r="B6329" t="str">
            <v>IV00200260</v>
          </cell>
        </row>
        <row r="6330">
          <cell r="B6330" t="str">
            <v>IV00200261</v>
          </cell>
        </row>
        <row r="6331">
          <cell r="B6331" t="str">
            <v>IV00200262</v>
          </cell>
        </row>
        <row r="6332">
          <cell r="B6332" t="str">
            <v>IV00200263</v>
          </cell>
        </row>
        <row r="6333">
          <cell r="B6333" t="str">
            <v>IV00200265</v>
          </cell>
        </row>
        <row r="6334">
          <cell r="B6334" t="str">
            <v>IV00200266</v>
          </cell>
        </row>
        <row r="6335">
          <cell r="B6335" t="str">
            <v>IV00200269</v>
          </cell>
        </row>
        <row r="6336">
          <cell r="B6336" t="str">
            <v>IV00200270</v>
          </cell>
        </row>
        <row r="6337">
          <cell r="B6337" t="str">
            <v>IV00200271</v>
          </cell>
        </row>
        <row r="6338">
          <cell r="B6338" t="str">
            <v>IV00200273</v>
          </cell>
        </row>
        <row r="6339">
          <cell r="B6339" t="str">
            <v>IV00200274</v>
          </cell>
        </row>
        <row r="6340">
          <cell r="B6340" t="str">
            <v>IV00200278</v>
          </cell>
        </row>
        <row r="6341">
          <cell r="B6341" t="str">
            <v>IV00200279</v>
          </cell>
        </row>
        <row r="6342">
          <cell r="B6342" t="str">
            <v>IV00200280</v>
          </cell>
        </row>
        <row r="6343">
          <cell r="B6343" t="str">
            <v>IV00200281</v>
          </cell>
        </row>
        <row r="6344">
          <cell r="B6344" t="str">
            <v>IV00200285</v>
          </cell>
        </row>
        <row r="6345">
          <cell r="B6345" t="str">
            <v>IV00200286</v>
          </cell>
        </row>
        <row r="6346">
          <cell r="B6346" t="str">
            <v>IV00200288</v>
          </cell>
        </row>
        <row r="6347">
          <cell r="B6347" t="str">
            <v>IV00200289</v>
          </cell>
        </row>
        <row r="6348">
          <cell r="B6348" t="str">
            <v>IV00200290</v>
          </cell>
        </row>
        <row r="6349">
          <cell r="B6349" t="str">
            <v>IV00200291</v>
          </cell>
        </row>
        <row r="6350">
          <cell r="B6350" t="str">
            <v>IV00200292</v>
          </cell>
        </row>
        <row r="6351">
          <cell r="B6351" t="str">
            <v>IV00200293</v>
          </cell>
        </row>
        <row r="6352">
          <cell r="B6352" t="str">
            <v>IV00200294</v>
          </cell>
        </row>
        <row r="6353">
          <cell r="B6353" t="str">
            <v>IV00200295</v>
          </cell>
        </row>
        <row r="6354">
          <cell r="B6354" t="str">
            <v>IV00200296</v>
          </cell>
        </row>
        <row r="6355">
          <cell r="B6355" t="str">
            <v>IV00200297</v>
          </cell>
        </row>
        <row r="6356">
          <cell r="B6356" t="str">
            <v>IV00200298</v>
          </cell>
        </row>
        <row r="6357">
          <cell r="B6357" t="str">
            <v>IV00200299</v>
          </cell>
        </row>
        <row r="6358">
          <cell r="B6358" t="str">
            <v>IV00200300</v>
          </cell>
        </row>
        <row r="6359">
          <cell r="B6359" t="str">
            <v>IV00200302</v>
          </cell>
        </row>
        <row r="6360">
          <cell r="B6360" t="str">
            <v>IV00200303</v>
          </cell>
        </row>
        <row r="6361">
          <cell r="B6361" t="str">
            <v>IV00200304</v>
          </cell>
        </row>
        <row r="6362">
          <cell r="B6362" t="str">
            <v>IV00200305</v>
          </cell>
        </row>
        <row r="6363">
          <cell r="B6363" t="str">
            <v>IV00200306</v>
          </cell>
        </row>
        <row r="6364">
          <cell r="B6364" t="str">
            <v>IV00200308</v>
          </cell>
        </row>
        <row r="6365">
          <cell r="B6365" t="str">
            <v>IV00200309</v>
          </cell>
        </row>
        <row r="6366">
          <cell r="B6366" t="str">
            <v>IV00200310</v>
          </cell>
        </row>
        <row r="6367">
          <cell r="B6367" t="str">
            <v>IV00200312</v>
          </cell>
        </row>
        <row r="6368">
          <cell r="B6368" t="str">
            <v>IV00200315</v>
          </cell>
        </row>
        <row r="6369">
          <cell r="B6369" t="str">
            <v>IV00200316</v>
          </cell>
        </row>
        <row r="6370">
          <cell r="B6370" t="str">
            <v>IV00200317</v>
          </cell>
        </row>
        <row r="6371">
          <cell r="B6371" t="str">
            <v>IV00200318</v>
          </cell>
        </row>
        <row r="6372">
          <cell r="B6372" t="str">
            <v>IV00200319</v>
          </cell>
        </row>
        <row r="6373">
          <cell r="B6373" t="str">
            <v>IV00200320</v>
          </cell>
        </row>
        <row r="6374">
          <cell r="B6374" t="str">
            <v>IV00200321</v>
          </cell>
        </row>
        <row r="6375">
          <cell r="B6375" t="str">
            <v>IV00200322</v>
          </cell>
        </row>
        <row r="6376">
          <cell r="B6376" t="str">
            <v>IV00200323</v>
          </cell>
        </row>
        <row r="6377">
          <cell r="B6377" t="str">
            <v>IV00200324</v>
          </cell>
        </row>
        <row r="6378">
          <cell r="B6378" t="str">
            <v>IV00200325</v>
          </cell>
        </row>
        <row r="6379">
          <cell r="B6379" t="str">
            <v>IV00200326</v>
          </cell>
        </row>
        <row r="6380">
          <cell r="B6380" t="str">
            <v>IV00200327</v>
          </cell>
        </row>
        <row r="6381">
          <cell r="B6381" t="str">
            <v>IV00200328</v>
          </cell>
        </row>
        <row r="6382">
          <cell r="B6382" t="str">
            <v>IV00200329</v>
          </cell>
        </row>
        <row r="6383">
          <cell r="B6383" t="str">
            <v>IV00200330</v>
          </cell>
        </row>
        <row r="6384">
          <cell r="B6384" t="str">
            <v>IV00200331</v>
          </cell>
        </row>
        <row r="6385">
          <cell r="B6385" t="str">
            <v>IV00200332</v>
          </cell>
        </row>
        <row r="6386">
          <cell r="B6386" t="str">
            <v>IV00200333</v>
          </cell>
        </row>
        <row r="6387">
          <cell r="B6387" t="str">
            <v>IV00200334</v>
          </cell>
        </row>
        <row r="6388">
          <cell r="B6388" t="str">
            <v>IV00200335</v>
          </cell>
        </row>
        <row r="6389">
          <cell r="B6389" t="str">
            <v>IV00200336</v>
          </cell>
        </row>
        <row r="6390">
          <cell r="B6390" t="str">
            <v>IV00200337</v>
          </cell>
        </row>
        <row r="6391">
          <cell r="B6391" t="str">
            <v>IV00200338</v>
          </cell>
        </row>
        <row r="6392">
          <cell r="B6392" t="str">
            <v>IV00200339</v>
          </cell>
        </row>
        <row r="6393">
          <cell r="B6393" t="str">
            <v>IV00200341</v>
          </cell>
        </row>
        <row r="6394">
          <cell r="B6394" t="str">
            <v>IV00200342</v>
          </cell>
        </row>
        <row r="6395">
          <cell r="B6395" t="str">
            <v>IV00200343</v>
          </cell>
        </row>
        <row r="6396">
          <cell r="B6396" t="str">
            <v>IV00200344</v>
          </cell>
        </row>
        <row r="6397">
          <cell r="B6397" t="str">
            <v>IV00200345</v>
          </cell>
        </row>
        <row r="6398">
          <cell r="B6398" t="str">
            <v>IV00200347</v>
          </cell>
        </row>
        <row r="6399">
          <cell r="B6399" t="str">
            <v>IV00200349</v>
          </cell>
        </row>
        <row r="6400">
          <cell r="B6400" t="str">
            <v>IV00200350</v>
          </cell>
        </row>
        <row r="6401">
          <cell r="B6401" t="str">
            <v>IV00200351</v>
          </cell>
        </row>
        <row r="6402">
          <cell r="B6402" t="str">
            <v>IV00200352</v>
          </cell>
        </row>
        <row r="6403">
          <cell r="B6403" t="str">
            <v>IV00200353</v>
          </cell>
        </row>
        <row r="6404">
          <cell r="B6404" t="str">
            <v>IV00200355</v>
          </cell>
        </row>
        <row r="6405">
          <cell r="B6405" t="str">
            <v>IV00200356</v>
          </cell>
        </row>
        <row r="6406">
          <cell r="B6406" t="str">
            <v>IV00200357</v>
          </cell>
        </row>
        <row r="6407">
          <cell r="B6407" t="str">
            <v>IV00200358</v>
          </cell>
        </row>
        <row r="6408">
          <cell r="B6408" t="str">
            <v>IV00200359</v>
          </cell>
        </row>
        <row r="6409">
          <cell r="B6409" t="str">
            <v>IV00200360</v>
          </cell>
        </row>
        <row r="6410">
          <cell r="B6410" t="str">
            <v>IV00200361</v>
          </cell>
        </row>
        <row r="6411">
          <cell r="B6411" t="str">
            <v>IV00200363</v>
          </cell>
        </row>
        <row r="6412">
          <cell r="B6412" t="str">
            <v>IV00200364</v>
          </cell>
        </row>
        <row r="6413">
          <cell r="B6413" t="str">
            <v>IV00200365</v>
          </cell>
        </row>
        <row r="6414">
          <cell r="B6414" t="str">
            <v>IV00200366</v>
          </cell>
        </row>
        <row r="6415">
          <cell r="B6415" t="str">
            <v>IV00200367</v>
          </cell>
        </row>
        <row r="6416">
          <cell r="B6416" t="str">
            <v>IV00200368</v>
          </cell>
        </row>
        <row r="6417">
          <cell r="B6417" t="str">
            <v>IV00200369</v>
          </cell>
        </row>
        <row r="6418">
          <cell r="B6418" t="str">
            <v>IV00200370</v>
          </cell>
        </row>
        <row r="6419">
          <cell r="B6419" t="str">
            <v>IV00200371</v>
          </cell>
        </row>
        <row r="6420">
          <cell r="B6420" t="str">
            <v>IV00200372</v>
          </cell>
        </row>
        <row r="6421">
          <cell r="B6421" t="str">
            <v>IV00200373</v>
          </cell>
        </row>
        <row r="6422">
          <cell r="B6422" t="str">
            <v>IV00200375</v>
          </cell>
        </row>
        <row r="6423">
          <cell r="B6423" t="str">
            <v>IV00200376</v>
          </cell>
        </row>
        <row r="6424">
          <cell r="B6424" t="str">
            <v>IV00200377</v>
          </cell>
        </row>
        <row r="6425">
          <cell r="B6425" t="str">
            <v>IV00200378</v>
          </cell>
        </row>
        <row r="6426">
          <cell r="B6426" t="str">
            <v>IV00200380</v>
          </cell>
        </row>
        <row r="6427">
          <cell r="B6427" t="str">
            <v>IV00200381</v>
          </cell>
        </row>
        <row r="6428">
          <cell r="B6428" t="str">
            <v>IV00200382</v>
          </cell>
        </row>
        <row r="6429">
          <cell r="B6429" t="str">
            <v>IV00200383</v>
          </cell>
        </row>
        <row r="6430">
          <cell r="B6430" t="str">
            <v>IV00200384</v>
          </cell>
        </row>
        <row r="6431">
          <cell r="B6431" t="str">
            <v>IV00200385</v>
          </cell>
        </row>
        <row r="6432">
          <cell r="B6432" t="str">
            <v>IV00200386</v>
          </cell>
        </row>
        <row r="6433">
          <cell r="B6433" t="str">
            <v>IV00200387</v>
          </cell>
        </row>
        <row r="6434">
          <cell r="B6434" t="str">
            <v>IV00200388</v>
          </cell>
        </row>
        <row r="6435">
          <cell r="B6435" t="str">
            <v>IV00200389</v>
          </cell>
        </row>
        <row r="6436">
          <cell r="B6436" t="str">
            <v>IV00200391</v>
          </cell>
        </row>
        <row r="6437">
          <cell r="B6437" t="str">
            <v>IV00200393</v>
          </cell>
        </row>
        <row r="6438">
          <cell r="B6438" t="str">
            <v>IV00200394</v>
          </cell>
        </row>
        <row r="6439">
          <cell r="B6439" t="str">
            <v>IV00200395</v>
          </cell>
        </row>
        <row r="6440">
          <cell r="B6440" t="str">
            <v>IV00200396</v>
          </cell>
        </row>
        <row r="6441">
          <cell r="B6441" t="str">
            <v>IV00200397</v>
          </cell>
        </row>
        <row r="6442">
          <cell r="B6442" t="str">
            <v>IV00200398</v>
          </cell>
        </row>
        <row r="6443">
          <cell r="B6443" t="str">
            <v>IV00200399</v>
          </cell>
        </row>
        <row r="6444">
          <cell r="B6444" t="str">
            <v>IV00200400</v>
          </cell>
        </row>
        <row r="6445">
          <cell r="B6445" t="str">
            <v>IV00200401</v>
          </cell>
        </row>
        <row r="6446">
          <cell r="B6446" t="str">
            <v>IV00200402</v>
          </cell>
        </row>
        <row r="6447">
          <cell r="B6447" t="str">
            <v>IV00200403</v>
          </cell>
        </row>
        <row r="6448">
          <cell r="B6448" t="str">
            <v>IV00200404</v>
          </cell>
        </row>
        <row r="6449">
          <cell r="B6449" t="str">
            <v>IV00200405</v>
          </cell>
        </row>
        <row r="6450">
          <cell r="B6450" t="str">
            <v>IV00200406</v>
          </cell>
        </row>
        <row r="6451">
          <cell r="B6451" t="str">
            <v>IV00200408</v>
          </cell>
        </row>
        <row r="6452">
          <cell r="B6452" t="str">
            <v>IV00200409</v>
          </cell>
        </row>
        <row r="6453">
          <cell r="B6453" t="str">
            <v>IV00200410</v>
          </cell>
        </row>
        <row r="6454">
          <cell r="B6454" t="str">
            <v>IV00200411</v>
          </cell>
        </row>
        <row r="6455">
          <cell r="B6455" t="str">
            <v>IV00200412</v>
          </cell>
        </row>
        <row r="6456">
          <cell r="B6456" t="str">
            <v>IV00200419</v>
          </cell>
        </row>
        <row r="6457">
          <cell r="B6457" t="str">
            <v>IV00200422</v>
          </cell>
        </row>
        <row r="6458">
          <cell r="B6458" t="str">
            <v>IV00200424</v>
          </cell>
        </row>
        <row r="6459">
          <cell r="B6459" t="str">
            <v>IV00200425</v>
          </cell>
        </row>
        <row r="6460">
          <cell r="B6460" t="str">
            <v>IV00200426</v>
          </cell>
        </row>
        <row r="6461">
          <cell r="B6461" t="str">
            <v>IV00200427</v>
          </cell>
        </row>
        <row r="6462">
          <cell r="B6462" t="str">
            <v>IV00200428</v>
          </cell>
        </row>
        <row r="6463">
          <cell r="B6463" t="str">
            <v>IV00200429</v>
          </cell>
        </row>
        <row r="6464">
          <cell r="B6464" t="str">
            <v>IV00200430</v>
          </cell>
        </row>
        <row r="6465">
          <cell r="B6465" t="str">
            <v>IV00200431</v>
          </cell>
        </row>
        <row r="6466">
          <cell r="B6466" t="str">
            <v>IV00200432</v>
          </cell>
        </row>
        <row r="6467">
          <cell r="B6467" t="str">
            <v>IV00200434</v>
          </cell>
        </row>
        <row r="6468">
          <cell r="B6468" t="str">
            <v>IV00200436</v>
          </cell>
        </row>
        <row r="6469">
          <cell r="B6469" t="str">
            <v>IV00200437</v>
          </cell>
        </row>
        <row r="6470">
          <cell r="B6470" t="str">
            <v>IV00200438</v>
          </cell>
        </row>
        <row r="6471">
          <cell r="B6471" t="str">
            <v>IV00200439</v>
          </cell>
        </row>
        <row r="6472">
          <cell r="B6472" t="str">
            <v>IV00200440</v>
          </cell>
        </row>
        <row r="6473">
          <cell r="B6473" t="str">
            <v>IV00200441</v>
          </cell>
        </row>
        <row r="6474">
          <cell r="B6474" t="str">
            <v>IV00200442</v>
          </cell>
        </row>
        <row r="6475">
          <cell r="B6475" t="str">
            <v>IV00200443</v>
          </cell>
        </row>
        <row r="6476">
          <cell r="B6476" t="str">
            <v>IV00200444</v>
          </cell>
        </row>
        <row r="6477">
          <cell r="B6477" t="str">
            <v>IV00200447</v>
          </cell>
        </row>
        <row r="6478">
          <cell r="B6478" t="str">
            <v>IV00200448</v>
          </cell>
        </row>
        <row r="6479">
          <cell r="B6479" t="str">
            <v>IV00200450</v>
          </cell>
        </row>
        <row r="6480">
          <cell r="B6480" t="str">
            <v>IV00200451</v>
          </cell>
        </row>
        <row r="6481">
          <cell r="B6481" t="str">
            <v>IV00200452</v>
          </cell>
        </row>
        <row r="6482">
          <cell r="B6482" t="str">
            <v>IV00200454</v>
          </cell>
        </row>
        <row r="6483">
          <cell r="B6483" t="str">
            <v>IV00200456</v>
          </cell>
        </row>
        <row r="6484">
          <cell r="B6484" t="str">
            <v>IV00200457</v>
          </cell>
        </row>
        <row r="6485">
          <cell r="B6485" t="str">
            <v>IV00200458</v>
          </cell>
        </row>
        <row r="6486">
          <cell r="B6486" t="str">
            <v>IV00200459</v>
          </cell>
        </row>
        <row r="6487">
          <cell r="B6487" t="str">
            <v>IV00200460</v>
          </cell>
        </row>
        <row r="6488">
          <cell r="B6488" t="str">
            <v>IV00200461</v>
          </cell>
        </row>
        <row r="6489">
          <cell r="B6489" t="str">
            <v>IV00200462</v>
          </cell>
        </row>
        <row r="6490">
          <cell r="B6490" t="str">
            <v>IV00200463</v>
          </cell>
        </row>
        <row r="6491">
          <cell r="B6491" t="str">
            <v>IV00200464</v>
          </cell>
        </row>
        <row r="6492">
          <cell r="B6492" t="str">
            <v>IV00200465</v>
          </cell>
        </row>
        <row r="6493">
          <cell r="B6493" t="str">
            <v>IV00200468</v>
          </cell>
        </row>
        <row r="6494">
          <cell r="B6494" t="str">
            <v>IV00200469</v>
          </cell>
        </row>
        <row r="6495">
          <cell r="B6495" t="str">
            <v>IV00200470</v>
          </cell>
        </row>
        <row r="6496">
          <cell r="B6496" t="str">
            <v>IV00200471</v>
          </cell>
        </row>
        <row r="6497">
          <cell r="B6497" t="str">
            <v>IV00200472</v>
          </cell>
        </row>
        <row r="6498">
          <cell r="B6498" t="str">
            <v>IV00200473</v>
          </cell>
        </row>
        <row r="6499">
          <cell r="B6499" t="str">
            <v>IV00200474</v>
          </cell>
        </row>
        <row r="6500">
          <cell r="B6500" t="str">
            <v>IV00200475</v>
          </cell>
        </row>
        <row r="6501">
          <cell r="B6501" t="str">
            <v>IV00200476</v>
          </cell>
        </row>
        <row r="6502">
          <cell r="B6502" t="str">
            <v>IV00200478</v>
          </cell>
        </row>
        <row r="6503">
          <cell r="B6503" t="str">
            <v>IV00200479</v>
          </cell>
        </row>
        <row r="6504">
          <cell r="B6504" t="str">
            <v>IV00200480</v>
          </cell>
        </row>
        <row r="6505">
          <cell r="B6505" t="str">
            <v>IV00200481</v>
          </cell>
        </row>
        <row r="6506">
          <cell r="B6506" t="str">
            <v>IV00200482</v>
          </cell>
        </row>
        <row r="6507">
          <cell r="B6507" t="str">
            <v>IV00200484</v>
          </cell>
        </row>
        <row r="6508">
          <cell r="B6508" t="str">
            <v>IV00200485</v>
          </cell>
        </row>
        <row r="6509">
          <cell r="B6509" t="str">
            <v>IV00200486</v>
          </cell>
        </row>
        <row r="6510">
          <cell r="B6510" t="str">
            <v>IV00200487</v>
          </cell>
        </row>
        <row r="6511">
          <cell r="B6511" t="str">
            <v>IV00200488</v>
          </cell>
        </row>
        <row r="6512">
          <cell r="B6512" t="str">
            <v>IV00200489</v>
          </cell>
        </row>
        <row r="6513">
          <cell r="B6513" t="str">
            <v>IV00200490</v>
          </cell>
        </row>
        <row r="6514">
          <cell r="B6514" t="str">
            <v>IV00200491</v>
          </cell>
        </row>
        <row r="6515">
          <cell r="B6515" t="str">
            <v>IV00200492</v>
          </cell>
        </row>
        <row r="6516">
          <cell r="B6516" t="str">
            <v>IV00200493</v>
          </cell>
        </row>
        <row r="6517">
          <cell r="B6517" t="str">
            <v>IV00200494</v>
          </cell>
        </row>
        <row r="6518">
          <cell r="B6518" t="str">
            <v>IV00200495</v>
          </cell>
        </row>
        <row r="6519">
          <cell r="B6519" t="str">
            <v>IV00200497</v>
          </cell>
        </row>
        <row r="6520">
          <cell r="B6520" t="str">
            <v>IV00200498</v>
          </cell>
        </row>
        <row r="6521">
          <cell r="B6521" t="str">
            <v>IV00200499</v>
          </cell>
        </row>
        <row r="6522">
          <cell r="B6522" t="str">
            <v>IV00200500</v>
          </cell>
        </row>
        <row r="6523">
          <cell r="B6523" t="str">
            <v>IV00200501</v>
          </cell>
        </row>
        <row r="6524">
          <cell r="B6524" t="str">
            <v>IV00200502</v>
          </cell>
        </row>
        <row r="6525">
          <cell r="B6525" t="str">
            <v>IV00200503</v>
          </cell>
        </row>
        <row r="6526">
          <cell r="B6526" t="str">
            <v>IV00200504</v>
          </cell>
        </row>
        <row r="6527">
          <cell r="B6527" t="str">
            <v>IV00200505</v>
          </cell>
        </row>
        <row r="6528">
          <cell r="B6528" t="str">
            <v>IV00200506</v>
          </cell>
        </row>
        <row r="6529">
          <cell r="B6529" t="str">
            <v>IV00200507</v>
          </cell>
        </row>
        <row r="6530">
          <cell r="B6530" t="str">
            <v>IV00200508</v>
          </cell>
        </row>
        <row r="6531">
          <cell r="B6531" t="str">
            <v>IV00200510</v>
          </cell>
        </row>
        <row r="6532">
          <cell r="B6532" t="str">
            <v>IV00200512</v>
          </cell>
        </row>
        <row r="6533">
          <cell r="B6533" t="str">
            <v>IV00200513</v>
          </cell>
        </row>
        <row r="6534">
          <cell r="B6534" t="str">
            <v>IV00200514</v>
          </cell>
        </row>
        <row r="6535">
          <cell r="B6535" t="str">
            <v>IV00200515</v>
          </cell>
        </row>
        <row r="6536">
          <cell r="B6536" t="str">
            <v>IV00200516</v>
          </cell>
        </row>
        <row r="6537">
          <cell r="B6537" t="str">
            <v>IV00200517</v>
          </cell>
        </row>
        <row r="6538">
          <cell r="B6538" t="str">
            <v>IV00200518</v>
          </cell>
        </row>
        <row r="6539">
          <cell r="B6539" t="str">
            <v>IV00200519</v>
          </cell>
        </row>
        <row r="6540">
          <cell r="B6540" t="str">
            <v>IV00200521</v>
          </cell>
        </row>
        <row r="6541">
          <cell r="B6541" t="str">
            <v>IV00200522</v>
          </cell>
        </row>
        <row r="6542">
          <cell r="B6542" t="str">
            <v>IV00200524</v>
          </cell>
        </row>
        <row r="6543">
          <cell r="B6543" t="str">
            <v>IV00200525</v>
          </cell>
        </row>
        <row r="6544">
          <cell r="B6544" t="str">
            <v>IV00200526</v>
          </cell>
        </row>
        <row r="6545">
          <cell r="B6545" t="str">
            <v>IV00200527</v>
          </cell>
        </row>
        <row r="6546">
          <cell r="B6546" t="str">
            <v>IV00200528</v>
          </cell>
        </row>
        <row r="6547">
          <cell r="B6547" t="str">
            <v>IV00200529</v>
          </cell>
        </row>
        <row r="6548">
          <cell r="B6548" t="str">
            <v>IV00200530</v>
          </cell>
        </row>
        <row r="6549">
          <cell r="B6549" t="str">
            <v>IV00200533</v>
          </cell>
        </row>
        <row r="6550">
          <cell r="B6550" t="str">
            <v>IV00200534</v>
          </cell>
        </row>
        <row r="6551">
          <cell r="B6551" t="str">
            <v>IV00200535</v>
          </cell>
        </row>
        <row r="6552">
          <cell r="B6552" t="str">
            <v>IV00200536</v>
          </cell>
        </row>
        <row r="6553">
          <cell r="B6553" t="str">
            <v>IV00200537</v>
          </cell>
        </row>
        <row r="6554">
          <cell r="B6554" t="str">
            <v>IV00200540</v>
          </cell>
        </row>
        <row r="6555">
          <cell r="B6555" t="str">
            <v>IV00200541</v>
          </cell>
        </row>
        <row r="6556">
          <cell r="B6556" t="str">
            <v>IV00200543</v>
          </cell>
        </row>
        <row r="6557">
          <cell r="B6557" t="str">
            <v>IV00200544</v>
          </cell>
        </row>
        <row r="6558">
          <cell r="B6558" t="str">
            <v>IV00200547</v>
          </cell>
        </row>
        <row r="6559">
          <cell r="B6559" t="str">
            <v>IV00200548</v>
          </cell>
        </row>
        <row r="6560">
          <cell r="B6560" t="str">
            <v>IV00200549</v>
          </cell>
        </row>
        <row r="6561">
          <cell r="B6561" t="str">
            <v>IV00200550</v>
          </cell>
        </row>
        <row r="6562">
          <cell r="B6562" t="str">
            <v>IV00200551</v>
          </cell>
        </row>
        <row r="6563">
          <cell r="B6563" t="str">
            <v>IV00200552</v>
          </cell>
        </row>
        <row r="6564">
          <cell r="B6564" t="str">
            <v>IV00200553</v>
          </cell>
        </row>
        <row r="6565">
          <cell r="B6565" t="str">
            <v>IV00200555</v>
          </cell>
        </row>
        <row r="6566">
          <cell r="B6566" t="str">
            <v>IV00200557</v>
          </cell>
        </row>
        <row r="6567">
          <cell r="B6567" t="str">
            <v>IV00200559</v>
          </cell>
        </row>
        <row r="6568">
          <cell r="B6568" t="str">
            <v>IV00200561</v>
          </cell>
        </row>
        <row r="6569">
          <cell r="B6569" t="str">
            <v>IV00200562</v>
          </cell>
        </row>
        <row r="6570">
          <cell r="B6570" t="str">
            <v>IV00200563</v>
          </cell>
        </row>
        <row r="6571">
          <cell r="B6571" t="str">
            <v>IV00200565</v>
          </cell>
        </row>
        <row r="6572">
          <cell r="B6572" t="str">
            <v>IV00200566</v>
          </cell>
        </row>
        <row r="6573">
          <cell r="B6573" t="str">
            <v>IV00200567</v>
          </cell>
        </row>
        <row r="6574">
          <cell r="B6574" t="str">
            <v>IV00200569</v>
          </cell>
        </row>
        <row r="6575">
          <cell r="B6575" t="str">
            <v>IV00200570</v>
          </cell>
        </row>
        <row r="6576">
          <cell r="B6576" t="str">
            <v>IV00200571</v>
          </cell>
        </row>
        <row r="6577">
          <cell r="B6577" t="str">
            <v>IV00200572</v>
          </cell>
        </row>
        <row r="6578">
          <cell r="B6578" t="str">
            <v>IV00200574</v>
          </cell>
        </row>
        <row r="6579">
          <cell r="B6579" t="str">
            <v>IV00200575</v>
          </cell>
        </row>
        <row r="6580">
          <cell r="B6580" t="str">
            <v>IV00200576</v>
          </cell>
        </row>
        <row r="6581">
          <cell r="B6581" t="str">
            <v>IV00200577</v>
          </cell>
        </row>
        <row r="6582">
          <cell r="B6582" t="str">
            <v>IV00200578</v>
          </cell>
        </row>
        <row r="6583">
          <cell r="B6583" t="str">
            <v>IV00200579</v>
          </cell>
        </row>
        <row r="6584">
          <cell r="B6584" t="str">
            <v>IV00200580</v>
          </cell>
        </row>
        <row r="6585">
          <cell r="B6585" t="str">
            <v>IV00200581</v>
          </cell>
        </row>
        <row r="6586">
          <cell r="B6586" t="str">
            <v>IV00200582</v>
          </cell>
        </row>
        <row r="6587">
          <cell r="B6587" t="str">
            <v>IV00200584</v>
          </cell>
        </row>
        <row r="6588">
          <cell r="B6588" t="str">
            <v>IV00200585</v>
          </cell>
        </row>
        <row r="6589">
          <cell r="B6589" t="str">
            <v>IV00200586</v>
          </cell>
        </row>
        <row r="6590">
          <cell r="B6590" t="str">
            <v>IV00200587</v>
          </cell>
        </row>
        <row r="6591">
          <cell r="B6591" t="str">
            <v>IV00200588</v>
          </cell>
        </row>
        <row r="6592">
          <cell r="B6592" t="str">
            <v>IV00200589</v>
          </cell>
        </row>
        <row r="6593">
          <cell r="B6593" t="str">
            <v>IV00200590</v>
          </cell>
        </row>
        <row r="6594">
          <cell r="B6594" t="str">
            <v>IV00200591</v>
          </cell>
        </row>
        <row r="6595">
          <cell r="B6595" t="str">
            <v>IV00200592</v>
          </cell>
        </row>
        <row r="6596">
          <cell r="B6596" t="str">
            <v>IV00200593</v>
          </cell>
        </row>
        <row r="6597">
          <cell r="B6597" t="str">
            <v>IV00200594</v>
          </cell>
        </row>
        <row r="6598">
          <cell r="B6598" t="str">
            <v>IV00200595</v>
          </cell>
        </row>
        <row r="6599">
          <cell r="B6599" t="str">
            <v>IV00200596</v>
          </cell>
        </row>
        <row r="6600">
          <cell r="B6600" t="str">
            <v>IV00200597</v>
          </cell>
        </row>
        <row r="6601">
          <cell r="B6601" t="str">
            <v>IV00200598</v>
          </cell>
        </row>
        <row r="6602">
          <cell r="B6602" t="str">
            <v>IV00200599</v>
          </cell>
        </row>
        <row r="6603">
          <cell r="B6603" t="str">
            <v>IV00200601</v>
          </cell>
        </row>
        <row r="6604">
          <cell r="B6604" t="str">
            <v>IV00200602</v>
          </cell>
        </row>
        <row r="6605">
          <cell r="B6605" t="str">
            <v>IV00200603</v>
          </cell>
        </row>
        <row r="6606">
          <cell r="B6606" t="str">
            <v>IV00200604</v>
          </cell>
        </row>
        <row r="6607">
          <cell r="B6607" t="str">
            <v>IV00200605</v>
          </cell>
        </row>
        <row r="6608">
          <cell r="B6608" t="str">
            <v>IV00200606</v>
          </cell>
        </row>
        <row r="6609">
          <cell r="B6609" t="str">
            <v>IV00200607</v>
          </cell>
        </row>
        <row r="6610">
          <cell r="B6610" t="str">
            <v>IV00200608</v>
          </cell>
        </row>
        <row r="6611">
          <cell r="B6611" t="str">
            <v>IV00200609</v>
          </cell>
        </row>
        <row r="6612">
          <cell r="B6612" t="str">
            <v>IV00200610</v>
          </cell>
        </row>
        <row r="6613">
          <cell r="B6613" t="str">
            <v>IV00200611</v>
          </cell>
        </row>
        <row r="6614">
          <cell r="B6614" t="str">
            <v>IV00200612</v>
          </cell>
        </row>
        <row r="6615">
          <cell r="B6615" t="str">
            <v>IV00200613</v>
          </cell>
        </row>
        <row r="6616">
          <cell r="B6616" t="str">
            <v>IV00200615</v>
          </cell>
        </row>
        <row r="6617">
          <cell r="B6617" t="str">
            <v>IV00200616</v>
          </cell>
        </row>
        <row r="6618">
          <cell r="B6618" t="str">
            <v>IV00200617</v>
          </cell>
        </row>
        <row r="6619">
          <cell r="B6619" t="str">
            <v>IV00200618</v>
          </cell>
        </row>
        <row r="6620">
          <cell r="B6620" t="str">
            <v>IV00200619</v>
          </cell>
        </row>
        <row r="6621">
          <cell r="B6621" t="str">
            <v>IV00200620</v>
          </cell>
        </row>
        <row r="6622">
          <cell r="B6622" t="str">
            <v>IV00200621</v>
          </cell>
        </row>
        <row r="6623">
          <cell r="B6623" t="str">
            <v>IV00200622</v>
          </cell>
        </row>
        <row r="6624">
          <cell r="B6624" t="str">
            <v>IV00200623</v>
          </cell>
        </row>
        <row r="6625">
          <cell r="B6625" t="str">
            <v>IV00200626</v>
          </cell>
        </row>
        <row r="6626">
          <cell r="B6626" t="str">
            <v>IV00200627</v>
          </cell>
        </row>
        <row r="6627">
          <cell r="B6627" t="str">
            <v>IV00200628</v>
          </cell>
        </row>
        <row r="6628">
          <cell r="B6628" t="str">
            <v>IV00200629</v>
          </cell>
        </row>
        <row r="6629">
          <cell r="B6629" t="str">
            <v>IV00200630</v>
          </cell>
        </row>
        <row r="6630">
          <cell r="B6630" t="str">
            <v>IV00200631</v>
          </cell>
        </row>
        <row r="6631">
          <cell r="B6631" t="str">
            <v>IV00200632</v>
          </cell>
        </row>
        <row r="6632">
          <cell r="B6632" t="str">
            <v>IV00200633</v>
          </cell>
        </row>
        <row r="6633">
          <cell r="B6633" t="str">
            <v>IV00200634</v>
          </cell>
        </row>
        <row r="6634">
          <cell r="B6634" t="str">
            <v>IV00200635</v>
          </cell>
        </row>
        <row r="6635">
          <cell r="B6635" t="str">
            <v>IV00200636</v>
          </cell>
        </row>
        <row r="6636">
          <cell r="B6636" t="str">
            <v>IV00200637</v>
          </cell>
        </row>
        <row r="6637">
          <cell r="B6637" t="str">
            <v>IV00200638</v>
          </cell>
        </row>
        <row r="6638">
          <cell r="B6638" t="str">
            <v>IV00200639</v>
          </cell>
        </row>
        <row r="6639">
          <cell r="B6639" t="str">
            <v>IV00200640</v>
          </cell>
        </row>
        <row r="6640">
          <cell r="B6640" t="str">
            <v>IV00200641</v>
          </cell>
        </row>
        <row r="6641">
          <cell r="B6641" t="str">
            <v>IV00200642</v>
          </cell>
        </row>
        <row r="6642">
          <cell r="B6642" t="str">
            <v>IV00200645</v>
          </cell>
        </row>
        <row r="6643">
          <cell r="B6643" t="str">
            <v>IV00200646</v>
          </cell>
        </row>
        <row r="6644">
          <cell r="B6644" t="str">
            <v>IV00200647</v>
          </cell>
        </row>
        <row r="6645">
          <cell r="B6645" t="str">
            <v>IV00200648</v>
          </cell>
        </row>
        <row r="6646">
          <cell r="B6646" t="str">
            <v>IV00200649</v>
          </cell>
        </row>
        <row r="6647">
          <cell r="B6647" t="str">
            <v>IV00200652</v>
          </cell>
        </row>
        <row r="6648">
          <cell r="B6648" t="str">
            <v>IV00200653</v>
          </cell>
        </row>
        <row r="6649">
          <cell r="B6649" t="str">
            <v>IV00200654</v>
          </cell>
        </row>
        <row r="6650">
          <cell r="B6650" t="str">
            <v>IV00200655</v>
          </cell>
        </row>
        <row r="6651">
          <cell r="B6651" t="str">
            <v>IV00200656</v>
          </cell>
        </row>
        <row r="6652">
          <cell r="B6652" t="str">
            <v>IV00200657</v>
          </cell>
        </row>
        <row r="6653">
          <cell r="B6653" t="str">
            <v>IV00200658</v>
          </cell>
        </row>
        <row r="6654">
          <cell r="B6654" t="str">
            <v>IV00200659</v>
          </cell>
        </row>
        <row r="6655">
          <cell r="B6655" t="str">
            <v>IV00200660</v>
          </cell>
        </row>
        <row r="6656">
          <cell r="B6656" t="str">
            <v>IV00200661</v>
          </cell>
        </row>
        <row r="6657">
          <cell r="B6657" t="str">
            <v>IV00200662</v>
          </cell>
        </row>
        <row r="6658">
          <cell r="B6658" t="str">
            <v>IV00200663</v>
          </cell>
        </row>
        <row r="6659">
          <cell r="B6659" t="str">
            <v>IV00200664</v>
          </cell>
        </row>
        <row r="6660">
          <cell r="B6660" t="str">
            <v>IV00200665</v>
          </cell>
        </row>
        <row r="6661">
          <cell r="B6661" t="str">
            <v>IV00200667</v>
          </cell>
        </row>
        <row r="6662">
          <cell r="B6662" t="str">
            <v>IV00200668</v>
          </cell>
        </row>
        <row r="6663">
          <cell r="B6663" t="str">
            <v>IV00200669</v>
          </cell>
        </row>
        <row r="6664">
          <cell r="B6664" t="str">
            <v>IV00200670</v>
          </cell>
        </row>
        <row r="6665">
          <cell r="B6665" t="str">
            <v>IV00200671</v>
          </cell>
        </row>
        <row r="6666">
          <cell r="B6666" t="str">
            <v>IV00200672</v>
          </cell>
        </row>
        <row r="6667">
          <cell r="B6667" t="str">
            <v>IV00200673</v>
          </cell>
        </row>
        <row r="6668">
          <cell r="B6668" t="str">
            <v>IV00200674</v>
          </cell>
        </row>
        <row r="6669">
          <cell r="B6669" t="str">
            <v>IV00200677</v>
          </cell>
        </row>
        <row r="6670">
          <cell r="B6670" t="str">
            <v>IV00200678</v>
          </cell>
        </row>
        <row r="6671">
          <cell r="B6671" t="str">
            <v>IV00200679</v>
          </cell>
        </row>
        <row r="6672">
          <cell r="B6672" t="str">
            <v>IV00200680</v>
          </cell>
        </row>
        <row r="6673">
          <cell r="B6673" t="str">
            <v>IV00200681</v>
          </cell>
        </row>
        <row r="6674">
          <cell r="B6674" t="str">
            <v>IV00200682</v>
          </cell>
        </row>
        <row r="6675">
          <cell r="B6675" t="str">
            <v>IV00200685</v>
          </cell>
        </row>
        <row r="6676">
          <cell r="B6676" t="str">
            <v>IV00200688</v>
          </cell>
        </row>
        <row r="6677">
          <cell r="B6677" t="str">
            <v>IV00200689</v>
          </cell>
        </row>
        <row r="6678">
          <cell r="B6678" t="str">
            <v>IV00200690</v>
          </cell>
        </row>
        <row r="6679">
          <cell r="B6679" t="str">
            <v>IV00200691</v>
          </cell>
        </row>
        <row r="6680">
          <cell r="B6680" t="str">
            <v>IV00200692</v>
          </cell>
        </row>
        <row r="6681">
          <cell r="B6681" t="str">
            <v>IV00200693</v>
          </cell>
        </row>
        <row r="6682">
          <cell r="B6682" t="str">
            <v>IV00200694</v>
          </cell>
        </row>
        <row r="6683">
          <cell r="B6683" t="str">
            <v>IV00200695</v>
          </cell>
        </row>
        <row r="6684">
          <cell r="B6684" t="str">
            <v>IV00200696</v>
          </cell>
        </row>
        <row r="6685">
          <cell r="B6685" t="str">
            <v>IV00200697</v>
          </cell>
        </row>
        <row r="6686">
          <cell r="B6686" t="str">
            <v>IV00200698</v>
          </cell>
        </row>
        <row r="6687">
          <cell r="B6687" t="str">
            <v>IV00200699</v>
          </cell>
        </row>
        <row r="6688">
          <cell r="B6688" t="str">
            <v>IV00200700</v>
          </cell>
        </row>
        <row r="6689">
          <cell r="B6689" t="str">
            <v>IV00200701</v>
          </cell>
        </row>
        <row r="6690">
          <cell r="B6690" t="str">
            <v>IV00200702</v>
          </cell>
        </row>
        <row r="6691">
          <cell r="B6691" t="str">
            <v>IV00200703</v>
          </cell>
        </row>
        <row r="6692">
          <cell r="B6692" t="str">
            <v>IV00200704</v>
          </cell>
        </row>
        <row r="6693">
          <cell r="B6693" t="str">
            <v>IV00200705</v>
          </cell>
        </row>
        <row r="6694">
          <cell r="B6694" t="str">
            <v>IV00200707</v>
          </cell>
        </row>
        <row r="6695">
          <cell r="B6695" t="str">
            <v>IV00200708</v>
          </cell>
        </row>
        <row r="6696">
          <cell r="B6696" t="str">
            <v>IV00200709</v>
          </cell>
        </row>
        <row r="6697">
          <cell r="B6697" t="str">
            <v>IV00200710</v>
          </cell>
        </row>
        <row r="6698">
          <cell r="B6698" t="str">
            <v>IV00200711</v>
          </cell>
        </row>
        <row r="6699">
          <cell r="B6699" t="str">
            <v>IV00200712</v>
          </cell>
        </row>
        <row r="6700">
          <cell r="B6700" t="str">
            <v>IV00200713</v>
          </cell>
        </row>
        <row r="6701">
          <cell r="B6701" t="str">
            <v>IV00200714</v>
          </cell>
        </row>
        <row r="6702">
          <cell r="B6702" t="str">
            <v>IV00200716</v>
          </cell>
        </row>
        <row r="6703">
          <cell r="B6703" t="str">
            <v>IV00200717</v>
          </cell>
        </row>
        <row r="6704">
          <cell r="B6704" t="str">
            <v>IV00200718</v>
          </cell>
        </row>
        <row r="6705">
          <cell r="B6705" t="str">
            <v>IV00200719</v>
          </cell>
        </row>
        <row r="6706">
          <cell r="B6706" t="str">
            <v>IV00200720</v>
          </cell>
        </row>
        <row r="6707">
          <cell r="B6707" t="str">
            <v>IV00200721</v>
          </cell>
        </row>
        <row r="6708">
          <cell r="B6708" t="str">
            <v>IV00200722</v>
          </cell>
        </row>
        <row r="6709">
          <cell r="B6709" t="str">
            <v>IV00200724</v>
          </cell>
        </row>
        <row r="6710">
          <cell r="B6710" t="str">
            <v>IV00200725</v>
          </cell>
        </row>
        <row r="6711">
          <cell r="B6711" t="str">
            <v>IV00200727</v>
          </cell>
        </row>
        <row r="6712">
          <cell r="B6712" t="str">
            <v>IV00200728</v>
          </cell>
        </row>
        <row r="6713">
          <cell r="B6713" t="str">
            <v>IV00200729</v>
          </cell>
        </row>
        <row r="6714">
          <cell r="B6714" t="str">
            <v>IV00200730</v>
          </cell>
        </row>
        <row r="6715">
          <cell r="B6715" t="str">
            <v>IV00200731</v>
          </cell>
        </row>
        <row r="6716">
          <cell r="B6716" t="str">
            <v>IV00200732</v>
          </cell>
        </row>
        <row r="6717">
          <cell r="B6717" t="str">
            <v>IV00200735</v>
          </cell>
        </row>
        <row r="6718">
          <cell r="B6718" t="str">
            <v>IV00200736</v>
          </cell>
        </row>
        <row r="6719">
          <cell r="B6719" t="str">
            <v>IV00200737</v>
          </cell>
        </row>
        <row r="6720">
          <cell r="B6720" t="str">
            <v>IV00200738</v>
          </cell>
        </row>
        <row r="6721">
          <cell r="B6721" t="str">
            <v>IV00200739</v>
          </cell>
        </row>
        <row r="6722">
          <cell r="B6722" t="str">
            <v>IV00200740</v>
          </cell>
        </row>
        <row r="6723">
          <cell r="B6723" t="str">
            <v>IV00200741</v>
          </cell>
        </row>
        <row r="6724">
          <cell r="B6724" t="str">
            <v>IV00200742</v>
          </cell>
        </row>
        <row r="6725">
          <cell r="B6725" t="str">
            <v>IV00200743</v>
          </cell>
        </row>
        <row r="6726">
          <cell r="B6726" t="str">
            <v>IV00200744</v>
          </cell>
        </row>
        <row r="6727">
          <cell r="B6727" t="str">
            <v>IV00200745</v>
          </cell>
        </row>
        <row r="6728">
          <cell r="B6728" t="str">
            <v>IV00200746</v>
          </cell>
        </row>
        <row r="6729">
          <cell r="B6729" t="str">
            <v>IV00200749</v>
          </cell>
        </row>
        <row r="6730">
          <cell r="B6730" t="str">
            <v>IV00200752</v>
          </cell>
        </row>
        <row r="6731">
          <cell r="B6731" t="str">
            <v>IV00200753</v>
          </cell>
        </row>
        <row r="6732">
          <cell r="B6732" t="str">
            <v>IV00200755</v>
          </cell>
        </row>
        <row r="6733">
          <cell r="B6733" t="str">
            <v>IV00200756</v>
          </cell>
        </row>
        <row r="6734">
          <cell r="B6734" t="str">
            <v>IV00200757</v>
          </cell>
        </row>
        <row r="6735">
          <cell r="B6735" t="str">
            <v>IV00200758</v>
          </cell>
        </row>
        <row r="6736">
          <cell r="B6736" t="str">
            <v>IV00200759</v>
          </cell>
        </row>
        <row r="6737">
          <cell r="B6737" t="str">
            <v>IV00200760</v>
          </cell>
        </row>
        <row r="6738">
          <cell r="B6738" t="str">
            <v>IV00200761</v>
          </cell>
        </row>
        <row r="6739">
          <cell r="B6739" t="str">
            <v>IV00207000</v>
          </cell>
        </row>
        <row r="6740">
          <cell r="B6740" t="str">
            <v>IV00207001</v>
          </cell>
        </row>
        <row r="6741">
          <cell r="B6741" t="str">
            <v>IV00207002</v>
          </cell>
        </row>
        <row r="6742">
          <cell r="B6742" t="str">
            <v>IV00207003</v>
          </cell>
        </row>
        <row r="6743">
          <cell r="B6743" t="str">
            <v>IV00207004</v>
          </cell>
        </row>
        <row r="6744">
          <cell r="B6744" t="str">
            <v>IV00207005</v>
          </cell>
        </row>
        <row r="6745">
          <cell r="B6745" t="str">
            <v>IV00207006</v>
          </cell>
        </row>
        <row r="6746">
          <cell r="B6746" t="str">
            <v>IV00207007</v>
          </cell>
        </row>
        <row r="6747">
          <cell r="B6747" t="str">
            <v>IV00207008</v>
          </cell>
        </row>
        <row r="6748">
          <cell r="B6748" t="str">
            <v>IV00207009</v>
          </cell>
        </row>
        <row r="6749">
          <cell r="B6749" t="str">
            <v>IV00207010</v>
          </cell>
        </row>
        <row r="6750">
          <cell r="B6750" t="str">
            <v>IV00207011</v>
          </cell>
        </row>
        <row r="6751">
          <cell r="B6751" t="str">
            <v>IV00207012</v>
          </cell>
        </row>
        <row r="6752">
          <cell r="B6752" t="str">
            <v>IV00207013</v>
          </cell>
        </row>
        <row r="6753">
          <cell r="B6753" t="str">
            <v>IV00207014</v>
          </cell>
        </row>
        <row r="6754">
          <cell r="B6754" t="str">
            <v>IV00207015</v>
          </cell>
        </row>
        <row r="6755">
          <cell r="B6755" t="str">
            <v>IV00207016</v>
          </cell>
        </row>
        <row r="6756">
          <cell r="B6756" t="str">
            <v>IV00207017</v>
          </cell>
        </row>
        <row r="6757">
          <cell r="B6757" t="str">
            <v>IV00207018</v>
          </cell>
        </row>
        <row r="6758">
          <cell r="B6758" t="str">
            <v>IV00207019</v>
          </cell>
        </row>
        <row r="6759">
          <cell r="B6759" t="str">
            <v>IV00207020</v>
          </cell>
        </row>
        <row r="6760">
          <cell r="B6760" t="str">
            <v>IV00207021</v>
          </cell>
        </row>
        <row r="6761">
          <cell r="B6761" t="str">
            <v>IV00207022</v>
          </cell>
        </row>
        <row r="6762">
          <cell r="B6762" t="str">
            <v>IV00207023</v>
          </cell>
        </row>
        <row r="6763">
          <cell r="B6763" t="str">
            <v>IV00207024</v>
          </cell>
        </row>
        <row r="6764">
          <cell r="B6764" t="str">
            <v>IV00207025</v>
          </cell>
        </row>
        <row r="6765">
          <cell r="B6765" t="str">
            <v>IV00207026</v>
          </cell>
        </row>
        <row r="6766">
          <cell r="B6766" t="str">
            <v>IV00207027</v>
          </cell>
        </row>
        <row r="6767">
          <cell r="B6767" t="str">
            <v>IV00207028</v>
          </cell>
        </row>
        <row r="6768">
          <cell r="B6768" t="str">
            <v>IV00207029</v>
          </cell>
        </row>
        <row r="6769">
          <cell r="B6769" t="str">
            <v>IV00207030</v>
          </cell>
        </row>
        <row r="6770">
          <cell r="B6770" t="str">
            <v>IV00207031</v>
          </cell>
        </row>
        <row r="6771">
          <cell r="B6771" t="str">
            <v>IV00207032</v>
          </cell>
        </row>
        <row r="6772">
          <cell r="B6772" t="str">
            <v>IV00207033</v>
          </cell>
        </row>
        <row r="6773">
          <cell r="B6773" t="str">
            <v>IV00207034</v>
          </cell>
        </row>
        <row r="6774">
          <cell r="B6774" t="str">
            <v>IV00207036</v>
          </cell>
        </row>
        <row r="6775">
          <cell r="B6775" t="str">
            <v>IV00207037</v>
          </cell>
        </row>
        <row r="6776">
          <cell r="B6776" t="str">
            <v>IV00207038</v>
          </cell>
        </row>
        <row r="6777">
          <cell r="B6777" t="str">
            <v>IV00207039</v>
          </cell>
        </row>
        <row r="6778">
          <cell r="B6778" t="str">
            <v>IV00207040</v>
          </cell>
        </row>
        <row r="6779">
          <cell r="B6779" t="str">
            <v>IV00207041</v>
          </cell>
        </row>
        <row r="6780">
          <cell r="B6780" t="str">
            <v>IV00207042</v>
          </cell>
        </row>
        <row r="6781">
          <cell r="B6781" t="str">
            <v>IV00207043</v>
          </cell>
        </row>
        <row r="6782">
          <cell r="B6782" t="str">
            <v>IV00207044</v>
          </cell>
        </row>
        <row r="6783">
          <cell r="B6783" t="str">
            <v>IV00207045</v>
          </cell>
        </row>
        <row r="6784">
          <cell r="B6784" t="str">
            <v>IV00207046</v>
          </cell>
        </row>
        <row r="6785">
          <cell r="B6785" t="str">
            <v>IV00207047</v>
          </cell>
        </row>
        <row r="6786">
          <cell r="B6786" t="str">
            <v>IV00207048</v>
          </cell>
        </row>
        <row r="6787">
          <cell r="B6787" t="str">
            <v>IV00207049</v>
          </cell>
        </row>
        <row r="6788">
          <cell r="B6788" t="str">
            <v>IV00207050</v>
          </cell>
        </row>
        <row r="6789">
          <cell r="B6789" t="str">
            <v>IV00207051</v>
          </cell>
        </row>
        <row r="6790">
          <cell r="B6790" t="str">
            <v>IV00207052</v>
          </cell>
        </row>
        <row r="6791">
          <cell r="B6791" t="str">
            <v>IV00207053</v>
          </cell>
        </row>
        <row r="6792">
          <cell r="B6792" t="str">
            <v>IV00207054</v>
          </cell>
        </row>
        <row r="6793">
          <cell r="B6793" t="str">
            <v>IV00207055</v>
          </cell>
        </row>
        <row r="6794">
          <cell r="B6794" t="str">
            <v>IV00207056</v>
          </cell>
        </row>
        <row r="6795">
          <cell r="B6795" t="str">
            <v>IV00207057</v>
          </cell>
        </row>
        <row r="6796">
          <cell r="B6796" t="str">
            <v>IV00207058</v>
          </cell>
        </row>
        <row r="6797">
          <cell r="B6797" t="str">
            <v>IV00207059</v>
          </cell>
        </row>
        <row r="6798">
          <cell r="B6798" t="str">
            <v>IV00207060</v>
          </cell>
        </row>
        <row r="6799">
          <cell r="B6799" t="str">
            <v>IV00207061</v>
          </cell>
        </row>
        <row r="6800">
          <cell r="B6800" t="str">
            <v>IV00207062</v>
          </cell>
        </row>
        <row r="6801">
          <cell r="B6801" t="str">
            <v>IV00207063</v>
          </cell>
        </row>
        <row r="6802">
          <cell r="B6802" t="str">
            <v>IV00207065</v>
          </cell>
        </row>
        <row r="6803">
          <cell r="B6803" t="str">
            <v>IV00207066</v>
          </cell>
        </row>
        <row r="6804">
          <cell r="B6804" t="str">
            <v>IV00207067</v>
          </cell>
        </row>
        <row r="6805">
          <cell r="B6805" t="str">
            <v>IV00207068</v>
          </cell>
        </row>
        <row r="6806">
          <cell r="B6806" t="str">
            <v>IV00207069</v>
          </cell>
        </row>
        <row r="6807">
          <cell r="B6807" t="str">
            <v>IV00207070</v>
          </cell>
        </row>
        <row r="6808">
          <cell r="B6808" t="str">
            <v>IV00207071</v>
          </cell>
        </row>
        <row r="6809">
          <cell r="B6809" t="str">
            <v>IV00207073</v>
          </cell>
        </row>
        <row r="6810">
          <cell r="B6810" t="str">
            <v>IV00207074</v>
          </cell>
        </row>
        <row r="6811">
          <cell r="B6811" t="str">
            <v>IV00207075</v>
          </cell>
        </row>
        <row r="6812">
          <cell r="B6812" t="str">
            <v>IV00207076</v>
          </cell>
        </row>
        <row r="6813">
          <cell r="B6813" t="str">
            <v>IV00207077</v>
          </cell>
        </row>
        <row r="6814">
          <cell r="B6814" t="str">
            <v>IV00207078</v>
          </cell>
        </row>
        <row r="6815">
          <cell r="B6815" t="str">
            <v>IV00207079</v>
          </cell>
        </row>
        <row r="6816">
          <cell r="B6816" t="str">
            <v>IV00207080</v>
          </cell>
        </row>
        <row r="6817">
          <cell r="B6817" t="str">
            <v>IV00207081</v>
          </cell>
        </row>
        <row r="6818">
          <cell r="B6818" t="str">
            <v>IV00207082</v>
          </cell>
        </row>
        <row r="6819">
          <cell r="B6819" t="str">
            <v>IV00207083</v>
          </cell>
        </row>
        <row r="6820">
          <cell r="B6820" t="str">
            <v>IV00207084</v>
          </cell>
        </row>
        <row r="6821">
          <cell r="B6821" t="str">
            <v>IV00207085</v>
          </cell>
        </row>
        <row r="6822">
          <cell r="B6822" t="str">
            <v>IV00207086</v>
          </cell>
        </row>
        <row r="6823">
          <cell r="B6823" t="str">
            <v>IV00207087</v>
          </cell>
        </row>
        <row r="6824">
          <cell r="B6824" t="str">
            <v>IV00207088</v>
          </cell>
        </row>
        <row r="6825">
          <cell r="B6825" t="str">
            <v>IV00207089</v>
          </cell>
        </row>
        <row r="6826">
          <cell r="B6826" t="str">
            <v>IV00207090</v>
          </cell>
        </row>
        <row r="6827">
          <cell r="B6827" t="str">
            <v>IV00207091</v>
          </cell>
        </row>
        <row r="6828">
          <cell r="B6828" t="str">
            <v>IV00207092</v>
          </cell>
        </row>
        <row r="6829">
          <cell r="B6829" t="str">
            <v>IV00207093</v>
          </cell>
        </row>
        <row r="6830">
          <cell r="B6830" t="str">
            <v>IV00207094</v>
          </cell>
        </row>
        <row r="6831">
          <cell r="B6831" t="str">
            <v>IV00207095</v>
          </cell>
        </row>
        <row r="6832">
          <cell r="B6832" t="str">
            <v>IV00207096</v>
          </cell>
        </row>
        <row r="6833">
          <cell r="B6833" t="str">
            <v>IV00207097</v>
          </cell>
        </row>
        <row r="6834">
          <cell r="B6834" t="str">
            <v>IV00207098</v>
          </cell>
        </row>
        <row r="6835">
          <cell r="B6835" t="str">
            <v>IV00207099</v>
          </cell>
        </row>
        <row r="6836">
          <cell r="B6836" t="str">
            <v>IV00207100</v>
          </cell>
        </row>
        <row r="6837">
          <cell r="B6837" t="str">
            <v>IV00207101</v>
          </cell>
        </row>
        <row r="6838">
          <cell r="B6838" t="str">
            <v>IV00207104</v>
          </cell>
        </row>
        <row r="6839">
          <cell r="B6839" t="str">
            <v>IV00207105</v>
          </cell>
        </row>
        <row r="6840">
          <cell r="B6840" t="str">
            <v>IV00207106</v>
          </cell>
        </row>
        <row r="6841">
          <cell r="B6841" t="str">
            <v>IV00207107</v>
          </cell>
        </row>
        <row r="6842">
          <cell r="B6842" t="str">
            <v>IV00207108</v>
          </cell>
        </row>
        <row r="6843">
          <cell r="B6843" t="str">
            <v>IV00207109</v>
          </cell>
        </row>
        <row r="6844">
          <cell r="B6844" t="str">
            <v>IV00207110</v>
          </cell>
        </row>
        <row r="6845">
          <cell r="B6845" t="str">
            <v>IV00207111</v>
          </cell>
        </row>
        <row r="6846">
          <cell r="B6846" t="str">
            <v>IV00207112</v>
          </cell>
        </row>
        <row r="6847">
          <cell r="B6847" t="str">
            <v>IV00207113</v>
          </cell>
        </row>
        <row r="6848">
          <cell r="B6848" t="str">
            <v>IV00207114</v>
          </cell>
        </row>
        <row r="6849">
          <cell r="B6849" t="str">
            <v>IV00207117</v>
          </cell>
        </row>
        <row r="6850">
          <cell r="B6850" t="str">
            <v>IV00207118</v>
          </cell>
        </row>
        <row r="6851">
          <cell r="B6851" t="str">
            <v>IV00207119</v>
          </cell>
        </row>
        <row r="6852">
          <cell r="B6852" t="str">
            <v>IV00207122</v>
          </cell>
        </row>
        <row r="6853">
          <cell r="B6853" t="str">
            <v>IV00207123</v>
          </cell>
        </row>
        <row r="6854">
          <cell r="B6854" t="str">
            <v>IV00207124</v>
          </cell>
        </row>
        <row r="6855">
          <cell r="B6855" t="str">
            <v>IV00207125</v>
          </cell>
        </row>
        <row r="6856">
          <cell r="B6856" t="str">
            <v>IV00207126</v>
          </cell>
        </row>
        <row r="6857">
          <cell r="B6857" t="str">
            <v>IV00207127</v>
          </cell>
        </row>
        <row r="6858">
          <cell r="B6858" t="str">
            <v>IV00207128</v>
          </cell>
        </row>
        <row r="6859">
          <cell r="B6859" t="str">
            <v>IV00207129</v>
          </cell>
        </row>
        <row r="6860">
          <cell r="B6860" t="str">
            <v>IV00207131</v>
          </cell>
        </row>
        <row r="6861">
          <cell r="B6861" t="str">
            <v>IV00207132</v>
          </cell>
        </row>
        <row r="6862">
          <cell r="B6862" t="str">
            <v>IV00207133</v>
          </cell>
        </row>
        <row r="6863">
          <cell r="B6863" t="str">
            <v>IV00207134</v>
          </cell>
        </row>
        <row r="6864">
          <cell r="B6864" t="str">
            <v>IV00207135</v>
          </cell>
        </row>
        <row r="6865">
          <cell r="B6865" t="str">
            <v>IV00207137</v>
          </cell>
        </row>
        <row r="6866">
          <cell r="B6866" t="str">
            <v>IV00207138</v>
          </cell>
        </row>
        <row r="6867">
          <cell r="B6867" t="str">
            <v>IV00207139</v>
          </cell>
        </row>
        <row r="6868">
          <cell r="B6868" t="str">
            <v>IV00207140</v>
          </cell>
        </row>
        <row r="6869">
          <cell r="B6869" t="str">
            <v>IV00207141</v>
          </cell>
        </row>
        <row r="6870">
          <cell r="B6870" t="str">
            <v>IV00207142</v>
          </cell>
        </row>
        <row r="6871">
          <cell r="B6871" t="str">
            <v>IV00207143</v>
          </cell>
        </row>
        <row r="6872">
          <cell r="B6872" t="str">
            <v>IV00207144</v>
          </cell>
        </row>
        <row r="6873">
          <cell r="B6873" t="str">
            <v>IV00207145</v>
          </cell>
        </row>
        <row r="6874">
          <cell r="B6874" t="str">
            <v>IV00207146</v>
          </cell>
        </row>
        <row r="6875">
          <cell r="B6875" t="str">
            <v>IV00207147</v>
          </cell>
        </row>
        <row r="6876">
          <cell r="B6876" t="str">
            <v>IV00207148</v>
          </cell>
        </row>
        <row r="6877">
          <cell r="B6877" t="str">
            <v>IV00207149</v>
          </cell>
        </row>
        <row r="6878">
          <cell r="B6878" t="str">
            <v>IV00207150</v>
          </cell>
        </row>
        <row r="6879">
          <cell r="B6879" t="str">
            <v>IV00207151</v>
          </cell>
        </row>
        <row r="6880">
          <cell r="B6880" t="str">
            <v>IV00207152</v>
          </cell>
        </row>
        <row r="6881">
          <cell r="B6881" t="str">
            <v>IV00207154</v>
          </cell>
        </row>
        <row r="6882">
          <cell r="B6882" t="str">
            <v>IV00207155</v>
          </cell>
        </row>
        <row r="6883">
          <cell r="B6883" t="str">
            <v>IV00207156</v>
          </cell>
        </row>
        <row r="6884">
          <cell r="B6884" t="str">
            <v>IV00207157</v>
          </cell>
        </row>
        <row r="6885">
          <cell r="B6885" t="str">
            <v>IV00207158</v>
          </cell>
        </row>
        <row r="6886">
          <cell r="B6886" t="str">
            <v>IV00207159</v>
          </cell>
        </row>
        <row r="6887">
          <cell r="B6887" t="str">
            <v>IV00207161</v>
          </cell>
        </row>
        <row r="6888">
          <cell r="B6888" t="str">
            <v>IV00207162</v>
          </cell>
        </row>
        <row r="6889">
          <cell r="B6889" t="str">
            <v>IV00207163</v>
          </cell>
        </row>
        <row r="6890">
          <cell r="B6890" t="str">
            <v>IV00207164</v>
          </cell>
        </row>
        <row r="6891">
          <cell r="B6891" t="str">
            <v>IV00207166</v>
          </cell>
        </row>
        <row r="6892">
          <cell r="B6892" t="str">
            <v>IV00207167</v>
          </cell>
        </row>
        <row r="6893">
          <cell r="B6893" t="str">
            <v>IV00207168</v>
          </cell>
        </row>
        <row r="6894">
          <cell r="B6894" t="str">
            <v>IV00207170</v>
          </cell>
        </row>
        <row r="6895">
          <cell r="B6895" t="str">
            <v>IV00207171</v>
          </cell>
        </row>
        <row r="6896">
          <cell r="B6896" t="str">
            <v>IV00207172</v>
          </cell>
        </row>
        <row r="6897">
          <cell r="B6897" t="str">
            <v>IV00207173</v>
          </cell>
        </row>
        <row r="6898">
          <cell r="B6898" t="str">
            <v>IV00207174</v>
          </cell>
        </row>
        <row r="6899">
          <cell r="B6899" t="str">
            <v>IV00207175</v>
          </cell>
        </row>
        <row r="6900">
          <cell r="B6900" t="str">
            <v>IV00207176</v>
          </cell>
        </row>
        <row r="6901">
          <cell r="B6901" t="str">
            <v>IV00207177</v>
          </cell>
        </row>
        <row r="6902">
          <cell r="B6902" t="str">
            <v>IV00207178</v>
          </cell>
        </row>
        <row r="6903">
          <cell r="B6903" t="str">
            <v>IV00207179</v>
          </cell>
        </row>
        <row r="6904">
          <cell r="B6904" t="str">
            <v>IV00207180</v>
          </cell>
        </row>
        <row r="6905">
          <cell r="B6905" t="str">
            <v>IV00207181</v>
          </cell>
        </row>
        <row r="6906">
          <cell r="B6906" t="str">
            <v>IV00207182</v>
          </cell>
        </row>
        <row r="6907">
          <cell r="B6907" t="str">
            <v>IV00207183</v>
          </cell>
        </row>
        <row r="6908">
          <cell r="B6908" t="str">
            <v>IV00207184</v>
          </cell>
        </row>
        <row r="6909">
          <cell r="B6909" t="str">
            <v>IV00207186</v>
          </cell>
        </row>
        <row r="6910">
          <cell r="B6910" t="str">
            <v>IV00207187</v>
          </cell>
        </row>
        <row r="6911">
          <cell r="B6911" t="str">
            <v>IV00207188</v>
          </cell>
        </row>
        <row r="6912">
          <cell r="B6912" t="str">
            <v>IV00207189</v>
          </cell>
        </row>
        <row r="6913">
          <cell r="B6913" t="str">
            <v>IV00207190</v>
          </cell>
        </row>
        <row r="6914">
          <cell r="B6914" t="str">
            <v>IV00207191</v>
          </cell>
        </row>
        <row r="6915">
          <cell r="B6915" t="str">
            <v>IV00207192</v>
          </cell>
        </row>
        <row r="6916">
          <cell r="B6916" t="str">
            <v>IV00207193</v>
          </cell>
        </row>
        <row r="6917">
          <cell r="B6917" t="str">
            <v>IV00207194</v>
          </cell>
        </row>
        <row r="6918">
          <cell r="B6918" t="str">
            <v>IV00207195</v>
          </cell>
        </row>
        <row r="6919">
          <cell r="B6919" t="str">
            <v>IV00207196</v>
          </cell>
        </row>
        <row r="6920">
          <cell r="B6920" t="str">
            <v>IV00207197</v>
          </cell>
        </row>
        <row r="6921">
          <cell r="B6921" t="str">
            <v>IV00207198</v>
          </cell>
        </row>
        <row r="6922">
          <cell r="B6922" t="str">
            <v>IV00207199</v>
          </cell>
        </row>
        <row r="6923">
          <cell r="B6923" t="str">
            <v>IV00207200</v>
          </cell>
        </row>
        <row r="6924">
          <cell r="B6924" t="str">
            <v>IV00207201</v>
          </cell>
        </row>
        <row r="6925">
          <cell r="B6925" t="str">
            <v>IV00207202</v>
          </cell>
        </row>
        <row r="6926">
          <cell r="B6926" t="str">
            <v>IV00207203</v>
          </cell>
        </row>
        <row r="6927">
          <cell r="B6927" t="str">
            <v>IV00207204</v>
          </cell>
        </row>
        <row r="6928">
          <cell r="B6928" t="str">
            <v>IV00207205</v>
          </cell>
        </row>
        <row r="6929">
          <cell r="B6929" t="str">
            <v>IV00207206</v>
          </cell>
        </row>
        <row r="6930">
          <cell r="B6930" t="str">
            <v>IV00207207</v>
          </cell>
        </row>
        <row r="6931">
          <cell r="B6931" t="str">
            <v>IV00207208</v>
          </cell>
        </row>
        <row r="6932">
          <cell r="B6932" t="str">
            <v>IV00207209</v>
          </cell>
        </row>
        <row r="6933">
          <cell r="B6933" t="str">
            <v>IV00207210</v>
          </cell>
        </row>
        <row r="6934">
          <cell r="B6934" t="str">
            <v>IV00207211</v>
          </cell>
        </row>
        <row r="6935">
          <cell r="B6935" t="str">
            <v>IV00207212</v>
          </cell>
        </row>
        <row r="6936">
          <cell r="B6936" t="str">
            <v>IV00207213</v>
          </cell>
        </row>
        <row r="6937">
          <cell r="B6937" t="str">
            <v>IV00207214</v>
          </cell>
        </row>
        <row r="6938">
          <cell r="B6938" t="str">
            <v>IV00207215</v>
          </cell>
        </row>
        <row r="6939">
          <cell r="B6939" t="str">
            <v>IV00207216</v>
          </cell>
        </row>
        <row r="6940">
          <cell r="B6940" t="str">
            <v>IV00207217</v>
          </cell>
        </row>
        <row r="6941">
          <cell r="B6941" t="str">
            <v>IV00207219</v>
          </cell>
        </row>
        <row r="6942">
          <cell r="B6942" t="str">
            <v>IV00207220</v>
          </cell>
        </row>
        <row r="6943">
          <cell r="B6943" t="str">
            <v>IV00207221</v>
          </cell>
        </row>
        <row r="6944">
          <cell r="B6944" t="str">
            <v>IV00207222</v>
          </cell>
        </row>
        <row r="6945">
          <cell r="B6945" t="str">
            <v>IV00207223</v>
          </cell>
        </row>
        <row r="6946">
          <cell r="B6946" t="str">
            <v>IV00207224</v>
          </cell>
        </row>
        <row r="6947">
          <cell r="B6947" t="str">
            <v>IV00207225</v>
          </cell>
        </row>
        <row r="6948">
          <cell r="B6948" t="str">
            <v>IV00207226</v>
          </cell>
        </row>
        <row r="6949">
          <cell r="B6949" t="str">
            <v>IV00207227</v>
          </cell>
        </row>
        <row r="6950">
          <cell r="B6950" t="str">
            <v>IV00207228</v>
          </cell>
        </row>
        <row r="6951">
          <cell r="B6951" t="str">
            <v>IV00207229</v>
          </cell>
        </row>
        <row r="6952">
          <cell r="B6952" t="str">
            <v>IV00207230</v>
          </cell>
        </row>
        <row r="6953">
          <cell r="B6953" t="str">
            <v>IV00207231</v>
          </cell>
        </row>
        <row r="6954">
          <cell r="B6954" t="str">
            <v>IV00207232</v>
          </cell>
        </row>
        <row r="6955">
          <cell r="B6955" t="str">
            <v>IV00207233</v>
          </cell>
        </row>
        <row r="6956">
          <cell r="B6956" t="str">
            <v>IV00207234</v>
          </cell>
        </row>
        <row r="6957">
          <cell r="B6957" t="str">
            <v>IV00207235</v>
          </cell>
        </row>
        <row r="6958">
          <cell r="B6958" t="str">
            <v>IV00207237</v>
          </cell>
        </row>
        <row r="6959">
          <cell r="B6959" t="str">
            <v>IV00207239</v>
          </cell>
        </row>
        <row r="6960">
          <cell r="B6960" t="str">
            <v>IV00207240</v>
          </cell>
        </row>
        <row r="6961">
          <cell r="B6961" t="str">
            <v>IV00207241</v>
          </cell>
        </row>
        <row r="6962">
          <cell r="B6962" t="str">
            <v>IV00207242</v>
          </cell>
        </row>
        <row r="6963">
          <cell r="B6963" t="str">
            <v>IV00207243</v>
          </cell>
        </row>
        <row r="6964">
          <cell r="B6964" t="str">
            <v>IV00207244</v>
          </cell>
        </row>
        <row r="6965">
          <cell r="B6965" t="str">
            <v>IV00207245</v>
          </cell>
        </row>
        <row r="6966">
          <cell r="B6966" t="str">
            <v>IV00207246</v>
          </cell>
        </row>
        <row r="6967">
          <cell r="B6967" t="str">
            <v>IV00207247</v>
          </cell>
        </row>
        <row r="6968">
          <cell r="B6968" t="str">
            <v>IV00207248</v>
          </cell>
        </row>
        <row r="6969">
          <cell r="B6969" t="str">
            <v>IV00207249</v>
          </cell>
        </row>
        <row r="6970">
          <cell r="B6970" t="str">
            <v>IV00207250</v>
          </cell>
        </row>
        <row r="6971">
          <cell r="B6971" t="str">
            <v>IV00207251</v>
          </cell>
        </row>
        <row r="6972">
          <cell r="B6972" t="str">
            <v>IV00207252</v>
          </cell>
        </row>
        <row r="6973">
          <cell r="B6973" t="str">
            <v>IV00207254</v>
          </cell>
        </row>
        <row r="6974">
          <cell r="B6974" t="str">
            <v>IV00207255</v>
          </cell>
        </row>
        <row r="6975">
          <cell r="B6975" t="str">
            <v>IV00207256</v>
          </cell>
        </row>
        <row r="6976">
          <cell r="B6976" t="str">
            <v>IV00207258</v>
          </cell>
        </row>
        <row r="6977">
          <cell r="B6977" t="str">
            <v>IV00207259</v>
          </cell>
        </row>
        <row r="6978">
          <cell r="B6978" t="str">
            <v>IV00207260</v>
          </cell>
        </row>
        <row r="6979">
          <cell r="B6979" t="str">
            <v>IV00207261</v>
          </cell>
        </row>
        <row r="6980">
          <cell r="B6980" t="str">
            <v>IV00207262</v>
          </cell>
        </row>
        <row r="6981">
          <cell r="B6981" t="str">
            <v>IV00207263</v>
          </cell>
        </row>
        <row r="6982">
          <cell r="B6982" t="str">
            <v>IV00207264</v>
          </cell>
        </row>
        <row r="6983">
          <cell r="B6983" t="str">
            <v>IV00207266</v>
          </cell>
        </row>
        <row r="6984">
          <cell r="B6984" t="str">
            <v>IV00207268</v>
          </cell>
        </row>
        <row r="6985">
          <cell r="B6985" t="str">
            <v>IV00207269</v>
          </cell>
        </row>
        <row r="6986">
          <cell r="B6986" t="str">
            <v>IV00207270</v>
          </cell>
        </row>
        <row r="6987">
          <cell r="B6987" t="str">
            <v>IV00207271</v>
          </cell>
        </row>
        <row r="6988">
          <cell r="B6988" t="str">
            <v>IV00207272</v>
          </cell>
        </row>
        <row r="6989">
          <cell r="B6989" t="str">
            <v>IV00207273</v>
          </cell>
        </row>
        <row r="6990">
          <cell r="B6990" t="str">
            <v>IV00207274</v>
          </cell>
        </row>
        <row r="6991">
          <cell r="B6991" t="str">
            <v>IV00207275</v>
          </cell>
        </row>
        <row r="6992">
          <cell r="B6992" t="str">
            <v>IV00207276</v>
          </cell>
        </row>
        <row r="6993">
          <cell r="B6993" t="str">
            <v>IV00207277</v>
          </cell>
        </row>
        <row r="6994">
          <cell r="B6994" t="str">
            <v>IV00207278</v>
          </cell>
        </row>
        <row r="6995">
          <cell r="B6995" t="str">
            <v>IV00207280</v>
          </cell>
        </row>
        <row r="6996">
          <cell r="B6996" t="str">
            <v>IV00207281</v>
          </cell>
        </row>
        <row r="6997">
          <cell r="B6997" t="str">
            <v>IV00207282</v>
          </cell>
        </row>
        <row r="6998">
          <cell r="B6998" t="str">
            <v>IV00207283</v>
          </cell>
        </row>
        <row r="6999">
          <cell r="B6999" t="str">
            <v>IV00207284</v>
          </cell>
        </row>
        <row r="7000">
          <cell r="B7000" t="str">
            <v>IV00207285</v>
          </cell>
        </row>
        <row r="7001">
          <cell r="B7001" t="str">
            <v>IV00207286</v>
          </cell>
        </row>
        <row r="7002">
          <cell r="B7002" t="str">
            <v>IV00207287</v>
          </cell>
        </row>
        <row r="7003">
          <cell r="B7003" t="str">
            <v>IV00207288</v>
          </cell>
        </row>
        <row r="7004">
          <cell r="B7004" t="str">
            <v>IV00207289</v>
          </cell>
        </row>
        <row r="7005">
          <cell r="B7005" t="str">
            <v>IV00207290</v>
          </cell>
        </row>
        <row r="7006">
          <cell r="B7006" t="str">
            <v>IV00207291</v>
          </cell>
        </row>
        <row r="7007">
          <cell r="B7007" t="str">
            <v>IV00207292</v>
          </cell>
        </row>
        <row r="7008">
          <cell r="B7008" t="str">
            <v>IV00207293</v>
          </cell>
        </row>
        <row r="7009">
          <cell r="B7009" t="str">
            <v>IV00207294</v>
          </cell>
        </row>
        <row r="7010">
          <cell r="B7010" t="str">
            <v>IV00207295</v>
          </cell>
        </row>
        <row r="7011">
          <cell r="B7011" t="str">
            <v>IV00207296</v>
          </cell>
        </row>
        <row r="7012">
          <cell r="B7012" t="str">
            <v>IV00207297</v>
          </cell>
        </row>
        <row r="7013">
          <cell r="B7013" t="str">
            <v>IV00207298</v>
          </cell>
        </row>
        <row r="7014">
          <cell r="B7014" t="str">
            <v>IV00207299</v>
          </cell>
        </row>
        <row r="7015">
          <cell r="B7015" t="str">
            <v>IV00207300</v>
          </cell>
        </row>
        <row r="7016">
          <cell r="B7016" t="str">
            <v>IV00207301</v>
          </cell>
        </row>
        <row r="7017">
          <cell r="B7017" t="str">
            <v>IV00207302</v>
          </cell>
        </row>
        <row r="7018">
          <cell r="B7018" t="str">
            <v>IV00207303</v>
          </cell>
        </row>
        <row r="7019">
          <cell r="B7019" t="str">
            <v>IV00207305</v>
          </cell>
        </row>
        <row r="7020">
          <cell r="B7020" t="str">
            <v>IV00207306</v>
          </cell>
        </row>
        <row r="7021">
          <cell r="B7021" t="str">
            <v>IV00207307</v>
          </cell>
        </row>
        <row r="7022">
          <cell r="B7022" t="str">
            <v>IV00207308</v>
          </cell>
        </row>
        <row r="7023">
          <cell r="B7023" t="str">
            <v>IV00207310</v>
          </cell>
        </row>
        <row r="7024">
          <cell r="B7024" t="str">
            <v>IV00207311</v>
          </cell>
        </row>
        <row r="7025">
          <cell r="B7025" t="str">
            <v>IV00207312</v>
          </cell>
        </row>
        <row r="7026">
          <cell r="B7026" t="str">
            <v>IV00207313</v>
          </cell>
        </row>
        <row r="7027">
          <cell r="B7027" t="str">
            <v>IV00207314</v>
          </cell>
        </row>
        <row r="7028">
          <cell r="B7028" t="str">
            <v>IV00207315</v>
          </cell>
        </row>
        <row r="7029">
          <cell r="B7029" t="str">
            <v>IV00207316</v>
          </cell>
        </row>
        <row r="7030">
          <cell r="B7030" t="str">
            <v>IV00207317</v>
          </cell>
        </row>
        <row r="7031">
          <cell r="B7031" t="str">
            <v>IV00207318</v>
          </cell>
        </row>
        <row r="7032">
          <cell r="B7032" t="str">
            <v>IV00207319</v>
          </cell>
        </row>
        <row r="7033">
          <cell r="B7033" t="str">
            <v>IV00207320</v>
          </cell>
        </row>
        <row r="7034">
          <cell r="B7034" t="str">
            <v>IV00207321</v>
          </cell>
        </row>
        <row r="7035">
          <cell r="B7035" t="str">
            <v>IV00207322</v>
          </cell>
        </row>
        <row r="7036">
          <cell r="B7036" t="str">
            <v>IV00207323</v>
          </cell>
        </row>
        <row r="7037">
          <cell r="B7037" t="str">
            <v>IV00207324</v>
          </cell>
        </row>
        <row r="7038">
          <cell r="B7038" t="str">
            <v>IV00207325</v>
          </cell>
        </row>
        <row r="7039">
          <cell r="B7039" t="str">
            <v>IV00207326</v>
          </cell>
        </row>
        <row r="7040">
          <cell r="B7040" t="str">
            <v>IV00207327</v>
          </cell>
        </row>
        <row r="7041">
          <cell r="B7041" t="str">
            <v>IV00207330</v>
          </cell>
        </row>
        <row r="7042">
          <cell r="B7042" t="str">
            <v>IV00207331</v>
          </cell>
        </row>
        <row r="7043">
          <cell r="B7043" t="str">
            <v>IV00207332</v>
          </cell>
        </row>
        <row r="7044">
          <cell r="B7044" t="str">
            <v>IV00207334</v>
          </cell>
        </row>
        <row r="7045">
          <cell r="B7045" t="str">
            <v>IV00207335</v>
          </cell>
        </row>
        <row r="7046">
          <cell r="B7046" t="str">
            <v>IV00207336</v>
          </cell>
        </row>
        <row r="7047">
          <cell r="B7047" t="str">
            <v>IV00207337</v>
          </cell>
        </row>
        <row r="7048">
          <cell r="B7048" t="str">
            <v>IV00207338</v>
          </cell>
        </row>
        <row r="7049">
          <cell r="B7049" t="str">
            <v>IV00207339</v>
          </cell>
        </row>
        <row r="7050">
          <cell r="B7050" t="str">
            <v>IV00207340</v>
          </cell>
        </row>
        <row r="7051">
          <cell r="B7051" t="str">
            <v>IV00207342</v>
          </cell>
        </row>
        <row r="7052">
          <cell r="B7052" t="str">
            <v>IV00207343</v>
          </cell>
        </row>
        <row r="7053">
          <cell r="B7053" t="str">
            <v>IV00207344</v>
          </cell>
        </row>
        <row r="7054">
          <cell r="B7054" t="str">
            <v>IV00207345</v>
          </cell>
        </row>
        <row r="7055">
          <cell r="B7055" t="str">
            <v>IV00207346</v>
          </cell>
        </row>
        <row r="7056">
          <cell r="B7056" t="str">
            <v>IV00207347</v>
          </cell>
        </row>
        <row r="7057">
          <cell r="B7057" t="str">
            <v>IV00207348</v>
          </cell>
        </row>
        <row r="7058">
          <cell r="B7058" t="str">
            <v>IV00207349</v>
          </cell>
        </row>
        <row r="7059">
          <cell r="B7059" t="str">
            <v>IV00207350</v>
          </cell>
        </row>
        <row r="7060">
          <cell r="B7060" t="str">
            <v>IV00207351</v>
          </cell>
        </row>
        <row r="7061">
          <cell r="B7061" t="str">
            <v>IV00207352</v>
          </cell>
        </row>
        <row r="7062">
          <cell r="B7062" t="str">
            <v>IV00207353</v>
          </cell>
        </row>
        <row r="7063">
          <cell r="B7063" t="str">
            <v>IV00207354</v>
          </cell>
        </row>
        <row r="7064">
          <cell r="B7064" t="str">
            <v>IV00207356</v>
          </cell>
        </row>
        <row r="7065">
          <cell r="B7065" t="str">
            <v>IV00207357</v>
          </cell>
        </row>
        <row r="7066">
          <cell r="B7066" t="str">
            <v>IV00207358</v>
          </cell>
        </row>
        <row r="7067">
          <cell r="B7067" t="str">
            <v>IV00207359</v>
          </cell>
        </row>
        <row r="7068">
          <cell r="B7068" t="str">
            <v>IV00207360</v>
          </cell>
        </row>
        <row r="7069">
          <cell r="B7069" t="str">
            <v>IV00207361</v>
          </cell>
        </row>
        <row r="7070">
          <cell r="B7070" t="str">
            <v>IV00207363</v>
          </cell>
        </row>
        <row r="7071">
          <cell r="B7071" t="str">
            <v>IV00207364</v>
          </cell>
        </row>
        <row r="7072">
          <cell r="B7072" t="str">
            <v>IV00207365</v>
          </cell>
        </row>
        <row r="7073">
          <cell r="B7073" t="str">
            <v>IV00207366</v>
          </cell>
        </row>
        <row r="7074">
          <cell r="B7074" t="str">
            <v>IV00207368</v>
          </cell>
        </row>
        <row r="7075">
          <cell r="B7075" t="str">
            <v>IV00207369</v>
          </cell>
        </row>
        <row r="7076">
          <cell r="B7076" t="str">
            <v>IV00207370</v>
          </cell>
        </row>
        <row r="7077">
          <cell r="B7077" t="str">
            <v>IV00207371</v>
          </cell>
        </row>
        <row r="7078">
          <cell r="B7078" t="str">
            <v>IV00207373</v>
          </cell>
        </row>
        <row r="7079">
          <cell r="B7079" t="str">
            <v>IV00207374</v>
          </cell>
        </row>
        <row r="7080">
          <cell r="B7080" t="str">
            <v>IV00207375</v>
          </cell>
        </row>
        <row r="7081">
          <cell r="B7081" t="str">
            <v>IV00207376</v>
          </cell>
        </row>
        <row r="7082">
          <cell r="B7082" t="str">
            <v>IV00207377</v>
          </cell>
        </row>
        <row r="7083">
          <cell r="B7083" t="str">
            <v>IV00207378</v>
          </cell>
        </row>
        <row r="7084">
          <cell r="B7084" t="str">
            <v>IV00207381</v>
          </cell>
        </row>
        <row r="7085">
          <cell r="B7085" t="str">
            <v>IV00207382</v>
          </cell>
        </row>
        <row r="7086">
          <cell r="B7086" t="str">
            <v>IV00207383</v>
          </cell>
        </row>
        <row r="7087">
          <cell r="B7087" t="str">
            <v>IV00207384</v>
          </cell>
        </row>
        <row r="7088">
          <cell r="B7088" t="str">
            <v>IV00207386</v>
          </cell>
        </row>
        <row r="7089">
          <cell r="B7089" t="str">
            <v>IV00207387</v>
          </cell>
        </row>
        <row r="7090">
          <cell r="B7090" t="str">
            <v>IV00207388</v>
          </cell>
        </row>
        <row r="7091">
          <cell r="B7091" t="str">
            <v>IV00207389</v>
          </cell>
        </row>
        <row r="7092">
          <cell r="B7092" t="str">
            <v>IV00207390</v>
          </cell>
        </row>
        <row r="7093">
          <cell r="B7093" t="str">
            <v>IV00207391</v>
          </cell>
        </row>
        <row r="7094">
          <cell r="B7094" t="str">
            <v>IV00207392</v>
          </cell>
        </row>
        <row r="7095">
          <cell r="B7095" t="str">
            <v>IV00207393</v>
          </cell>
        </row>
        <row r="7096">
          <cell r="B7096" t="str">
            <v>IV00207394</v>
          </cell>
        </row>
        <row r="7097">
          <cell r="B7097" t="str">
            <v>IV00207395</v>
          </cell>
        </row>
        <row r="7098">
          <cell r="B7098" t="str">
            <v>IV00207396</v>
          </cell>
        </row>
        <row r="7099">
          <cell r="B7099" t="str">
            <v>IV00207398</v>
          </cell>
        </row>
        <row r="7100">
          <cell r="B7100" t="str">
            <v>IV00207399</v>
          </cell>
        </row>
        <row r="7101">
          <cell r="B7101" t="str">
            <v>IV00207400</v>
          </cell>
        </row>
        <row r="7102">
          <cell r="B7102" t="str">
            <v>IV00207401</v>
          </cell>
        </row>
        <row r="7103">
          <cell r="B7103" t="str">
            <v>IV00207402</v>
          </cell>
        </row>
        <row r="7104">
          <cell r="B7104" t="str">
            <v>IV00207403</v>
          </cell>
        </row>
        <row r="7105">
          <cell r="B7105" t="str">
            <v>IV00207404</v>
          </cell>
        </row>
        <row r="7106">
          <cell r="B7106" t="str">
            <v>IV00207405</v>
          </cell>
        </row>
        <row r="7107">
          <cell r="B7107" t="str">
            <v>IV00207406</v>
          </cell>
        </row>
        <row r="7108">
          <cell r="B7108" t="str">
            <v>IV00207407</v>
          </cell>
        </row>
        <row r="7109">
          <cell r="B7109" t="str">
            <v>IV00207409</v>
          </cell>
        </row>
        <row r="7110">
          <cell r="B7110" t="str">
            <v>IV00207411</v>
          </cell>
        </row>
        <row r="7111">
          <cell r="B7111" t="str">
            <v>IV00207412</v>
          </cell>
        </row>
        <row r="7112">
          <cell r="B7112" t="str">
            <v>IV00207413</v>
          </cell>
        </row>
        <row r="7113">
          <cell r="B7113" t="str">
            <v>IV00207414</v>
          </cell>
        </row>
        <row r="7114">
          <cell r="B7114" t="str">
            <v>IV00207415</v>
          </cell>
        </row>
        <row r="7115">
          <cell r="B7115" t="str">
            <v>IV00207416</v>
          </cell>
        </row>
        <row r="7116">
          <cell r="B7116" t="str">
            <v>IV00207417</v>
          </cell>
        </row>
        <row r="7117">
          <cell r="B7117" t="str">
            <v>IV00207418</v>
          </cell>
        </row>
        <row r="7118">
          <cell r="B7118" t="str">
            <v>IV00207419</v>
          </cell>
        </row>
        <row r="7119">
          <cell r="B7119" t="str">
            <v>IV00207420</v>
          </cell>
        </row>
        <row r="7120">
          <cell r="B7120" t="str">
            <v>IV00207421</v>
          </cell>
        </row>
        <row r="7121">
          <cell r="B7121" t="str">
            <v>IV00207422</v>
          </cell>
        </row>
        <row r="7122">
          <cell r="B7122" t="str">
            <v>IV00207423</v>
          </cell>
        </row>
        <row r="7123">
          <cell r="B7123" t="str">
            <v>IV00207424</v>
          </cell>
        </row>
        <row r="7124">
          <cell r="B7124" t="str">
            <v>IV00207425</v>
          </cell>
        </row>
        <row r="7125">
          <cell r="B7125" t="str">
            <v>IV00207426</v>
          </cell>
        </row>
        <row r="7126">
          <cell r="B7126" t="str">
            <v>IV00207427</v>
          </cell>
        </row>
        <row r="7127">
          <cell r="B7127" t="str">
            <v>IV00207428</v>
          </cell>
        </row>
        <row r="7128">
          <cell r="B7128" t="str">
            <v>IV00207429</v>
          </cell>
        </row>
        <row r="7129">
          <cell r="B7129" t="str">
            <v>IV00207430</v>
          </cell>
        </row>
        <row r="7130">
          <cell r="B7130" t="str">
            <v>IV00207431</v>
          </cell>
        </row>
        <row r="7131">
          <cell r="B7131" t="str">
            <v>IV00207432</v>
          </cell>
        </row>
        <row r="7132">
          <cell r="B7132" t="str">
            <v>IV00207433</v>
          </cell>
        </row>
        <row r="7133">
          <cell r="B7133" t="str">
            <v>IV00207434</v>
          </cell>
        </row>
        <row r="7134">
          <cell r="B7134" t="str">
            <v>IV00207435</v>
          </cell>
        </row>
        <row r="7135">
          <cell r="B7135" t="str">
            <v>IV00207436</v>
          </cell>
        </row>
        <row r="7136">
          <cell r="B7136" t="str">
            <v>IV00207437</v>
          </cell>
        </row>
        <row r="7137">
          <cell r="B7137" t="str">
            <v>IV00207438</v>
          </cell>
        </row>
        <row r="7138">
          <cell r="B7138" t="str">
            <v>IV00207439</v>
          </cell>
        </row>
        <row r="7139">
          <cell r="B7139" t="str">
            <v>IV00207440</v>
          </cell>
        </row>
        <row r="7140">
          <cell r="B7140" t="str">
            <v>IV00207441</v>
          </cell>
        </row>
        <row r="7141">
          <cell r="B7141" t="str">
            <v>IV00207442</v>
          </cell>
        </row>
        <row r="7142">
          <cell r="B7142" t="str">
            <v>IV00207443</v>
          </cell>
        </row>
        <row r="7143">
          <cell r="B7143" t="str">
            <v>IV00207444</v>
          </cell>
        </row>
        <row r="7144">
          <cell r="B7144" t="str">
            <v>IV00207445</v>
          </cell>
        </row>
        <row r="7145">
          <cell r="B7145" t="str">
            <v>IV00207446</v>
          </cell>
        </row>
        <row r="7146">
          <cell r="B7146" t="str">
            <v>IV00207447</v>
          </cell>
        </row>
        <row r="7147">
          <cell r="B7147" t="str">
            <v>IV00207448</v>
          </cell>
        </row>
        <row r="7148">
          <cell r="B7148" t="str">
            <v>IV00207449</v>
          </cell>
        </row>
        <row r="7149">
          <cell r="B7149" t="str">
            <v>IV00207450</v>
          </cell>
        </row>
        <row r="7150">
          <cell r="B7150" t="str">
            <v>IV00207451</v>
          </cell>
        </row>
        <row r="7151">
          <cell r="B7151" t="str">
            <v>IV00207452</v>
          </cell>
        </row>
        <row r="7152">
          <cell r="B7152" t="str">
            <v>IV00207453</v>
          </cell>
        </row>
        <row r="7153">
          <cell r="B7153" t="str">
            <v>IV00207454</v>
          </cell>
        </row>
        <row r="7154">
          <cell r="B7154" t="str">
            <v>IV00207457</v>
          </cell>
        </row>
        <row r="7155">
          <cell r="B7155" t="str">
            <v>IV00207458</v>
          </cell>
        </row>
        <row r="7156">
          <cell r="B7156" t="str">
            <v>IV00207459</v>
          </cell>
        </row>
        <row r="7157">
          <cell r="B7157" t="str">
            <v>IV00207460</v>
          </cell>
        </row>
        <row r="7158">
          <cell r="B7158" t="str">
            <v>IV00207461</v>
          </cell>
        </row>
        <row r="7159">
          <cell r="B7159" t="str">
            <v>IV00207462</v>
          </cell>
        </row>
        <row r="7160">
          <cell r="B7160" t="str">
            <v>IV00207463</v>
          </cell>
        </row>
        <row r="7161">
          <cell r="B7161" t="str">
            <v>IV00207465</v>
          </cell>
        </row>
        <row r="7162">
          <cell r="B7162" t="str">
            <v>IV00207466</v>
          </cell>
        </row>
        <row r="7163">
          <cell r="B7163" t="str">
            <v>IV00207467</v>
          </cell>
        </row>
        <row r="7164">
          <cell r="B7164" t="str">
            <v>IV00207468</v>
          </cell>
        </row>
        <row r="7165">
          <cell r="B7165" t="str">
            <v>IV00207469</v>
          </cell>
        </row>
        <row r="7166">
          <cell r="B7166" t="str">
            <v>IV00207470</v>
          </cell>
        </row>
        <row r="7167">
          <cell r="B7167" t="str">
            <v>IV00207472</v>
          </cell>
        </row>
        <row r="7168">
          <cell r="B7168" t="str">
            <v>IV00207473</v>
          </cell>
        </row>
        <row r="7169">
          <cell r="B7169" t="str">
            <v>IV00207474</v>
          </cell>
        </row>
        <row r="7170">
          <cell r="B7170" t="str">
            <v>IV00207475</v>
          </cell>
        </row>
        <row r="7171">
          <cell r="B7171" t="str">
            <v>IV00207476</v>
          </cell>
        </row>
        <row r="7172">
          <cell r="B7172" t="str">
            <v>IV00207477</v>
          </cell>
        </row>
        <row r="7173">
          <cell r="B7173" t="str">
            <v>IV00207478</v>
          </cell>
        </row>
        <row r="7174">
          <cell r="B7174" t="str">
            <v>IV00207479</v>
          </cell>
        </row>
        <row r="7175">
          <cell r="B7175" t="str">
            <v>IV00207480</v>
          </cell>
        </row>
        <row r="7176">
          <cell r="B7176" t="str">
            <v>IV00207481</v>
          </cell>
        </row>
        <row r="7177">
          <cell r="B7177" t="str">
            <v>IV00207482</v>
          </cell>
        </row>
        <row r="7178">
          <cell r="B7178" t="str">
            <v>IV00207483</v>
          </cell>
        </row>
        <row r="7179">
          <cell r="B7179" t="str">
            <v>IV00207484</v>
          </cell>
        </row>
        <row r="7180">
          <cell r="B7180" t="str">
            <v>IV00207486</v>
          </cell>
        </row>
        <row r="7181">
          <cell r="B7181" t="str">
            <v>IV00207487</v>
          </cell>
        </row>
        <row r="7182">
          <cell r="B7182" t="str">
            <v>IV00207488</v>
          </cell>
        </row>
        <row r="7183">
          <cell r="B7183" t="str">
            <v>IV00207489</v>
          </cell>
        </row>
        <row r="7184">
          <cell r="B7184" t="str">
            <v>IV00207490</v>
          </cell>
        </row>
        <row r="7185">
          <cell r="B7185" t="str">
            <v>IV00207491</v>
          </cell>
        </row>
        <row r="7186">
          <cell r="B7186" t="str">
            <v>IV00207492</v>
          </cell>
        </row>
        <row r="7187">
          <cell r="B7187" t="str">
            <v>IV00207493</v>
          </cell>
        </row>
        <row r="7188">
          <cell r="B7188" t="str">
            <v>IV00207494</v>
          </cell>
        </row>
        <row r="7189">
          <cell r="B7189" t="str">
            <v>IV00207495</v>
          </cell>
        </row>
        <row r="7190">
          <cell r="B7190" t="str">
            <v>IV00207496</v>
          </cell>
        </row>
        <row r="7191">
          <cell r="B7191" t="str">
            <v>IV00207497</v>
          </cell>
        </row>
        <row r="7192">
          <cell r="B7192" t="str">
            <v>IV00207498</v>
          </cell>
        </row>
        <row r="7193">
          <cell r="B7193" t="str">
            <v>IV00207499</v>
          </cell>
        </row>
        <row r="7194">
          <cell r="B7194" t="str">
            <v>IV00207500</v>
          </cell>
        </row>
        <row r="7195">
          <cell r="B7195" t="str">
            <v>IV00207501</v>
          </cell>
        </row>
        <row r="7196">
          <cell r="B7196" t="str">
            <v>IV00207502</v>
          </cell>
        </row>
        <row r="7197">
          <cell r="B7197" t="str">
            <v>IV00207503</v>
          </cell>
        </row>
        <row r="7198">
          <cell r="B7198" t="str">
            <v>IV00207505</v>
          </cell>
        </row>
        <row r="7199">
          <cell r="B7199" t="str">
            <v>IV00207506</v>
          </cell>
        </row>
        <row r="7200">
          <cell r="B7200" t="str">
            <v>IV00207507</v>
          </cell>
        </row>
        <row r="7201">
          <cell r="B7201" t="str">
            <v>IV00207508</v>
          </cell>
        </row>
        <row r="7202">
          <cell r="B7202" t="str">
            <v>IV00207509</v>
          </cell>
        </row>
        <row r="7203">
          <cell r="B7203" t="str">
            <v>IV00207510</v>
          </cell>
        </row>
        <row r="7204">
          <cell r="B7204" t="str">
            <v>IV00207511</v>
          </cell>
        </row>
        <row r="7205">
          <cell r="B7205" t="str">
            <v>IV00207512</v>
          </cell>
        </row>
        <row r="7206">
          <cell r="B7206" t="str">
            <v>IV00207513</v>
          </cell>
        </row>
        <row r="7207">
          <cell r="B7207" t="str">
            <v>IV00207514</v>
          </cell>
        </row>
        <row r="7208">
          <cell r="B7208" t="str">
            <v>IV00207515</v>
          </cell>
        </row>
        <row r="7209">
          <cell r="B7209" t="str">
            <v>IV00207516</v>
          </cell>
        </row>
        <row r="7210">
          <cell r="B7210" t="str">
            <v>IV00207518</v>
          </cell>
        </row>
        <row r="7211">
          <cell r="B7211" t="str">
            <v>IV00207519</v>
          </cell>
        </row>
        <row r="7212">
          <cell r="B7212" t="str">
            <v>IV00207521</v>
          </cell>
        </row>
        <row r="7213">
          <cell r="B7213" t="str">
            <v>IV00207522</v>
          </cell>
        </row>
        <row r="7214">
          <cell r="B7214" t="str">
            <v>IV00207523</v>
          </cell>
        </row>
        <row r="7215">
          <cell r="B7215" t="str">
            <v>IV00207524</v>
          </cell>
        </row>
        <row r="7216">
          <cell r="B7216" t="str">
            <v>IV00207526</v>
          </cell>
        </row>
        <row r="7217">
          <cell r="B7217" t="str">
            <v>IV00207527</v>
          </cell>
        </row>
        <row r="7218">
          <cell r="B7218" t="str">
            <v>IV00207528</v>
          </cell>
        </row>
        <row r="7219">
          <cell r="B7219" t="str">
            <v>IV00207529</v>
          </cell>
        </row>
        <row r="7220">
          <cell r="B7220" t="str">
            <v>IV00207531</v>
          </cell>
        </row>
        <row r="7221">
          <cell r="B7221" t="str">
            <v>IV00207532</v>
          </cell>
        </row>
        <row r="7222">
          <cell r="B7222" t="str">
            <v>IV00207533</v>
          </cell>
        </row>
        <row r="7223">
          <cell r="B7223" t="str">
            <v>IV00207534</v>
          </cell>
        </row>
        <row r="7224">
          <cell r="B7224" t="str">
            <v>IV00207535</v>
          </cell>
        </row>
        <row r="7225">
          <cell r="B7225" t="str">
            <v>IV00207536</v>
          </cell>
        </row>
        <row r="7226">
          <cell r="B7226" t="str">
            <v>IV00207537</v>
          </cell>
        </row>
        <row r="7227">
          <cell r="B7227" t="str">
            <v>IV00207538</v>
          </cell>
        </row>
        <row r="7228">
          <cell r="B7228" t="str">
            <v>IV00207539</v>
          </cell>
        </row>
        <row r="7229">
          <cell r="B7229" t="str">
            <v>IV00207540</v>
          </cell>
        </row>
        <row r="7230">
          <cell r="B7230" t="str">
            <v>IV00207541</v>
          </cell>
        </row>
        <row r="7231">
          <cell r="B7231" t="str">
            <v>IV00207542</v>
          </cell>
        </row>
        <row r="7232">
          <cell r="B7232" t="str">
            <v>IV00207543</v>
          </cell>
        </row>
        <row r="7233">
          <cell r="B7233" t="str">
            <v>IV00207544</v>
          </cell>
        </row>
        <row r="7234">
          <cell r="B7234" t="str">
            <v>IV00207545</v>
          </cell>
        </row>
        <row r="7235">
          <cell r="B7235" t="str">
            <v>IV00207546</v>
          </cell>
        </row>
        <row r="7236">
          <cell r="B7236" t="str">
            <v>IV00207547</v>
          </cell>
        </row>
        <row r="7237">
          <cell r="B7237" t="str">
            <v>IV00207548</v>
          </cell>
        </row>
        <row r="7238">
          <cell r="B7238" t="str">
            <v>IV00207549</v>
          </cell>
        </row>
        <row r="7239">
          <cell r="B7239" t="str">
            <v>IV00207550</v>
          </cell>
        </row>
        <row r="7240">
          <cell r="B7240" t="str">
            <v>IV00207551</v>
          </cell>
        </row>
        <row r="7241">
          <cell r="B7241" t="str">
            <v>IV00207552</v>
          </cell>
        </row>
        <row r="7242">
          <cell r="B7242" t="str">
            <v>IV00207553</v>
          </cell>
        </row>
        <row r="7243">
          <cell r="B7243" t="str">
            <v>IV00207554</v>
          </cell>
        </row>
        <row r="7244">
          <cell r="B7244" t="str">
            <v>IV00207555</v>
          </cell>
        </row>
        <row r="7245">
          <cell r="B7245" t="str">
            <v>IV00207556</v>
          </cell>
        </row>
        <row r="7246">
          <cell r="B7246" t="str">
            <v>IV00207558</v>
          </cell>
        </row>
        <row r="7247">
          <cell r="B7247" t="str">
            <v>IV00207561</v>
          </cell>
        </row>
        <row r="7248">
          <cell r="B7248" t="str">
            <v>IV00207562</v>
          </cell>
        </row>
        <row r="7249">
          <cell r="B7249" t="str">
            <v>IV00207563</v>
          </cell>
        </row>
        <row r="7250">
          <cell r="B7250" t="str">
            <v>IV00207564</v>
          </cell>
        </row>
        <row r="7251">
          <cell r="B7251" t="str">
            <v>IV00207565</v>
          </cell>
        </row>
        <row r="7252">
          <cell r="B7252" t="str">
            <v>IV00207566</v>
          </cell>
        </row>
        <row r="7253">
          <cell r="B7253" t="str">
            <v>IV00207567</v>
          </cell>
        </row>
        <row r="7254">
          <cell r="B7254" t="str">
            <v>IV00207568</v>
          </cell>
        </row>
        <row r="7255">
          <cell r="B7255" t="str">
            <v>IV00207571</v>
          </cell>
        </row>
        <row r="7256">
          <cell r="B7256" t="str">
            <v>IV00207572</v>
          </cell>
        </row>
        <row r="7257">
          <cell r="B7257" t="str">
            <v>IV00207573</v>
          </cell>
        </row>
        <row r="7258">
          <cell r="B7258" t="str">
            <v>IV00207574</v>
          </cell>
        </row>
        <row r="7259">
          <cell r="B7259" t="str">
            <v>IV00207575</v>
          </cell>
        </row>
        <row r="7260">
          <cell r="B7260" t="str">
            <v>IV00207576</v>
          </cell>
        </row>
        <row r="7261">
          <cell r="B7261" t="str">
            <v>IV00207577</v>
          </cell>
        </row>
        <row r="7262">
          <cell r="B7262" t="str">
            <v>IV00207578</v>
          </cell>
        </row>
        <row r="7263">
          <cell r="B7263" t="str">
            <v>IV00207580</v>
          </cell>
        </row>
        <row r="7264">
          <cell r="B7264" t="str">
            <v>IV00207581</v>
          </cell>
        </row>
        <row r="7265">
          <cell r="B7265" t="str">
            <v>IV00207582</v>
          </cell>
        </row>
        <row r="7266">
          <cell r="B7266" t="str">
            <v>IV00207583</v>
          </cell>
        </row>
        <row r="7267">
          <cell r="B7267" t="str">
            <v>IV00207584</v>
          </cell>
        </row>
        <row r="7268">
          <cell r="B7268" t="str">
            <v>IV00207585</v>
          </cell>
        </row>
        <row r="7269">
          <cell r="B7269" t="str">
            <v>IV00207586</v>
          </cell>
        </row>
        <row r="7270">
          <cell r="B7270" t="str">
            <v>IV00207587</v>
          </cell>
        </row>
        <row r="7271">
          <cell r="B7271" t="str">
            <v>IV00207588</v>
          </cell>
        </row>
        <row r="7272">
          <cell r="B7272" t="str">
            <v>IV00207589</v>
          </cell>
        </row>
        <row r="7273">
          <cell r="B7273" t="str">
            <v>IV00207590</v>
          </cell>
        </row>
        <row r="7274">
          <cell r="B7274" t="str">
            <v>IV00207591</v>
          </cell>
        </row>
        <row r="7275">
          <cell r="B7275" t="str">
            <v>IV00207592</v>
          </cell>
        </row>
        <row r="7276">
          <cell r="B7276" t="str">
            <v>IV00207593</v>
          </cell>
        </row>
        <row r="7277">
          <cell r="B7277" t="str">
            <v>IV00207594</v>
          </cell>
        </row>
        <row r="7278">
          <cell r="B7278" t="str">
            <v>IV00207595</v>
          </cell>
        </row>
        <row r="7279">
          <cell r="B7279" t="str">
            <v>IV00207596</v>
          </cell>
        </row>
        <row r="7280">
          <cell r="B7280" t="str">
            <v>IV00207597</v>
          </cell>
        </row>
        <row r="7281">
          <cell r="B7281" t="str">
            <v>IV00207598</v>
          </cell>
        </row>
        <row r="7282">
          <cell r="B7282" t="str">
            <v>IV00207599</v>
          </cell>
        </row>
        <row r="7283">
          <cell r="B7283" t="str">
            <v>IV00207600</v>
          </cell>
        </row>
        <row r="7284">
          <cell r="B7284" t="str">
            <v>IV00207601</v>
          </cell>
        </row>
        <row r="7285">
          <cell r="B7285" t="str">
            <v>IV00207602</v>
          </cell>
        </row>
        <row r="7286">
          <cell r="B7286" t="str">
            <v>IV00207603</v>
          </cell>
        </row>
        <row r="7287">
          <cell r="B7287" t="str">
            <v>IV00207604</v>
          </cell>
        </row>
        <row r="7288">
          <cell r="B7288" t="str">
            <v>IV00207605</v>
          </cell>
        </row>
        <row r="7289">
          <cell r="B7289" t="str">
            <v>IV00207607</v>
          </cell>
        </row>
        <row r="7290">
          <cell r="B7290" t="str">
            <v>IV00207608</v>
          </cell>
        </row>
        <row r="7291">
          <cell r="B7291" t="str">
            <v>IV00207609</v>
          </cell>
        </row>
        <row r="7292">
          <cell r="B7292" t="str">
            <v>IV00207610</v>
          </cell>
        </row>
        <row r="7293">
          <cell r="B7293" t="str">
            <v>IV00207611</v>
          </cell>
        </row>
        <row r="7294">
          <cell r="B7294" t="str">
            <v>IV00207612</v>
          </cell>
        </row>
        <row r="7295">
          <cell r="B7295" t="str">
            <v>IV00207613</v>
          </cell>
        </row>
        <row r="7296">
          <cell r="B7296" t="str">
            <v>IV00207614</v>
          </cell>
        </row>
        <row r="7297">
          <cell r="B7297" t="str">
            <v>IV00207615</v>
          </cell>
        </row>
        <row r="7298">
          <cell r="B7298" t="str">
            <v>IV00207616</v>
          </cell>
        </row>
        <row r="7299">
          <cell r="B7299" t="str">
            <v>IV00207617</v>
          </cell>
        </row>
        <row r="7300">
          <cell r="B7300" t="str">
            <v>IV00207618</v>
          </cell>
        </row>
        <row r="7301">
          <cell r="B7301" t="str">
            <v>IV00207619</v>
          </cell>
        </row>
        <row r="7302">
          <cell r="B7302" t="str">
            <v>IV00207620</v>
          </cell>
        </row>
        <row r="7303">
          <cell r="B7303" t="str">
            <v>IV00207621</v>
          </cell>
        </row>
        <row r="7304">
          <cell r="B7304" t="str">
            <v>IV00207622</v>
          </cell>
        </row>
        <row r="7305">
          <cell r="B7305" t="str">
            <v>IV00207623</v>
          </cell>
        </row>
        <row r="7306">
          <cell r="B7306" t="str">
            <v>IV00207624</v>
          </cell>
        </row>
        <row r="7307">
          <cell r="B7307" t="str">
            <v>IV00207625</v>
          </cell>
        </row>
        <row r="7308">
          <cell r="B7308" t="str">
            <v>IV00207626</v>
          </cell>
        </row>
        <row r="7309">
          <cell r="B7309" t="str">
            <v>IV00207627</v>
          </cell>
        </row>
        <row r="7310">
          <cell r="B7310" t="str">
            <v>IV00207628</v>
          </cell>
        </row>
        <row r="7311">
          <cell r="B7311" t="str">
            <v>IV00207629</v>
          </cell>
        </row>
        <row r="7312">
          <cell r="B7312" t="str">
            <v>IV00207630</v>
          </cell>
        </row>
        <row r="7313">
          <cell r="B7313" t="str">
            <v>IV00207631</v>
          </cell>
        </row>
        <row r="7314">
          <cell r="B7314" t="str">
            <v>IV00207632</v>
          </cell>
        </row>
        <row r="7315">
          <cell r="B7315" t="str">
            <v>IV00207633</v>
          </cell>
        </row>
        <row r="7316">
          <cell r="B7316" t="str">
            <v>IV00207634</v>
          </cell>
        </row>
        <row r="7317">
          <cell r="B7317" t="str">
            <v>IV00207636</v>
          </cell>
        </row>
        <row r="7318">
          <cell r="B7318" t="str">
            <v>IV00207637</v>
          </cell>
        </row>
        <row r="7319">
          <cell r="B7319" t="str">
            <v>IV00207638</v>
          </cell>
        </row>
        <row r="7320">
          <cell r="B7320" t="str">
            <v>IV00207639</v>
          </cell>
        </row>
        <row r="7321">
          <cell r="B7321" t="str">
            <v>IV00207640</v>
          </cell>
        </row>
        <row r="7322">
          <cell r="B7322" t="str">
            <v>IV00207641</v>
          </cell>
        </row>
        <row r="7323">
          <cell r="B7323" t="str">
            <v>IV00207642</v>
          </cell>
        </row>
        <row r="7324">
          <cell r="B7324" t="str">
            <v>IV00207643</v>
          </cell>
        </row>
        <row r="7325">
          <cell r="B7325" t="str">
            <v>IV00207645</v>
          </cell>
        </row>
        <row r="7326">
          <cell r="B7326" t="str">
            <v>IV00207646</v>
          </cell>
        </row>
        <row r="7327">
          <cell r="B7327" t="str">
            <v>IV00207647</v>
          </cell>
        </row>
        <row r="7328">
          <cell r="B7328" t="str">
            <v>IV00207648</v>
          </cell>
        </row>
        <row r="7329">
          <cell r="B7329" t="str">
            <v>IV00207649</v>
          </cell>
        </row>
        <row r="7330">
          <cell r="B7330" t="str">
            <v>IV00207650</v>
          </cell>
        </row>
        <row r="7331">
          <cell r="B7331" t="str">
            <v>IV00207651</v>
          </cell>
        </row>
        <row r="7332">
          <cell r="B7332" t="str">
            <v>IV00207652</v>
          </cell>
        </row>
        <row r="7333">
          <cell r="B7333" t="str">
            <v>IV00207654</v>
          </cell>
        </row>
        <row r="7334">
          <cell r="B7334" t="str">
            <v>IV00207655</v>
          </cell>
        </row>
        <row r="7335">
          <cell r="B7335" t="str">
            <v>IV00207656</v>
          </cell>
        </row>
        <row r="7336">
          <cell r="B7336" t="str">
            <v>IV00207657</v>
          </cell>
        </row>
        <row r="7337">
          <cell r="B7337" t="str">
            <v>IV00207658</v>
          </cell>
        </row>
        <row r="7338">
          <cell r="B7338" t="str">
            <v>IV00207659</v>
          </cell>
        </row>
        <row r="7339">
          <cell r="B7339" t="str">
            <v>IV00207660</v>
          </cell>
        </row>
        <row r="7340">
          <cell r="B7340" t="str">
            <v>IV00207662</v>
          </cell>
        </row>
        <row r="7341">
          <cell r="B7341" t="str">
            <v>IV00207663</v>
          </cell>
        </row>
        <row r="7342">
          <cell r="B7342" t="str">
            <v>IV00207664</v>
          </cell>
        </row>
        <row r="7343">
          <cell r="B7343" t="str">
            <v>IV00207665</v>
          </cell>
        </row>
        <row r="7344">
          <cell r="B7344" t="str">
            <v>IV00207666</v>
          </cell>
        </row>
        <row r="7345">
          <cell r="B7345" t="str">
            <v>IV00207667</v>
          </cell>
        </row>
        <row r="7346">
          <cell r="B7346" t="str">
            <v>IV00207668</v>
          </cell>
        </row>
        <row r="7347">
          <cell r="B7347" t="str">
            <v>IV00207669</v>
          </cell>
        </row>
        <row r="7348">
          <cell r="B7348" t="str">
            <v>IV00207670</v>
          </cell>
        </row>
        <row r="7349">
          <cell r="B7349" t="str">
            <v>IV00207671</v>
          </cell>
        </row>
        <row r="7350">
          <cell r="B7350" t="str">
            <v>IV00207672</v>
          </cell>
        </row>
        <row r="7351">
          <cell r="B7351" t="str">
            <v>IV00207673</v>
          </cell>
        </row>
        <row r="7352">
          <cell r="B7352" t="str">
            <v>IV00207675</v>
          </cell>
        </row>
        <row r="7353">
          <cell r="B7353" t="str">
            <v>IV00207676</v>
          </cell>
        </row>
        <row r="7354">
          <cell r="B7354" t="str">
            <v>IV00207677</v>
          </cell>
        </row>
        <row r="7355">
          <cell r="B7355" t="str">
            <v>IV00207678</v>
          </cell>
        </row>
        <row r="7356">
          <cell r="B7356" t="str">
            <v>IV00207679</v>
          </cell>
        </row>
        <row r="7357">
          <cell r="B7357" t="str">
            <v>IV00207680</v>
          </cell>
        </row>
        <row r="7358">
          <cell r="B7358" t="str">
            <v>IV00207681</v>
          </cell>
        </row>
        <row r="7359">
          <cell r="B7359" t="str">
            <v>IV00207682</v>
          </cell>
        </row>
        <row r="7360">
          <cell r="B7360" t="str">
            <v>IV00207684</v>
          </cell>
        </row>
        <row r="7361">
          <cell r="B7361" t="str">
            <v>IV00207685</v>
          </cell>
        </row>
        <row r="7362">
          <cell r="B7362" t="str">
            <v>IV00207686</v>
          </cell>
        </row>
        <row r="7363">
          <cell r="B7363" t="str">
            <v>IV00207687</v>
          </cell>
        </row>
        <row r="7364">
          <cell r="B7364" t="str">
            <v>IV00207688</v>
          </cell>
        </row>
        <row r="7365">
          <cell r="B7365" t="str">
            <v>IV00207689</v>
          </cell>
        </row>
        <row r="7366">
          <cell r="B7366" t="str">
            <v>IV00207690</v>
          </cell>
        </row>
        <row r="7367">
          <cell r="B7367" t="str">
            <v>IV00207691</v>
          </cell>
        </row>
        <row r="7368">
          <cell r="B7368" t="str">
            <v>IV00207692</v>
          </cell>
        </row>
        <row r="7369">
          <cell r="B7369" t="str">
            <v>IV00207693</v>
          </cell>
        </row>
        <row r="7370">
          <cell r="B7370" t="str">
            <v>IV00207694</v>
          </cell>
        </row>
        <row r="7371">
          <cell r="B7371" t="str">
            <v>IV00207696</v>
          </cell>
        </row>
        <row r="7372">
          <cell r="B7372" t="str">
            <v>IV00207697</v>
          </cell>
        </row>
        <row r="7373">
          <cell r="B7373" t="str">
            <v>IV00207698</v>
          </cell>
        </row>
        <row r="7374">
          <cell r="B7374" t="str">
            <v>IV00207699</v>
          </cell>
        </row>
        <row r="7375">
          <cell r="B7375" t="str">
            <v>IV00207702</v>
          </cell>
        </row>
        <row r="7376">
          <cell r="B7376" t="str">
            <v>IV00207707</v>
          </cell>
        </row>
        <row r="7377">
          <cell r="B7377" t="str">
            <v>IV00207709</v>
          </cell>
        </row>
        <row r="7378">
          <cell r="B7378" t="str">
            <v>IV00207710</v>
          </cell>
        </row>
        <row r="7379">
          <cell r="B7379" t="str">
            <v>IV00207712</v>
          </cell>
        </row>
        <row r="7380">
          <cell r="B7380" t="str">
            <v>IV00207714</v>
          </cell>
        </row>
        <row r="7381">
          <cell r="B7381" t="str">
            <v>IV00207715</v>
          </cell>
        </row>
        <row r="7382">
          <cell r="B7382" t="str">
            <v>IV00207716</v>
          </cell>
        </row>
        <row r="7383">
          <cell r="B7383" t="str">
            <v>IV00207717</v>
          </cell>
        </row>
        <row r="7384">
          <cell r="B7384" t="str">
            <v>IV00207718</v>
          </cell>
        </row>
        <row r="7385">
          <cell r="B7385" t="str">
            <v>IV00207719</v>
          </cell>
        </row>
        <row r="7386">
          <cell r="B7386" t="str">
            <v>IV00207721</v>
          </cell>
        </row>
        <row r="7387">
          <cell r="B7387" t="str">
            <v>IV00207722</v>
          </cell>
        </row>
        <row r="7388">
          <cell r="B7388" t="str">
            <v>IV00207723</v>
          </cell>
        </row>
        <row r="7389">
          <cell r="B7389" t="str">
            <v>IV00207724</v>
          </cell>
        </row>
        <row r="7390">
          <cell r="B7390" t="str">
            <v>IV00207725</v>
          </cell>
        </row>
        <row r="7391">
          <cell r="B7391" t="str">
            <v>IV00207726</v>
          </cell>
        </row>
        <row r="7392">
          <cell r="B7392" t="str">
            <v>IV00207729</v>
          </cell>
        </row>
        <row r="7393">
          <cell r="B7393" t="str">
            <v>IV00207731</v>
          </cell>
        </row>
        <row r="7394">
          <cell r="B7394" t="str">
            <v>IV00207732</v>
          </cell>
        </row>
        <row r="7395">
          <cell r="B7395" t="str">
            <v>IV00207733</v>
          </cell>
        </row>
        <row r="7396">
          <cell r="B7396" t="str">
            <v>IV00207736</v>
          </cell>
        </row>
        <row r="7397">
          <cell r="B7397" t="str">
            <v>IV00207738</v>
          </cell>
        </row>
        <row r="7398">
          <cell r="B7398" t="str">
            <v>IV00207739</v>
          </cell>
        </row>
        <row r="7399">
          <cell r="B7399" t="str">
            <v>IV00207740</v>
          </cell>
        </row>
        <row r="7400">
          <cell r="B7400" t="str">
            <v>IV00207743</v>
          </cell>
        </row>
        <row r="7401">
          <cell r="B7401" t="str">
            <v>IV00207746</v>
          </cell>
        </row>
        <row r="7402">
          <cell r="B7402" t="str">
            <v>IV00207747</v>
          </cell>
        </row>
        <row r="7403">
          <cell r="B7403" t="str">
            <v>IV00207748</v>
          </cell>
        </row>
        <row r="7404">
          <cell r="B7404" t="str">
            <v>IV00207750</v>
          </cell>
        </row>
        <row r="7405">
          <cell r="B7405" t="str">
            <v>IV00207751</v>
          </cell>
        </row>
        <row r="7406">
          <cell r="B7406" t="str">
            <v>IV00207752</v>
          </cell>
        </row>
        <row r="7407">
          <cell r="B7407" t="str">
            <v>IV00207753</v>
          </cell>
        </row>
        <row r="7408">
          <cell r="B7408" t="str">
            <v>IV00207754</v>
          </cell>
        </row>
        <row r="7409">
          <cell r="B7409" t="str">
            <v>IV00207755</v>
          </cell>
        </row>
        <row r="7410">
          <cell r="B7410" t="str">
            <v>IV00207756</v>
          </cell>
        </row>
        <row r="7411">
          <cell r="B7411" t="str">
            <v>IV00207757</v>
          </cell>
        </row>
        <row r="7412">
          <cell r="B7412" t="str">
            <v>IV00207758</v>
          </cell>
        </row>
        <row r="7413">
          <cell r="B7413" t="str">
            <v>IV00207760</v>
          </cell>
        </row>
        <row r="7414">
          <cell r="B7414" t="str">
            <v>IV00207761</v>
          </cell>
        </row>
        <row r="7415">
          <cell r="B7415" t="str">
            <v>IV00207762</v>
          </cell>
        </row>
        <row r="7416">
          <cell r="B7416" t="str">
            <v>IV00207763</v>
          </cell>
        </row>
        <row r="7417">
          <cell r="B7417" t="str">
            <v>IV00207765</v>
          </cell>
        </row>
        <row r="7418">
          <cell r="B7418" t="str">
            <v>IV00207766</v>
          </cell>
        </row>
        <row r="7419">
          <cell r="B7419" t="str">
            <v>IV00207767</v>
          </cell>
        </row>
        <row r="7420">
          <cell r="B7420" t="str">
            <v>IV00207768</v>
          </cell>
        </row>
        <row r="7421">
          <cell r="B7421" t="str">
            <v>IV00207769</v>
          </cell>
        </row>
        <row r="7422">
          <cell r="B7422" t="str">
            <v>IV00207770</v>
          </cell>
        </row>
        <row r="7423">
          <cell r="B7423" t="str">
            <v>IV00207771</v>
          </cell>
        </row>
        <row r="7424">
          <cell r="B7424" t="str">
            <v>IV00207772</v>
          </cell>
        </row>
        <row r="7425">
          <cell r="B7425" t="str">
            <v>IV00207773</v>
          </cell>
        </row>
        <row r="7426">
          <cell r="B7426" t="str">
            <v>IV00207774</v>
          </cell>
        </row>
        <row r="7427">
          <cell r="B7427" t="str">
            <v>IV00207775</v>
          </cell>
        </row>
        <row r="7428">
          <cell r="B7428" t="str">
            <v>IV00207776</v>
          </cell>
        </row>
        <row r="7429">
          <cell r="B7429" t="str">
            <v>IV00207778</v>
          </cell>
        </row>
        <row r="7430">
          <cell r="B7430" t="str">
            <v>IV00207781</v>
          </cell>
        </row>
        <row r="7431">
          <cell r="B7431" t="str">
            <v>IV00207783</v>
          </cell>
        </row>
        <row r="7432">
          <cell r="B7432" t="str">
            <v>IV00207784</v>
          </cell>
        </row>
        <row r="7433">
          <cell r="B7433" t="str">
            <v>IV00207785</v>
          </cell>
        </row>
        <row r="7434">
          <cell r="B7434" t="str">
            <v>IV00207787</v>
          </cell>
        </row>
        <row r="7435">
          <cell r="B7435" t="str">
            <v>IV00207788</v>
          </cell>
        </row>
        <row r="7436">
          <cell r="B7436" t="str">
            <v>IV00207789</v>
          </cell>
        </row>
        <row r="7437">
          <cell r="B7437" t="str">
            <v>IV00207791</v>
          </cell>
        </row>
        <row r="7438">
          <cell r="B7438" t="str">
            <v>IV00207792</v>
          </cell>
        </row>
        <row r="7439">
          <cell r="B7439" t="str">
            <v>IV00207794</v>
          </cell>
        </row>
        <row r="7440">
          <cell r="B7440" t="str">
            <v>IV00207795</v>
          </cell>
        </row>
        <row r="7441">
          <cell r="B7441" t="str">
            <v>IV00207796</v>
          </cell>
        </row>
        <row r="7442">
          <cell r="B7442" t="str">
            <v>IV00207798</v>
          </cell>
        </row>
        <row r="7443">
          <cell r="B7443" t="str">
            <v>IV00207799</v>
          </cell>
        </row>
        <row r="7444">
          <cell r="B7444" t="str">
            <v>IV00207800</v>
          </cell>
        </row>
        <row r="7445">
          <cell r="B7445" t="str">
            <v>IV00207801</v>
          </cell>
        </row>
        <row r="7446">
          <cell r="B7446" t="str">
            <v>IV00207802</v>
          </cell>
        </row>
        <row r="7447">
          <cell r="B7447" t="str">
            <v>IV00207803</v>
          </cell>
        </row>
        <row r="7448">
          <cell r="B7448" t="str">
            <v>IV00207804</v>
          </cell>
        </row>
        <row r="7449">
          <cell r="B7449" t="str">
            <v>IV00207805</v>
          </cell>
        </row>
        <row r="7450">
          <cell r="B7450" t="str">
            <v>IV00207806</v>
          </cell>
        </row>
        <row r="7451">
          <cell r="B7451" t="str">
            <v>IV00207807</v>
          </cell>
        </row>
        <row r="7452">
          <cell r="B7452" t="str">
            <v>IV00207808</v>
          </cell>
        </row>
        <row r="7453">
          <cell r="B7453" t="str">
            <v>IV00207809</v>
          </cell>
        </row>
        <row r="7454">
          <cell r="B7454" t="str">
            <v>IV00207810</v>
          </cell>
        </row>
        <row r="7455">
          <cell r="B7455" t="str">
            <v>IV00207811</v>
          </cell>
        </row>
        <row r="7456">
          <cell r="B7456" t="str">
            <v>IV00207812</v>
          </cell>
        </row>
        <row r="7457">
          <cell r="B7457" t="str">
            <v>IV00207813</v>
          </cell>
        </row>
        <row r="7458">
          <cell r="B7458" t="str">
            <v>IV00207814</v>
          </cell>
        </row>
        <row r="7459">
          <cell r="B7459" t="str">
            <v>IV00207815</v>
          </cell>
        </row>
        <row r="7460">
          <cell r="B7460" t="str">
            <v>IV00207816</v>
          </cell>
        </row>
        <row r="7461">
          <cell r="B7461" t="str">
            <v>IV00207817</v>
          </cell>
        </row>
        <row r="7462">
          <cell r="B7462" t="str">
            <v>IV00207818</v>
          </cell>
        </row>
        <row r="7463">
          <cell r="B7463" t="str">
            <v>IV00207819</v>
          </cell>
        </row>
        <row r="7464">
          <cell r="B7464" t="str">
            <v>IV00207820</v>
          </cell>
        </row>
        <row r="7465">
          <cell r="B7465" t="str">
            <v>IV00207821</v>
          </cell>
        </row>
        <row r="7466">
          <cell r="B7466" t="str">
            <v>IV00207822</v>
          </cell>
        </row>
        <row r="7467">
          <cell r="B7467" t="str">
            <v>IV00207824</v>
          </cell>
        </row>
        <row r="7468">
          <cell r="B7468" t="str">
            <v>IV00207825</v>
          </cell>
        </row>
        <row r="7469">
          <cell r="B7469" t="str">
            <v>IV00207826</v>
          </cell>
        </row>
        <row r="7470">
          <cell r="B7470" t="str">
            <v>IV00207827</v>
          </cell>
        </row>
        <row r="7471">
          <cell r="B7471" t="str">
            <v>IV00207829</v>
          </cell>
        </row>
        <row r="7472">
          <cell r="B7472" t="str">
            <v>IV00207830</v>
          </cell>
        </row>
        <row r="7473">
          <cell r="B7473" t="str">
            <v>IV00207831</v>
          </cell>
        </row>
        <row r="7474">
          <cell r="B7474" t="str">
            <v>IV00207832</v>
          </cell>
        </row>
        <row r="7475">
          <cell r="B7475" t="str">
            <v>IV00207833</v>
          </cell>
        </row>
        <row r="7476">
          <cell r="B7476" t="str">
            <v>IV00207835</v>
          </cell>
        </row>
        <row r="7477">
          <cell r="B7477" t="str">
            <v>IV00207836</v>
          </cell>
        </row>
        <row r="7478">
          <cell r="B7478" t="str">
            <v>IV00207843</v>
          </cell>
        </row>
        <row r="7479">
          <cell r="B7479" t="str">
            <v>IV00207845</v>
          </cell>
        </row>
        <row r="7480">
          <cell r="B7480" t="str">
            <v>IV00207846</v>
          </cell>
        </row>
        <row r="7481">
          <cell r="B7481" t="str">
            <v>IV00207847</v>
          </cell>
        </row>
        <row r="7482">
          <cell r="B7482" t="str">
            <v>IV00207848</v>
          </cell>
        </row>
        <row r="7483">
          <cell r="B7483" t="str">
            <v>IV00207850</v>
          </cell>
        </row>
        <row r="7484">
          <cell r="B7484" t="str">
            <v>IV00207852</v>
          </cell>
        </row>
        <row r="7485">
          <cell r="B7485" t="str">
            <v>IV00207854</v>
          </cell>
        </row>
        <row r="7486">
          <cell r="B7486" t="str">
            <v>IV00207856</v>
          </cell>
        </row>
        <row r="7487">
          <cell r="B7487" t="str">
            <v>IV00207860</v>
          </cell>
        </row>
        <row r="7488">
          <cell r="B7488" t="str">
            <v>IV00207861</v>
          </cell>
        </row>
        <row r="7489">
          <cell r="B7489" t="str">
            <v>IV00207862</v>
          </cell>
        </row>
        <row r="7490">
          <cell r="B7490" t="str">
            <v>IV00207864</v>
          </cell>
        </row>
        <row r="7491">
          <cell r="B7491" t="str">
            <v>IV00207865</v>
          </cell>
        </row>
        <row r="7492">
          <cell r="B7492" t="str">
            <v>IV00207866</v>
          </cell>
        </row>
        <row r="7493">
          <cell r="B7493" t="str">
            <v>IV00207867</v>
          </cell>
        </row>
        <row r="7494">
          <cell r="B7494" t="str">
            <v>IV00207868</v>
          </cell>
        </row>
        <row r="7495">
          <cell r="B7495" t="str">
            <v>IV00207869</v>
          </cell>
        </row>
        <row r="7496">
          <cell r="B7496" t="str">
            <v>IV00207870</v>
          </cell>
        </row>
        <row r="7497">
          <cell r="B7497" t="str">
            <v>IV00207871</v>
          </cell>
        </row>
        <row r="7498">
          <cell r="B7498" t="str">
            <v>IV00207872</v>
          </cell>
        </row>
        <row r="7499">
          <cell r="B7499" t="str">
            <v>IV00207873</v>
          </cell>
        </row>
        <row r="7500">
          <cell r="B7500" t="str">
            <v>IV00207874</v>
          </cell>
        </row>
        <row r="7501">
          <cell r="B7501" t="str">
            <v>IV00207875</v>
          </cell>
        </row>
        <row r="7502">
          <cell r="B7502" t="str">
            <v>IV00207876</v>
          </cell>
        </row>
        <row r="7503">
          <cell r="B7503" t="str">
            <v>IV00207877</v>
          </cell>
        </row>
        <row r="7504">
          <cell r="B7504" t="str">
            <v>IV00207878</v>
          </cell>
        </row>
        <row r="7505">
          <cell r="B7505" t="str">
            <v>IV00207879</v>
          </cell>
        </row>
        <row r="7506">
          <cell r="B7506" t="str">
            <v>IV00207882</v>
          </cell>
        </row>
        <row r="7507">
          <cell r="B7507" t="str">
            <v>IV00207883</v>
          </cell>
        </row>
        <row r="7508">
          <cell r="B7508" t="str">
            <v>IV00207888</v>
          </cell>
        </row>
        <row r="7509">
          <cell r="B7509" t="str">
            <v>IV00207889</v>
          </cell>
        </row>
        <row r="7510">
          <cell r="B7510" t="str">
            <v>IV00207892</v>
          </cell>
        </row>
        <row r="7511">
          <cell r="B7511" t="str">
            <v>IV00207893</v>
          </cell>
        </row>
        <row r="7512">
          <cell r="B7512" t="str">
            <v>IV00207894</v>
          </cell>
        </row>
        <row r="7513">
          <cell r="B7513" t="str">
            <v>IV00207895</v>
          </cell>
        </row>
        <row r="7514">
          <cell r="B7514" t="str">
            <v>IV00207896</v>
          </cell>
        </row>
        <row r="7515">
          <cell r="B7515" t="str">
            <v>IV00207897</v>
          </cell>
        </row>
        <row r="7516">
          <cell r="B7516" t="str">
            <v>IV00207898</v>
          </cell>
        </row>
        <row r="7517">
          <cell r="B7517" t="str">
            <v>IV00207899</v>
          </cell>
        </row>
        <row r="7518">
          <cell r="B7518" t="str">
            <v>IV00207901</v>
          </cell>
        </row>
        <row r="7519">
          <cell r="B7519" t="str">
            <v>IV00207902</v>
          </cell>
        </row>
        <row r="7520">
          <cell r="B7520" t="str">
            <v>IV00207903</v>
          </cell>
        </row>
        <row r="7521">
          <cell r="B7521" t="str">
            <v>IV00207904</v>
          </cell>
        </row>
        <row r="7522">
          <cell r="B7522" t="str">
            <v>IV00207905</v>
          </cell>
        </row>
        <row r="7523">
          <cell r="B7523" t="str">
            <v>IV00207906</v>
          </cell>
        </row>
        <row r="7524">
          <cell r="B7524" t="str">
            <v>IV00207907</v>
          </cell>
        </row>
        <row r="7525">
          <cell r="B7525" t="str">
            <v>IV00207908</v>
          </cell>
        </row>
        <row r="7526">
          <cell r="B7526" t="str">
            <v>IV00207909</v>
          </cell>
        </row>
        <row r="7527">
          <cell r="B7527" t="str">
            <v>IV00207910</v>
          </cell>
        </row>
        <row r="7528">
          <cell r="B7528" t="str">
            <v>IV00207911</v>
          </cell>
        </row>
        <row r="7529">
          <cell r="B7529" t="str">
            <v>IV00207912</v>
          </cell>
        </row>
        <row r="7530">
          <cell r="B7530" t="str">
            <v>IV00207913</v>
          </cell>
        </row>
        <row r="7531">
          <cell r="B7531" t="str">
            <v>IV00207914</v>
          </cell>
        </row>
        <row r="7532">
          <cell r="B7532" t="str">
            <v>IV00207915</v>
          </cell>
        </row>
        <row r="7533">
          <cell r="B7533" t="str">
            <v>IV00207916</v>
          </cell>
        </row>
        <row r="7534">
          <cell r="B7534" t="str">
            <v>IV00207925</v>
          </cell>
        </row>
        <row r="7535">
          <cell r="B7535" t="str">
            <v>IV00207926</v>
          </cell>
        </row>
        <row r="7536">
          <cell r="B7536" t="str">
            <v>IV00207927</v>
          </cell>
        </row>
        <row r="7537">
          <cell r="B7537" t="str">
            <v>IV00207928</v>
          </cell>
        </row>
        <row r="7538">
          <cell r="B7538" t="str">
            <v>IV00207930</v>
          </cell>
        </row>
        <row r="7539">
          <cell r="B7539" t="str">
            <v>IV00207932</v>
          </cell>
        </row>
        <row r="7540">
          <cell r="B7540" t="str">
            <v>IV00214000</v>
          </cell>
        </row>
        <row r="7541">
          <cell r="B7541" t="str">
            <v>IV00214001</v>
          </cell>
        </row>
        <row r="7542">
          <cell r="B7542" t="str">
            <v>IV00214002</v>
          </cell>
        </row>
        <row r="7543">
          <cell r="B7543" t="str">
            <v>IV00214003</v>
          </cell>
        </row>
        <row r="7544">
          <cell r="B7544" t="str">
            <v>IV00214004</v>
          </cell>
        </row>
        <row r="7545">
          <cell r="B7545" t="str">
            <v>IV00214006</v>
          </cell>
        </row>
        <row r="7546">
          <cell r="B7546" t="str">
            <v>IV00214007</v>
          </cell>
        </row>
        <row r="7547">
          <cell r="B7547" t="str">
            <v>IV00214008</v>
          </cell>
        </row>
        <row r="7548">
          <cell r="B7548" t="str">
            <v>IV00214009</v>
          </cell>
        </row>
        <row r="7549">
          <cell r="B7549" t="str">
            <v>IV00214010</v>
          </cell>
        </row>
        <row r="7550">
          <cell r="B7550" t="str">
            <v>IV00214011</v>
          </cell>
        </row>
        <row r="7551">
          <cell r="B7551" t="str">
            <v>IV00214012</v>
          </cell>
        </row>
        <row r="7552">
          <cell r="B7552" t="str">
            <v>IV00214013</v>
          </cell>
        </row>
        <row r="7553">
          <cell r="B7553" t="str">
            <v>IV00214014</v>
          </cell>
        </row>
        <row r="7554">
          <cell r="B7554" t="str">
            <v>IV00214015</v>
          </cell>
        </row>
        <row r="7555">
          <cell r="B7555" t="str">
            <v>IV00214016</v>
          </cell>
        </row>
        <row r="7556">
          <cell r="B7556" t="str">
            <v>IV00214017</v>
          </cell>
        </row>
        <row r="7557">
          <cell r="B7557" t="str">
            <v>IV00214020</v>
          </cell>
        </row>
        <row r="7558">
          <cell r="B7558" t="str">
            <v>IV00214021</v>
          </cell>
        </row>
        <row r="7559">
          <cell r="B7559" t="str">
            <v>IV00214022</v>
          </cell>
        </row>
        <row r="7560">
          <cell r="B7560" t="str">
            <v>IV00214023</v>
          </cell>
        </row>
        <row r="7561">
          <cell r="B7561" t="str">
            <v>IV00214024</v>
          </cell>
        </row>
        <row r="7562">
          <cell r="B7562" t="str">
            <v>IV00214025</v>
          </cell>
        </row>
        <row r="7563">
          <cell r="B7563" t="str">
            <v>IV00214026</v>
          </cell>
        </row>
        <row r="7564">
          <cell r="B7564" t="str">
            <v>IV00214027</v>
          </cell>
        </row>
        <row r="7565">
          <cell r="B7565" t="str">
            <v>IV00214028</v>
          </cell>
        </row>
        <row r="7566">
          <cell r="B7566" t="str">
            <v>IV00214030</v>
          </cell>
        </row>
        <row r="7567">
          <cell r="B7567" t="str">
            <v>IV00214031</v>
          </cell>
        </row>
        <row r="7568">
          <cell r="B7568" t="str">
            <v>IV00214032</v>
          </cell>
        </row>
        <row r="7569">
          <cell r="B7569" t="str">
            <v>IV00214033</v>
          </cell>
        </row>
        <row r="7570">
          <cell r="B7570" t="str">
            <v>IV00214034</v>
          </cell>
        </row>
        <row r="7571">
          <cell r="B7571" t="str">
            <v>IV00214035</v>
          </cell>
        </row>
        <row r="7572">
          <cell r="B7572" t="str">
            <v>IV00214036</v>
          </cell>
        </row>
        <row r="7573">
          <cell r="B7573" t="str">
            <v>IV00214037</v>
          </cell>
        </row>
        <row r="7574">
          <cell r="B7574" t="str">
            <v>IV00214038</v>
          </cell>
        </row>
        <row r="7575">
          <cell r="B7575" t="str">
            <v>IV00214039</v>
          </cell>
        </row>
        <row r="7576">
          <cell r="B7576" t="str">
            <v>IV00214040</v>
          </cell>
        </row>
        <row r="7577">
          <cell r="B7577" t="str">
            <v>IV00214041</v>
          </cell>
        </row>
        <row r="7578">
          <cell r="B7578" t="str">
            <v>IV00214042</v>
          </cell>
        </row>
        <row r="7579">
          <cell r="B7579" t="str">
            <v>IV00214043</v>
          </cell>
        </row>
        <row r="7580">
          <cell r="B7580" t="str">
            <v>IV00214044</v>
          </cell>
        </row>
        <row r="7581">
          <cell r="B7581" t="str">
            <v>IV00214046</v>
          </cell>
        </row>
        <row r="7582">
          <cell r="B7582" t="str">
            <v>IV00214047</v>
          </cell>
        </row>
        <row r="7583">
          <cell r="B7583" t="str">
            <v>IV00214048</v>
          </cell>
        </row>
        <row r="7584">
          <cell r="B7584" t="str">
            <v>IV00214049</v>
          </cell>
        </row>
        <row r="7585">
          <cell r="B7585" t="str">
            <v>IV00214051</v>
          </cell>
        </row>
        <row r="7586">
          <cell r="B7586" t="str">
            <v>IV00214053</v>
          </cell>
        </row>
        <row r="7587">
          <cell r="B7587" t="str">
            <v>IV00214054</v>
          </cell>
        </row>
        <row r="7588">
          <cell r="B7588" t="str">
            <v>IV00214056</v>
          </cell>
        </row>
        <row r="7589">
          <cell r="B7589" t="str">
            <v>IV00214057</v>
          </cell>
        </row>
        <row r="7590">
          <cell r="B7590" t="str">
            <v>IV00214058</v>
          </cell>
        </row>
        <row r="7591">
          <cell r="B7591" t="str">
            <v>IV00214059</v>
          </cell>
        </row>
        <row r="7592">
          <cell r="B7592" t="str">
            <v>IV00214060</v>
          </cell>
        </row>
        <row r="7593">
          <cell r="B7593" t="str">
            <v>IV00214061</v>
          </cell>
        </row>
        <row r="7594">
          <cell r="B7594" t="str">
            <v>IV00214062</v>
          </cell>
        </row>
        <row r="7595">
          <cell r="B7595" t="str">
            <v>IV00214064</v>
          </cell>
        </row>
        <row r="7596">
          <cell r="B7596" t="str">
            <v>IV00214066</v>
          </cell>
        </row>
        <row r="7597">
          <cell r="B7597" t="str">
            <v>IV00214068</v>
          </cell>
        </row>
        <row r="7598">
          <cell r="B7598" t="str">
            <v>IV00214070</v>
          </cell>
        </row>
        <row r="7599">
          <cell r="B7599" t="str">
            <v>IV00214071</v>
          </cell>
        </row>
        <row r="7600">
          <cell r="B7600" t="str">
            <v>IV00214072</v>
          </cell>
        </row>
        <row r="7601">
          <cell r="B7601" t="str">
            <v>IV00214073</v>
          </cell>
        </row>
        <row r="7602">
          <cell r="B7602" t="str">
            <v>IV00214074</v>
          </cell>
        </row>
        <row r="7603">
          <cell r="B7603" t="str">
            <v>IV00214075</v>
          </cell>
        </row>
        <row r="7604">
          <cell r="B7604" t="str">
            <v>IV00214076</v>
          </cell>
        </row>
        <row r="7605">
          <cell r="B7605" t="str">
            <v>IV00214077</v>
          </cell>
        </row>
        <row r="7606">
          <cell r="B7606" t="str">
            <v>IV00214078</v>
          </cell>
        </row>
        <row r="7607">
          <cell r="B7607" t="str">
            <v>IV00214079</v>
          </cell>
        </row>
        <row r="7608">
          <cell r="B7608" t="str">
            <v>IV00214080</v>
          </cell>
        </row>
        <row r="7609">
          <cell r="B7609" t="str">
            <v>IV00214081</v>
          </cell>
        </row>
        <row r="7610">
          <cell r="B7610" t="str">
            <v>IV00214084</v>
          </cell>
        </row>
        <row r="7611">
          <cell r="B7611" t="str">
            <v>IV00214086</v>
          </cell>
        </row>
        <row r="7612">
          <cell r="B7612" t="str">
            <v>IV00214087</v>
          </cell>
        </row>
        <row r="7613">
          <cell r="B7613" t="str">
            <v>IV00214088</v>
          </cell>
        </row>
        <row r="7614">
          <cell r="B7614" t="str">
            <v>IV00214089</v>
          </cell>
        </row>
        <row r="7615">
          <cell r="B7615" t="str">
            <v>IV00214090</v>
          </cell>
        </row>
        <row r="7616">
          <cell r="B7616" t="str">
            <v>IV00214091</v>
          </cell>
        </row>
        <row r="7617">
          <cell r="B7617" t="str">
            <v>IV00214092</v>
          </cell>
        </row>
        <row r="7618">
          <cell r="B7618" t="str">
            <v>IV00214093</v>
          </cell>
        </row>
        <row r="7619">
          <cell r="B7619" t="str">
            <v>IV00214094</v>
          </cell>
        </row>
        <row r="7620">
          <cell r="B7620" t="str">
            <v>IV00214095</v>
          </cell>
        </row>
        <row r="7621">
          <cell r="B7621" t="str">
            <v>IV00214096</v>
          </cell>
        </row>
        <row r="7622">
          <cell r="B7622" t="str">
            <v>IV00214097</v>
          </cell>
        </row>
        <row r="7623">
          <cell r="B7623" t="str">
            <v>IV00214098</v>
          </cell>
        </row>
        <row r="7624">
          <cell r="B7624" t="str">
            <v>IV00214099</v>
          </cell>
        </row>
        <row r="7625">
          <cell r="B7625" t="str">
            <v>IV00214100</v>
          </cell>
        </row>
        <row r="7626">
          <cell r="B7626" t="str">
            <v>IV00214101</v>
          </cell>
        </row>
        <row r="7627">
          <cell r="B7627" t="str">
            <v>IV00214102</v>
          </cell>
        </row>
        <row r="7628">
          <cell r="B7628" t="str">
            <v>IV00214105</v>
          </cell>
        </row>
        <row r="7629">
          <cell r="B7629" t="str">
            <v>IV00214106</v>
          </cell>
        </row>
        <row r="7630">
          <cell r="B7630" t="str">
            <v>IV00214107</v>
          </cell>
        </row>
        <row r="7631">
          <cell r="B7631" t="str">
            <v>IV00214108</v>
          </cell>
        </row>
        <row r="7632">
          <cell r="B7632" t="str">
            <v>IV00214109</v>
          </cell>
        </row>
        <row r="7633">
          <cell r="B7633" t="str">
            <v>IV00214110</v>
          </cell>
        </row>
        <row r="7634">
          <cell r="B7634" t="str">
            <v>IV00214111</v>
          </cell>
        </row>
        <row r="7635">
          <cell r="B7635" t="str">
            <v>IV00214112</v>
          </cell>
        </row>
        <row r="7636">
          <cell r="B7636" t="str">
            <v>IV00214113</v>
          </cell>
        </row>
        <row r="7637">
          <cell r="B7637" t="str">
            <v>IV00214114</v>
          </cell>
        </row>
        <row r="7638">
          <cell r="B7638" t="str">
            <v>IV00214115</v>
          </cell>
        </row>
        <row r="7639">
          <cell r="B7639" t="str">
            <v>IV00214116</v>
          </cell>
        </row>
        <row r="7640">
          <cell r="B7640" t="str">
            <v>IV00214117</v>
          </cell>
        </row>
        <row r="7641">
          <cell r="B7641" t="str">
            <v>IV00214118</v>
          </cell>
        </row>
        <row r="7642">
          <cell r="B7642" t="str">
            <v>IV00214119</v>
          </cell>
        </row>
        <row r="7643">
          <cell r="B7643" t="str">
            <v>IV00214120</v>
          </cell>
        </row>
        <row r="7644">
          <cell r="B7644" t="str">
            <v>IV00214121</v>
          </cell>
        </row>
        <row r="7645">
          <cell r="B7645" t="str">
            <v>IV00214122</v>
          </cell>
        </row>
        <row r="7646">
          <cell r="B7646" t="str">
            <v>IV00214123</v>
          </cell>
        </row>
        <row r="7647">
          <cell r="B7647" t="str">
            <v>IV00214124</v>
          </cell>
        </row>
        <row r="7648">
          <cell r="B7648" t="str">
            <v>IV00214125</v>
          </cell>
        </row>
        <row r="7649">
          <cell r="B7649" t="str">
            <v>IV00214126</v>
          </cell>
        </row>
        <row r="7650">
          <cell r="B7650" t="str">
            <v>IV00214127</v>
          </cell>
        </row>
        <row r="7651">
          <cell r="B7651" t="str">
            <v>IV00214128</v>
          </cell>
        </row>
        <row r="7652">
          <cell r="B7652" t="str">
            <v>IV00214129</v>
          </cell>
        </row>
        <row r="7653">
          <cell r="B7653" t="str">
            <v>IV00214130</v>
          </cell>
        </row>
        <row r="7654">
          <cell r="B7654" t="str">
            <v>IV00214131</v>
          </cell>
        </row>
        <row r="7655">
          <cell r="B7655" t="str">
            <v>IV00214132</v>
          </cell>
        </row>
        <row r="7656">
          <cell r="B7656" t="str">
            <v>IV00214133</v>
          </cell>
        </row>
        <row r="7657">
          <cell r="B7657" t="str">
            <v>IV00214134</v>
          </cell>
        </row>
        <row r="7658">
          <cell r="B7658" t="str">
            <v>IV00214135</v>
          </cell>
        </row>
        <row r="7659">
          <cell r="B7659" t="str">
            <v>IV00214136</v>
          </cell>
        </row>
        <row r="7660">
          <cell r="B7660" t="str">
            <v>IV00214137</v>
          </cell>
        </row>
        <row r="7661">
          <cell r="B7661" t="str">
            <v>IV00214138</v>
          </cell>
        </row>
        <row r="7662">
          <cell r="B7662" t="str">
            <v>IV00214139</v>
          </cell>
        </row>
        <row r="7663">
          <cell r="B7663" t="str">
            <v>IV00214141</v>
          </cell>
        </row>
        <row r="7664">
          <cell r="B7664" t="str">
            <v>IV00214142</v>
          </cell>
        </row>
        <row r="7665">
          <cell r="B7665" t="str">
            <v>IV00214143</v>
          </cell>
        </row>
        <row r="7666">
          <cell r="B7666" t="str">
            <v>IV00214144</v>
          </cell>
        </row>
        <row r="7667">
          <cell r="B7667" t="str">
            <v>IV00214145</v>
          </cell>
        </row>
        <row r="7668">
          <cell r="B7668" t="str">
            <v>IV00214146</v>
          </cell>
        </row>
        <row r="7669">
          <cell r="B7669" t="str">
            <v>IV00214147</v>
          </cell>
        </row>
        <row r="7670">
          <cell r="B7670" t="str">
            <v>IV00214149</v>
          </cell>
        </row>
        <row r="7671">
          <cell r="B7671" t="str">
            <v>IV00214150</v>
          </cell>
        </row>
        <row r="7672">
          <cell r="B7672" t="str">
            <v>IV00214151</v>
          </cell>
        </row>
        <row r="7673">
          <cell r="B7673" t="str">
            <v>IV00214152</v>
          </cell>
        </row>
        <row r="7674">
          <cell r="B7674" t="str">
            <v>IV00214156</v>
          </cell>
        </row>
        <row r="7675">
          <cell r="B7675" t="str">
            <v>IV00214161</v>
          </cell>
        </row>
        <row r="7676">
          <cell r="B7676" t="str">
            <v>IV00214163</v>
          </cell>
        </row>
        <row r="7677">
          <cell r="B7677" t="str">
            <v>IV00214164</v>
          </cell>
        </row>
        <row r="7678">
          <cell r="B7678" t="str">
            <v>IV00214165</v>
          </cell>
        </row>
        <row r="7679">
          <cell r="B7679" t="str">
            <v>IV00214166</v>
          </cell>
        </row>
        <row r="7680">
          <cell r="B7680" t="str">
            <v>IV00214167</v>
          </cell>
        </row>
        <row r="7681">
          <cell r="B7681" t="str">
            <v>IV00214168</v>
          </cell>
        </row>
        <row r="7682">
          <cell r="B7682" t="str">
            <v>IV00214170</v>
          </cell>
        </row>
        <row r="7683">
          <cell r="B7683" t="str">
            <v>IV00214171</v>
          </cell>
        </row>
        <row r="7684">
          <cell r="B7684" t="str">
            <v>IV00214172</v>
          </cell>
        </row>
        <row r="7685">
          <cell r="B7685" t="str">
            <v>IV00214173</v>
          </cell>
        </row>
        <row r="7686">
          <cell r="B7686" t="str">
            <v>IV00214174</v>
          </cell>
        </row>
        <row r="7687">
          <cell r="B7687" t="str">
            <v>IV00214175</v>
          </cell>
        </row>
        <row r="7688">
          <cell r="B7688" t="str">
            <v>IV00214176</v>
          </cell>
        </row>
        <row r="7689">
          <cell r="B7689" t="str">
            <v>IV00214177</v>
          </cell>
        </row>
        <row r="7690">
          <cell r="B7690" t="str">
            <v>IV00214178</v>
          </cell>
        </row>
        <row r="7691">
          <cell r="B7691" t="str">
            <v>IV00214179</v>
          </cell>
        </row>
        <row r="7692">
          <cell r="B7692" t="str">
            <v>IV00214180</v>
          </cell>
        </row>
        <row r="7693">
          <cell r="B7693" t="str">
            <v>IV00214181</v>
          </cell>
        </row>
        <row r="7694">
          <cell r="B7694" t="str">
            <v>IV00214182</v>
          </cell>
        </row>
        <row r="7695">
          <cell r="B7695" t="str">
            <v>IV00214183</v>
          </cell>
        </row>
        <row r="7696">
          <cell r="B7696" t="str">
            <v>IV00214184</v>
          </cell>
        </row>
        <row r="7697">
          <cell r="B7697" t="str">
            <v>IV00214185</v>
          </cell>
        </row>
        <row r="7698">
          <cell r="B7698" t="str">
            <v>IV00214187</v>
          </cell>
        </row>
        <row r="7699">
          <cell r="B7699" t="str">
            <v>IV00214188</v>
          </cell>
        </row>
        <row r="7700">
          <cell r="B7700" t="str">
            <v>IV00214189</v>
          </cell>
        </row>
        <row r="7701">
          <cell r="B7701" t="str">
            <v>IV00214190</v>
          </cell>
        </row>
        <row r="7702">
          <cell r="B7702" t="str">
            <v>IV00214191</v>
          </cell>
        </row>
        <row r="7703">
          <cell r="B7703" t="str">
            <v>IV00214192</v>
          </cell>
        </row>
        <row r="7704">
          <cell r="B7704" t="str">
            <v>IV00214193</v>
          </cell>
        </row>
        <row r="7705">
          <cell r="B7705" t="str">
            <v>IV00214194</v>
          </cell>
        </row>
        <row r="7706">
          <cell r="B7706" t="str">
            <v>IV00214195</v>
          </cell>
        </row>
        <row r="7707">
          <cell r="B7707" t="str">
            <v>IV00214198</v>
          </cell>
        </row>
        <row r="7708">
          <cell r="B7708" t="str">
            <v>IV00214199</v>
          </cell>
        </row>
        <row r="7709">
          <cell r="B7709" t="str">
            <v>IV00214200</v>
          </cell>
        </row>
        <row r="7710">
          <cell r="B7710" t="str">
            <v>IV00214201</v>
          </cell>
        </row>
        <row r="7711">
          <cell r="B7711" t="str">
            <v>IV00214202</v>
          </cell>
        </row>
        <row r="7712">
          <cell r="B7712" t="str">
            <v>IV00214203</v>
          </cell>
        </row>
        <row r="7713">
          <cell r="B7713" t="str">
            <v>IV00214204</v>
          </cell>
        </row>
        <row r="7714">
          <cell r="B7714" t="str">
            <v>IV00214205</v>
          </cell>
        </row>
        <row r="7715">
          <cell r="B7715" t="str">
            <v>IV00214206</v>
          </cell>
        </row>
        <row r="7716">
          <cell r="B7716" t="str">
            <v>IV00214208</v>
          </cell>
        </row>
        <row r="7717">
          <cell r="B7717" t="str">
            <v>IV00214209</v>
          </cell>
        </row>
        <row r="7718">
          <cell r="B7718" t="str">
            <v>IV00214210</v>
          </cell>
        </row>
        <row r="7719">
          <cell r="B7719" t="str">
            <v>IV00214211</v>
          </cell>
        </row>
        <row r="7720">
          <cell r="B7720" t="str">
            <v>IV00214212</v>
          </cell>
        </row>
        <row r="7721">
          <cell r="B7721" t="str">
            <v>IV00214213</v>
          </cell>
        </row>
        <row r="7722">
          <cell r="B7722" t="str">
            <v>IV00214214</v>
          </cell>
        </row>
        <row r="7723">
          <cell r="B7723" t="str">
            <v>IV00214215</v>
          </cell>
        </row>
        <row r="7724">
          <cell r="B7724" t="str">
            <v>IV00214216</v>
          </cell>
        </row>
        <row r="7725">
          <cell r="B7725" t="str">
            <v>IV00214217</v>
          </cell>
        </row>
        <row r="7726">
          <cell r="B7726" t="str">
            <v>IV00214218</v>
          </cell>
        </row>
        <row r="7727">
          <cell r="B7727" t="str">
            <v>IV00214219</v>
          </cell>
        </row>
        <row r="7728">
          <cell r="B7728" t="str">
            <v>IV00214220</v>
          </cell>
        </row>
        <row r="7729">
          <cell r="B7729" t="str">
            <v>IV00214221</v>
          </cell>
        </row>
        <row r="7730">
          <cell r="B7730" t="str">
            <v>IV00214223</v>
          </cell>
        </row>
        <row r="7731">
          <cell r="B7731" t="str">
            <v>IV00214224</v>
          </cell>
        </row>
        <row r="7732">
          <cell r="B7732" t="str">
            <v>IV00214225</v>
          </cell>
        </row>
        <row r="7733">
          <cell r="B7733" t="str">
            <v>IV00214226</v>
          </cell>
        </row>
        <row r="7734">
          <cell r="B7734" t="str">
            <v>IV00214227</v>
          </cell>
        </row>
        <row r="7735">
          <cell r="B7735" t="str">
            <v>IV00214228</v>
          </cell>
        </row>
        <row r="7736">
          <cell r="B7736" t="str">
            <v>IV00214229</v>
          </cell>
        </row>
        <row r="7737">
          <cell r="B7737" t="str">
            <v>IV00214230</v>
          </cell>
        </row>
        <row r="7738">
          <cell r="B7738" t="str">
            <v>IV00214231</v>
          </cell>
        </row>
        <row r="7739">
          <cell r="B7739" t="str">
            <v>IV00214232</v>
          </cell>
        </row>
        <row r="7740">
          <cell r="B7740" t="str">
            <v>IV00214234</v>
          </cell>
        </row>
        <row r="7741">
          <cell r="B7741" t="str">
            <v>IV00214235</v>
          </cell>
        </row>
        <row r="7742">
          <cell r="B7742" t="str">
            <v>IV00214236</v>
          </cell>
        </row>
        <row r="7743">
          <cell r="B7743" t="str">
            <v>IV00214237</v>
          </cell>
        </row>
        <row r="7744">
          <cell r="B7744" t="str">
            <v>IV00214238</v>
          </cell>
        </row>
        <row r="7745">
          <cell r="B7745" t="str">
            <v>IV00214239</v>
          </cell>
        </row>
        <row r="7746">
          <cell r="B7746" t="str">
            <v>IV00214240</v>
          </cell>
        </row>
        <row r="7747">
          <cell r="B7747" t="str">
            <v>IV00214241</v>
          </cell>
        </row>
        <row r="7748">
          <cell r="B7748" t="str">
            <v>IV00214242</v>
          </cell>
        </row>
        <row r="7749">
          <cell r="B7749" t="str">
            <v>IV00214243</v>
          </cell>
        </row>
        <row r="7750">
          <cell r="B7750" t="str">
            <v>IV00214245</v>
          </cell>
        </row>
        <row r="7751">
          <cell r="B7751" t="str">
            <v>IV00214246</v>
          </cell>
        </row>
        <row r="7752">
          <cell r="B7752" t="str">
            <v>IV00214248</v>
          </cell>
        </row>
        <row r="7753">
          <cell r="B7753" t="str">
            <v>IV00214249</v>
          </cell>
        </row>
        <row r="7754">
          <cell r="B7754" t="str">
            <v>IV00214250</v>
          </cell>
        </row>
        <row r="7755">
          <cell r="B7755" t="str">
            <v>IV00214251</v>
          </cell>
        </row>
        <row r="7756">
          <cell r="B7756" t="str">
            <v>IV00214252</v>
          </cell>
        </row>
        <row r="7757">
          <cell r="B7757" t="str">
            <v>IV00214253</v>
          </cell>
        </row>
        <row r="7758">
          <cell r="B7758" t="str">
            <v>IV00214254</v>
          </cell>
        </row>
        <row r="7759">
          <cell r="B7759" t="str">
            <v>IV00214255</v>
          </cell>
        </row>
        <row r="7760">
          <cell r="B7760" t="str">
            <v>IV00214256</v>
          </cell>
        </row>
        <row r="7761">
          <cell r="B7761" t="str">
            <v>IV00214257</v>
          </cell>
        </row>
        <row r="7762">
          <cell r="B7762" t="str">
            <v>IV00214258</v>
          </cell>
        </row>
        <row r="7763">
          <cell r="B7763" t="str">
            <v>IV00214259</v>
          </cell>
        </row>
        <row r="7764">
          <cell r="B7764" t="str">
            <v>IV00214260</v>
          </cell>
        </row>
        <row r="7765">
          <cell r="B7765" t="str">
            <v>IV00214261</v>
          </cell>
        </row>
        <row r="7766">
          <cell r="B7766" t="str">
            <v>IV00214262</v>
          </cell>
        </row>
        <row r="7767">
          <cell r="B7767" t="str">
            <v>IV00214263</v>
          </cell>
        </row>
        <row r="7768">
          <cell r="B7768" t="str">
            <v>IV00214264</v>
          </cell>
        </row>
        <row r="7769">
          <cell r="B7769" t="str">
            <v>IV00214266</v>
          </cell>
        </row>
        <row r="7770">
          <cell r="B7770" t="str">
            <v>IV00214267</v>
          </cell>
        </row>
        <row r="7771">
          <cell r="B7771" t="str">
            <v>IV00214269</v>
          </cell>
        </row>
        <row r="7772">
          <cell r="B7772" t="str">
            <v>IV00214271</v>
          </cell>
        </row>
        <row r="7773">
          <cell r="B7773" t="str">
            <v>IV00214272</v>
          </cell>
        </row>
        <row r="7774">
          <cell r="B7774" t="str">
            <v>IV00214273</v>
          </cell>
        </row>
        <row r="7775">
          <cell r="B7775" t="str">
            <v>IV00214275</v>
          </cell>
        </row>
        <row r="7776">
          <cell r="B7776" t="str">
            <v>IV00214276</v>
          </cell>
        </row>
        <row r="7777">
          <cell r="B7777" t="str">
            <v>IV00214277</v>
          </cell>
        </row>
        <row r="7778">
          <cell r="B7778" t="str">
            <v>IV00214279</v>
          </cell>
        </row>
        <row r="7779">
          <cell r="B7779" t="str">
            <v>IV00214280</v>
          </cell>
        </row>
        <row r="7780">
          <cell r="B7780" t="str">
            <v>IV00214282</v>
          </cell>
        </row>
        <row r="7781">
          <cell r="B7781" t="str">
            <v>IV00214283</v>
          </cell>
        </row>
        <row r="7782">
          <cell r="B7782" t="str">
            <v>IV00214284</v>
          </cell>
        </row>
        <row r="7783">
          <cell r="B7783" t="str">
            <v>IV00214285</v>
          </cell>
        </row>
        <row r="7784">
          <cell r="B7784" t="str">
            <v>IV00214286</v>
          </cell>
        </row>
        <row r="7785">
          <cell r="B7785" t="str">
            <v>IV00214288</v>
          </cell>
        </row>
        <row r="7786">
          <cell r="B7786" t="str">
            <v>IV00214292</v>
          </cell>
        </row>
        <row r="7787">
          <cell r="B7787" t="str">
            <v>IV00214295</v>
          </cell>
        </row>
        <row r="7788">
          <cell r="B7788" t="str">
            <v>IV00214296</v>
          </cell>
        </row>
        <row r="7789">
          <cell r="B7789" t="str">
            <v>IV00214297</v>
          </cell>
        </row>
        <row r="7790">
          <cell r="B7790" t="str">
            <v>IV00214298</v>
          </cell>
        </row>
        <row r="7791">
          <cell r="B7791" t="str">
            <v>IV00214299</v>
          </cell>
        </row>
        <row r="7792">
          <cell r="B7792" t="str">
            <v>IV00214300</v>
          </cell>
        </row>
        <row r="7793">
          <cell r="B7793" t="str">
            <v>IV00214301</v>
          </cell>
        </row>
        <row r="7794">
          <cell r="B7794" t="str">
            <v>IV00214302</v>
          </cell>
        </row>
        <row r="7795">
          <cell r="B7795" t="str">
            <v>IV00214303</v>
          </cell>
        </row>
        <row r="7796">
          <cell r="B7796" t="str">
            <v>IV00214304</v>
          </cell>
        </row>
        <row r="7797">
          <cell r="B7797" t="str">
            <v>IV00214305</v>
          </cell>
        </row>
        <row r="7798">
          <cell r="B7798" t="str">
            <v>IV00214306</v>
          </cell>
        </row>
        <row r="7799">
          <cell r="B7799" t="str">
            <v>IV00214307</v>
          </cell>
        </row>
        <row r="7800">
          <cell r="B7800" t="str">
            <v>IV00214309</v>
          </cell>
        </row>
        <row r="7801">
          <cell r="B7801" t="str">
            <v>IV00214310</v>
          </cell>
        </row>
        <row r="7802">
          <cell r="B7802" t="str">
            <v>IV00214311</v>
          </cell>
        </row>
        <row r="7803">
          <cell r="B7803" t="str">
            <v>IV00214312</v>
          </cell>
        </row>
        <row r="7804">
          <cell r="B7804" t="str">
            <v>IV00214313</v>
          </cell>
        </row>
        <row r="7805">
          <cell r="B7805" t="str">
            <v>IV00214314</v>
          </cell>
        </row>
        <row r="7806">
          <cell r="B7806" t="str">
            <v>IV00214315</v>
          </cell>
        </row>
        <row r="7807">
          <cell r="B7807" t="str">
            <v>IV00214316</v>
          </cell>
        </row>
        <row r="7808">
          <cell r="B7808" t="str">
            <v>IV00214318</v>
          </cell>
        </row>
        <row r="7809">
          <cell r="B7809" t="str">
            <v>IV00214319</v>
          </cell>
        </row>
        <row r="7810">
          <cell r="B7810" t="str">
            <v>IV00214321</v>
          </cell>
        </row>
        <row r="7811">
          <cell r="B7811" t="str">
            <v>IV00214322</v>
          </cell>
        </row>
        <row r="7812">
          <cell r="B7812" t="str">
            <v>IV00214324</v>
          </cell>
        </row>
        <row r="7813">
          <cell r="B7813" t="str">
            <v>IV00214326</v>
          </cell>
        </row>
        <row r="7814">
          <cell r="B7814" t="str">
            <v>IV00214334</v>
          </cell>
        </row>
        <row r="7815">
          <cell r="B7815" t="str">
            <v>IV00214335</v>
          </cell>
        </row>
        <row r="7816">
          <cell r="B7816" t="str">
            <v>IV00214336</v>
          </cell>
        </row>
        <row r="7817">
          <cell r="B7817" t="str">
            <v>IV00214338</v>
          </cell>
        </row>
        <row r="7818">
          <cell r="B7818" t="str">
            <v>IV00214339</v>
          </cell>
        </row>
        <row r="7819">
          <cell r="B7819" t="str">
            <v>IV00214340</v>
          </cell>
        </row>
        <row r="7820">
          <cell r="B7820" t="str">
            <v>IV00214341</v>
          </cell>
        </row>
        <row r="7821">
          <cell r="B7821" t="str">
            <v>IV00214342</v>
          </cell>
        </row>
        <row r="7822">
          <cell r="B7822" t="str">
            <v>IV00214343</v>
          </cell>
        </row>
        <row r="7823">
          <cell r="B7823" t="str">
            <v>IV00214345</v>
          </cell>
        </row>
        <row r="7824">
          <cell r="B7824" t="str">
            <v>IV00214346</v>
          </cell>
        </row>
        <row r="7825">
          <cell r="B7825" t="str">
            <v>IV00214348</v>
          </cell>
        </row>
        <row r="7826">
          <cell r="B7826" t="str">
            <v>IV00214349</v>
          </cell>
        </row>
        <row r="7827">
          <cell r="B7827" t="str">
            <v>IV00214350</v>
          </cell>
        </row>
        <row r="7828">
          <cell r="B7828" t="str">
            <v>IV00214351</v>
          </cell>
        </row>
        <row r="7829">
          <cell r="B7829" t="str">
            <v>IV00214352</v>
          </cell>
        </row>
        <row r="7830">
          <cell r="B7830" t="str">
            <v>IV00214353</v>
          </cell>
        </row>
        <row r="7831">
          <cell r="B7831" t="str">
            <v>IV00214354</v>
          </cell>
        </row>
        <row r="7832">
          <cell r="B7832" t="str">
            <v>IV00214356</v>
          </cell>
        </row>
        <row r="7833">
          <cell r="B7833" t="str">
            <v>IV00214357</v>
          </cell>
        </row>
        <row r="7834">
          <cell r="B7834" t="str">
            <v>IV00214358</v>
          </cell>
        </row>
        <row r="7835">
          <cell r="B7835" t="str">
            <v>IV00214359</v>
          </cell>
        </row>
        <row r="7836">
          <cell r="B7836" t="str">
            <v>IV00214360</v>
          </cell>
        </row>
        <row r="7837">
          <cell r="B7837" t="str">
            <v>IV00214362</v>
          </cell>
        </row>
        <row r="7838">
          <cell r="B7838" t="str">
            <v>IV00214363</v>
          </cell>
        </row>
        <row r="7839">
          <cell r="B7839" t="str">
            <v>IV00214364</v>
          </cell>
        </row>
        <row r="7840">
          <cell r="B7840" t="str">
            <v>IV00214366</v>
          </cell>
        </row>
        <row r="7841">
          <cell r="B7841" t="str">
            <v>IV00214367</v>
          </cell>
        </row>
        <row r="7842">
          <cell r="B7842" t="str">
            <v>IV00214370</v>
          </cell>
        </row>
        <row r="7843">
          <cell r="B7843" t="str">
            <v>IV00214371</v>
          </cell>
        </row>
        <row r="7844">
          <cell r="B7844" t="str">
            <v>IV00214372</v>
          </cell>
        </row>
        <row r="7845">
          <cell r="B7845" t="str">
            <v>IV00214373</v>
          </cell>
        </row>
        <row r="7846">
          <cell r="B7846" t="str">
            <v>IV00214375</v>
          </cell>
        </row>
        <row r="7847">
          <cell r="B7847" t="str">
            <v>IV00214376</v>
          </cell>
        </row>
        <row r="7848">
          <cell r="B7848" t="str">
            <v>IV00214377</v>
          </cell>
        </row>
        <row r="7849">
          <cell r="B7849" t="str">
            <v>IV00214378</v>
          </cell>
        </row>
        <row r="7850">
          <cell r="B7850" t="str">
            <v>IV00214379</v>
          </cell>
        </row>
        <row r="7851">
          <cell r="B7851" t="str">
            <v>IV00214380</v>
          </cell>
        </row>
        <row r="7852">
          <cell r="B7852" t="str">
            <v>IV00214381</v>
          </cell>
        </row>
        <row r="7853">
          <cell r="B7853" t="str">
            <v>IV00214382</v>
          </cell>
        </row>
        <row r="7854">
          <cell r="B7854" t="str">
            <v>IV00214383</v>
          </cell>
        </row>
        <row r="7855">
          <cell r="B7855" t="str">
            <v>IV00214384</v>
          </cell>
        </row>
        <row r="7856">
          <cell r="B7856" t="str">
            <v>IV00214385</v>
          </cell>
        </row>
        <row r="7857">
          <cell r="B7857" t="str">
            <v>IV00214387</v>
          </cell>
        </row>
        <row r="7858">
          <cell r="B7858" t="str">
            <v>IV00214389</v>
          </cell>
        </row>
        <row r="7859">
          <cell r="B7859" t="str">
            <v>IV00214390</v>
          </cell>
        </row>
        <row r="7860">
          <cell r="B7860" t="str">
            <v>IV00214391</v>
          </cell>
        </row>
        <row r="7861">
          <cell r="B7861" t="str">
            <v>IV00214392</v>
          </cell>
        </row>
        <row r="7862">
          <cell r="B7862" t="str">
            <v>IV00214393</v>
          </cell>
        </row>
        <row r="7863">
          <cell r="B7863" t="str">
            <v>IV00214394</v>
          </cell>
        </row>
        <row r="7864">
          <cell r="B7864" t="str">
            <v>IV00214395</v>
          </cell>
        </row>
        <row r="7865">
          <cell r="B7865" t="str">
            <v>IV00214396</v>
          </cell>
        </row>
        <row r="7866">
          <cell r="B7866" t="str">
            <v>IV00214397</v>
          </cell>
        </row>
        <row r="7867">
          <cell r="B7867" t="str">
            <v>IV00214398</v>
          </cell>
        </row>
        <row r="7868">
          <cell r="B7868" t="str">
            <v>IV00214399</v>
          </cell>
        </row>
        <row r="7869">
          <cell r="B7869" t="str">
            <v>IV00214401</v>
          </cell>
        </row>
        <row r="7870">
          <cell r="B7870" t="str">
            <v>IV00214402</v>
          </cell>
        </row>
        <row r="7871">
          <cell r="B7871" t="str">
            <v>IV00214403</v>
          </cell>
        </row>
        <row r="7872">
          <cell r="B7872" t="str">
            <v>IV00214404</v>
          </cell>
        </row>
        <row r="7873">
          <cell r="B7873" t="str">
            <v>IV00214405</v>
          </cell>
        </row>
        <row r="7874">
          <cell r="B7874" t="str">
            <v>IV00214406</v>
          </cell>
        </row>
        <row r="7875">
          <cell r="B7875" t="str">
            <v>IV00214407</v>
          </cell>
        </row>
        <row r="7876">
          <cell r="B7876" t="str">
            <v>IV00214408</v>
          </cell>
        </row>
        <row r="7877">
          <cell r="B7877" t="str">
            <v>IV00214409</v>
          </cell>
        </row>
        <row r="7878">
          <cell r="B7878" t="str">
            <v>IV00214410</v>
          </cell>
        </row>
        <row r="7879">
          <cell r="B7879" t="str">
            <v>IV00214411</v>
          </cell>
        </row>
        <row r="7880">
          <cell r="B7880" t="str">
            <v>IV00214412</v>
          </cell>
        </row>
        <row r="7881">
          <cell r="B7881" t="str">
            <v>IV00214413</v>
          </cell>
        </row>
        <row r="7882">
          <cell r="B7882" t="str">
            <v>IV00214414</v>
          </cell>
        </row>
        <row r="7883">
          <cell r="B7883" t="str">
            <v>IV00214415</v>
          </cell>
        </row>
        <row r="7884">
          <cell r="B7884" t="str">
            <v>IV00214416</v>
          </cell>
        </row>
        <row r="7885">
          <cell r="B7885" t="str">
            <v>IV00214417</v>
          </cell>
        </row>
        <row r="7886">
          <cell r="B7886" t="str">
            <v>IV00214418</v>
          </cell>
        </row>
        <row r="7887">
          <cell r="B7887" t="str">
            <v>IV00214419</v>
          </cell>
        </row>
        <row r="7888">
          <cell r="B7888" t="str">
            <v>IV00214420</v>
          </cell>
        </row>
        <row r="7889">
          <cell r="B7889" t="str">
            <v>IV00214421</v>
          </cell>
        </row>
        <row r="7890">
          <cell r="B7890" t="str">
            <v>IV00214422</v>
          </cell>
        </row>
        <row r="7891">
          <cell r="B7891" t="str">
            <v>IV00214423</v>
          </cell>
        </row>
        <row r="7892">
          <cell r="B7892" t="str">
            <v>IV00214424</v>
          </cell>
        </row>
        <row r="7893">
          <cell r="B7893" t="str">
            <v>IV00214425</v>
          </cell>
        </row>
        <row r="7894">
          <cell r="B7894" t="str">
            <v>IV00214426</v>
          </cell>
        </row>
        <row r="7895">
          <cell r="B7895" t="str">
            <v>IV00214427</v>
          </cell>
        </row>
        <row r="7896">
          <cell r="B7896" t="str">
            <v>IV00214428</v>
          </cell>
        </row>
        <row r="7897">
          <cell r="B7897" t="str">
            <v>IV00214429</v>
          </cell>
        </row>
        <row r="7898">
          <cell r="B7898" t="str">
            <v>IV00214430</v>
          </cell>
        </row>
        <row r="7899">
          <cell r="B7899" t="str">
            <v>IV00214431</v>
          </cell>
        </row>
        <row r="7900">
          <cell r="B7900" t="str">
            <v>IV00214432</v>
          </cell>
        </row>
        <row r="7901">
          <cell r="B7901" t="str">
            <v>IV00214433</v>
          </cell>
        </row>
        <row r="7902">
          <cell r="B7902" t="str">
            <v>IV00214434</v>
          </cell>
        </row>
        <row r="7903">
          <cell r="B7903" t="str">
            <v>IV00214436</v>
          </cell>
        </row>
        <row r="7904">
          <cell r="B7904" t="str">
            <v>IV00214438</v>
          </cell>
        </row>
        <row r="7905">
          <cell r="B7905" t="str">
            <v>IV00214439</v>
          </cell>
        </row>
        <row r="7906">
          <cell r="B7906" t="str">
            <v>IV00214440</v>
          </cell>
        </row>
        <row r="7907">
          <cell r="B7907" t="str">
            <v>IV00214441</v>
          </cell>
        </row>
        <row r="7908">
          <cell r="B7908" t="str">
            <v>IV00214442</v>
          </cell>
        </row>
        <row r="7909">
          <cell r="B7909" t="str">
            <v>IV00214443</v>
          </cell>
        </row>
        <row r="7910">
          <cell r="B7910" t="str">
            <v>IV00214444</v>
          </cell>
        </row>
        <row r="7911">
          <cell r="B7911" t="str">
            <v>IV00214445</v>
          </cell>
        </row>
        <row r="7912">
          <cell r="B7912" t="str">
            <v>IV00214446</v>
          </cell>
        </row>
        <row r="7913">
          <cell r="B7913" t="str">
            <v>IV00214447</v>
          </cell>
        </row>
        <row r="7914">
          <cell r="B7914" t="str">
            <v>IV00214448</v>
          </cell>
        </row>
        <row r="7915">
          <cell r="B7915" t="str">
            <v>IV00214449</v>
          </cell>
        </row>
        <row r="7916">
          <cell r="B7916" t="str">
            <v>IV00214450</v>
          </cell>
        </row>
        <row r="7917">
          <cell r="B7917" t="str">
            <v>IV00214451</v>
          </cell>
        </row>
        <row r="7918">
          <cell r="B7918" t="str">
            <v>IV00214452</v>
          </cell>
        </row>
        <row r="7919">
          <cell r="B7919" t="str">
            <v>IV00214453</v>
          </cell>
        </row>
        <row r="7920">
          <cell r="B7920" t="str">
            <v>IV00214455</v>
          </cell>
        </row>
        <row r="7921">
          <cell r="B7921" t="str">
            <v>IV00214457</v>
          </cell>
        </row>
        <row r="7922">
          <cell r="B7922" t="str">
            <v>IV00214458</v>
          </cell>
        </row>
        <row r="7923">
          <cell r="B7923" t="str">
            <v>IV00214459</v>
          </cell>
        </row>
        <row r="7924">
          <cell r="B7924" t="str">
            <v>IV00214461</v>
          </cell>
        </row>
        <row r="7925">
          <cell r="B7925" t="str">
            <v>IV00214462</v>
          </cell>
        </row>
        <row r="7926">
          <cell r="B7926" t="str">
            <v>IV00214463</v>
          </cell>
        </row>
        <row r="7927">
          <cell r="B7927" t="str">
            <v>IV00214464</v>
          </cell>
        </row>
        <row r="7928">
          <cell r="B7928" t="str">
            <v>IV00214465</v>
          </cell>
        </row>
        <row r="7929">
          <cell r="B7929" t="str">
            <v>IV00214468</v>
          </cell>
        </row>
        <row r="7930">
          <cell r="B7930" t="str">
            <v>IV00214469</v>
          </cell>
        </row>
        <row r="7931">
          <cell r="B7931" t="str">
            <v>IV00214470</v>
          </cell>
        </row>
        <row r="7932">
          <cell r="B7932" t="str">
            <v>IV00214473</v>
          </cell>
        </row>
        <row r="7933">
          <cell r="B7933" t="str">
            <v>IV00214474</v>
          </cell>
        </row>
        <row r="7934">
          <cell r="B7934" t="str">
            <v>IV00214476</v>
          </cell>
        </row>
        <row r="7935">
          <cell r="B7935" t="str">
            <v>IV00214477</v>
          </cell>
        </row>
        <row r="7936">
          <cell r="B7936" t="str">
            <v>IV00214479</v>
          </cell>
        </row>
        <row r="7937">
          <cell r="B7937" t="str">
            <v>IV00214481</v>
          </cell>
        </row>
        <row r="7938">
          <cell r="B7938" t="str">
            <v>IV00214482</v>
          </cell>
        </row>
        <row r="7939">
          <cell r="B7939" t="str">
            <v>IV00214483</v>
          </cell>
        </row>
        <row r="7940">
          <cell r="B7940" t="str">
            <v>IV00214485</v>
          </cell>
        </row>
        <row r="7941">
          <cell r="B7941" t="str">
            <v>IV00214487</v>
          </cell>
        </row>
        <row r="7942">
          <cell r="B7942" t="str">
            <v>IV00214488</v>
          </cell>
        </row>
        <row r="7943">
          <cell r="B7943" t="str">
            <v>IV00214492</v>
          </cell>
        </row>
        <row r="7944">
          <cell r="B7944" t="str">
            <v>IV00214493</v>
          </cell>
        </row>
        <row r="7945">
          <cell r="B7945" t="str">
            <v>IV00214495</v>
          </cell>
        </row>
        <row r="7946">
          <cell r="B7946" t="str">
            <v>IV00214496</v>
          </cell>
        </row>
        <row r="7947">
          <cell r="B7947" t="str">
            <v>IV00214498</v>
          </cell>
        </row>
        <row r="7948">
          <cell r="B7948" t="str">
            <v>IV00214502</v>
          </cell>
        </row>
        <row r="7949">
          <cell r="B7949" t="str">
            <v>IV00214503</v>
          </cell>
        </row>
        <row r="7950">
          <cell r="B7950" t="str">
            <v>IV00214505</v>
          </cell>
        </row>
        <row r="7951">
          <cell r="B7951" t="str">
            <v>IV00214506</v>
          </cell>
        </row>
        <row r="7952">
          <cell r="B7952" t="str">
            <v>IV00214507</v>
          </cell>
        </row>
        <row r="7953">
          <cell r="B7953" t="str">
            <v>IV00214508</v>
          </cell>
        </row>
        <row r="7954">
          <cell r="B7954" t="str">
            <v>IV00214509</v>
          </cell>
        </row>
        <row r="7955">
          <cell r="B7955" t="str">
            <v>IV00214511</v>
          </cell>
        </row>
        <row r="7956">
          <cell r="B7956" t="str">
            <v>IV00214512</v>
          </cell>
        </row>
        <row r="7957">
          <cell r="B7957" t="str">
            <v>IV00214513</v>
          </cell>
        </row>
        <row r="7958">
          <cell r="B7958" t="str">
            <v>IV00214514</v>
          </cell>
        </row>
        <row r="7959">
          <cell r="B7959" t="str">
            <v>IV00214515</v>
          </cell>
        </row>
        <row r="7960">
          <cell r="B7960" t="str">
            <v>IV00214516</v>
          </cell>
        </row>
        <row r="7961">
          <cell r="B7961" t="str">
            <v>IV00214518</v>
          </cell>
        </row>
        <row r="7962">
          <cell r="B7962" t="str">
            <v>IV00214520</v>
          </cell>
        </row>
        <row r="7963">
          <cell r="B7963" t="str">
            <v>IV00214521</v>
          </cell>
        </row>
        <row r="7964">
          <cell r="B7964" t="str">
            <v>IV00214523</v>
          </cell>
        </row>
        <row r="7965">
          <cell r="B7965" t="str">
            <v>IV00214524</v>
          </cell>
        </row>
        <row r="7966">
          <cell r="B7966" t="str">
            <v>IV00214525</v>
          </cell>
        </row>
        <row r="7967">
          <cell r="B7967" t="str">
            <v>IV00214526</v>
          </cell>
        </row>
        <row r="7968">
          <cell r="B7968" t="str">
            <v>IV00214527</v>
          </cell>
        </row>
        <row r="7969">
          <cell r="B7969" t="str">
            <v>IV00214528</v>
          </cell>
        </row>
        <row r="7970">
          <cell r="B7970" t="str">
            <v>IV00214529</v>
          </cell>
        </row>
        <row r="7971">
          <cell r="B7971" t="str">
            <v>IV00214530</v>
          </cell>
        </row>
        <row r="7972">
          <cell r="B7972" t="str">
            <v>IV00214531</v>
          </cell>
        </row>
        <row r="7973">
          <cell r="B7973" t="str">
            <v>IV00214533</v>
          </cell>
        </row>
        <row r="7974">
          <cell r="B7974" t="str">
            <v>IV00214534</v>
          </cell>
        </row>
        <row r="7975">
          <cell r="B7975" t="str">
            <v>IV00214535</v>
          </cell>
        </row>
        <row r="7976">
          <cell r="B7976" t="str">
            <v>IV00214536</v>
          </cell>
        </row>
        <row r="7977">
          <cell r="B7977" t="str">
            <v>IV00214537</v>
          </cell>
        </row>
        <row r="7978">
          <cell r="B7978" t="str">
            <v>IV00214538</v>
          </cell>
        </row>
        <row r="7979">
          <cell r="B7979" t="str">
            <v>IV00214539</v>
          </cell>
        </row>
        <row r="7980">
          <cell r="B7980" t="str">
            <v>IV00214540</v>
          </cell>
        </row>
        <row r="7981">
          <cell r="B7981" t="str">
            <v>IV00214541</v>
          </cell>
        </row>
        <row r="7982">
          <cell r="B7982" t="str">
            <v>IV00214542</v>
          </cell>
        </row>
        <row r="7983">
          <cell r="B7983" t="str">
            <v>IV00214543</v>
          </cell>
        </row>
        <row r="7984">
          <cell r="B7984" t="str">
            <v>IV00214544</v>
          </cell>
        </row>
        <row r="7985">
          <cell r="B7985" t="str">
            <v>IV00214545</v>
          </cell>
        </row>
        <row r="7986">
          <cell r="B7986" t="str">
            <v>IV00214546</v>
          </cell>
        </row>
        <row r="7987">
          <cell r="B7987" t="str">
            <v>IV00214547</v>
          </cell>
        </row>
        <row r="7988">
          <cell r="B7988" t="str">
            <v>IV00214548</v>
          </cell>
        </row>
        <row r="7989">
          <cell r="B7989" t="str">
            <v>IV00214550</v>
          </cell>
        </row>
        <row r="7990">
          <cell r="B7990" t="str">
            <v>IV00214551</v>
          </cell>
        </row>
        <row r="7991">
          <cell r="B7991" t="str">
            <v>IV00214552</v>
          </cell>
        </row>
        <row r="7992">
          <cell r="B7992" t="str">
            <v>IV00214553</v>
          </cell>
        </row>
        <row r="7993">
          <cell r="B7993" t="str">
            <v>IV00214554</v>
          </cell>
        </row>
        <row r="7994">
          <cell r="B7994" t="str">
            <v>IV00214555</v>
          </cell>
        </row>
        <row r="7995">
          <cell r="B7995" t="str">
            <v>IV00214556</v>
          </cell>
        </row>
        <row r="7996">
          <cell r="B7996" t="str">
            <v>IV00214557</v>
          </cell>
        </row>
        <row r="7997">
          <cell r="B7997" t="str">
            <v>IV00214559</v>
          </cell>
        </row>
        <row r="7998">
          <cell r="B7998" t="str">
            <v>IV00214560</v>
          </cell>
        </row>
        <row r="7999">
          <cell r="B7999" t="str">
            <v>IV00214561</v>
          </cell>
        </row>
        <row r="8000">
          <cell r="B8000" t="str">
            <v>IV00214562</v>
          </cell>
        </row>
        <row r="8001">
          <cell r="B8001" t="str">
            <v>IV00214563</v>
          </cell>
        </row>
        <row r="8002">
          <cell r="B8002" t="str">
            <v>IV00214564</v>
          </cell>
        </row>
        <row r="8003">
          <cell r="B8003" t="str">
            <v>IV00214565</v>
          </cell>
        </row>
        <row r="8004">
          <cell r="B8004" t="str">
            <v>IV00214566</v>
          </cell>
        </row>
        <row r="8005">
          <cell r="B8005" t="str">
            <v>IV00214567</v>
          </cell>
        </row>
        <row r="8006">
          <cell r="B8006" t="str">
            <v>IV00214568</v>
          </cell>
        </row>
        <row r="8007">
          <cell r="B8007" t="str">
            <v>IV00214569</v>
          </cell>
        </row>
        <row r="8008">
          <cell r="B8008" t="str">
            <v>IV00214570</v>
          </cell>
        </row>
        <row r="8009">
          <cell r="B8009" t="str">
            <v>IV00214571</v>
          </cell>
        </row>
        <row r="8010">
          <cell r="B8010" t="str">
            <v>IV00214572</v>
          </cell>
        </row>
        <row r="8011">
          <cell r="B8011" t="str">
            <v>IV00214573</v>
          </cell>
        </row>
        <row r="8012">
          <cell r="B8012" t="str">
            <v>IV00214576</v>
          </cell>
        </row>
        <row r="8013">
          <cell r="B8013" t="str">
            <v>IV00214578</v>
          </cell>
        </row>
        <row r="8014">
          <cell r="B8014" t="str">
            <v>IV00214579</v>
          </cell>
        </row>
        <row r="8015">
          <cell r="B8015" t="str">
            <v>IV00214580</v>
          </cell>
        </row>
        <row r="8016">
          <cell r="B8016" t="str">
            <v>IV00214581</v>
          </cell>
        </row>
        <row r="8017">
          <cell r="B8017" t="str">
            <v>IV00214583</v>
          </cell>
        </row>
        <row r="8018">
          <cell r="B8018" t="str">
            <v>IV00214584</v>
          </cell>
        </row>
        <row r="8019">
          <cell r="B8019" t="str">
            <v>IV00214585</v>
          </cell>
        </row>
        <row r="8020">
          <cell r="B8020" t="str">
            <v>IV00214587</v>
          </cell>
        </row>
        <row r="8021">
          <cell r="B8021" t="str">
            <v>IV00214588</v>
          </cell>
        </row>
        <row r="8022">
          <cell r="B8022" t="str">
            <v>IV00214589</v>
          </cell>
        </row>
        <row r="8023">
          <cell r="B8023" t="str">
            <v>IV00214590</v>
          </cell>
        </row>
        <row r="8024">
          <cell r="B8024" t="str">
            <v>IV00214591</v>
          </cell>
        </row>
        <row r="8025">
          <cell r="B8025" t="str">
            <v>IV00214592</v>
          </cell>
        </row>
        <row r="8026">
          <cell r="B8026" t="str">
            <v>IV00214593</v>
          </cell>
        </row>
        <row r="8027">
          <cell r="B8027" t="str">
            <v>IV00214594</v>
          </cell>
        </row>
        <row r="8028">
          <cell r="B8028" t="str">
            <v>IV00214595</v>
          </cell>
        </row>
        <row r="8029">
          <cell r="B8029" t="str">
            <v>IV00214596</v>
          </cell>
        </row>
        <row r="8030">
          <cell r="B8030" t="str">
            <v>IV00214597</v>
          </cell>
        </row>
        <row r="8031">
          <cell r="B8031" t="str">
            <v>IV00214598</v>
          </cell>
        </row>
        <row r="8032">
          <cell r="B8032" t="str">
            <v>IV00214599</v>
          </cell>
        </row>
        <row r="8033">
          <cell r="B8033" t="str">
            <v>IV00214601</v>
          </cell>
        </row>
        <row r="8034">
          <cell r="B8034" t="str">
            <v>IV00214602</v>
          </cell>
        </row>
        <row r="8035">
          <cell r="B8035" t="str">
            <v>IV00214603</v>
          </cell>
        </row>
        <row r="8036">
          <cell r="B8036" t="str">
            <v>IV00214604</v>
          </cell>
        </row>
        <row r="8037">
          <cell r="B8037" t="str">
            <v>IV00214605</v>
          </cell>
        </row>
        <row r="8038">
          <cell r="B8038" t="str">
            <v>IV00214606</v>
          </cell>
        </row>
        <row r="8039">
          <cell r="B8039" t="str">
            <v>IV00214607</v>
          </cell>
        </row>
        <row r="8040">
          <cell r="B8040" t="str">
            <v>IV00214608</v>
          </cell>
        </row>
        <row r="8041">
          <cell r="B8041" t="str">
            <v>IV00214609</v>
          </cell>
        </row>
        <row r="8042">
          <cell r="B8042" t="str">
            <v>IV00214610</v>
          </cell>
        </row>
        <row r="8043">
          <cell r="B8043" t="str">
            <v>IV00214611</v>
          </cell>
        </row>
        <row r="8044">
          <cell r="B8044" t="str">
            <v>IV00214614</v>
          </cell>
        </row>
        <row r="8045">
          <cell r="B8045" t="str">
            <v>IV00214615</v>
          </cell>
        </row>
        <row r="8046">
          <cell r="B8046" t="str">
            <v>IV00214616</v>
          </cell>
        </row>
        <row r="8047">
          <cell r="B8047" t="str">
            <v>IV00214617</v>
          </cell>
        </row>
        <row r="8048">
          <cell r="B8048" t="str">
            <v>IV00214618</v>
          </cell>
        </row>
        <row r="8049">
          <cell r="B8049" t="str">
            <v>IV00214619</v>
          </cell>
        </row>
        <row r="8050">
          <cell r="B8050" t="str">
            <v>IV00214620</v>
          </cell>
        </row>
        <row r="8051">
          <cell r="B8051" t="str">
            <v>IV00214621</v>
          </cell>
        </row>
        <row r="8052">
          <cell r="B8052" t="str">
            <v>IV00214622</v>
          </cell>
        </row>
        <row r="8053">
          <cell r="B8053" t="str">
            <v>IV00214623</v>
          </cell>
        </row>
        <row r="8054">
          <cell r="B8054" t="str">
            <v>IV00214624</v>
          </cell>
        </row>
        <row r="8055">
          <cell r="B8055" t="str">
            <v>IV00214625</v>
          </cell>
        </row>
        <row r="8056">
          <cell r="B8056" t="str">
            <v>IV00214626</v>
          </cell>
        </row>
        <row r="8057">
          <cell r="B8057" t="str">
            <v>IV00214628</v>
          </cell>
        </row>
        <row r="8058">
          <cell r="B8058" t="str">
            <v>IV00214629</v>
          </cell>
        </row>
        <row r="8059">
          <cell r="B8059" t="str">
            <v>IV00214630</v>
          </cell>
        </row>
        <row r="8060">
          <cell r="B8060" t="str">
            <v>IV00214633</v>
          </cell>
        </row>
        <row r="8061">
          <cell r="B8061" t="str">
            <v>IV00214634</v>
          </cell>
        </row>
        <row r="8062">
          <cell r="B8062" t="str">
            <v>IV00214635</v>
          </cell>
        </row>
        <row r="8063">
          <cell r="B8063" t="str">
            <v>IV00214636</v>
          </cell>
        </row>
        <row r="8064">
          <cell r="B8064" t="str">
            <v>IV00214637</v>
          </cell>
        </row>
        <row r="8065">
          <cell r="B8065" t="str">
            <v>IV00214638</v>
          </cell>
        </row>
        <row r="8066">
          <cell r="B8066" t="str">
            <v>IV00214639</v>
          </cell>
        </row>
        <row r="8067">
          <cell r="B8067" t="str">
            <v>IV00214641</v>
          </cell>
        </row>
        <row r="8068">
          <cell r="B8068" t="str">
            <v>IV00214642</v>
          </cell>
        </row>
        <row r="8069">
          <cell r="B8069" t="str">
            <v>IV00214643</v>
          </cell>
        </row>
        <row r="8070">
          <cell r="B8070" t="str">
            <v>IV00214644</v>
          </cell>
        </row>
        <row r="8071">
          <cell r="B8071" t="str">
            <v>IV00214645</v>
          </cell>
        </row>
        <row r="8072">
          <cell r="B8072" t="str">
            <v>IV00214646</v>
          </cell>
        </row>
        <row r="8073">
          <cell r="B8073" t="str">
            <v>IV00214647</v>
          </cell>
        </row>
        <row r="8074">
          <cell r="B8074" t="str">
            <v>IV00214648</v>
          </cell>
        </row>
        <row r="8075">
          <cell r="B8075" t="str">
            <v>IV00214649</v>
          </cell>
        </row>
        <row r="8076">
          <cell r="B8076" t="str">
            <v>IV00214650</v>
          </cell>
        </row>
        <row r="8077">
          <cell r="B8077" t="str">
            <v>IV00214652</v>
          </cell>
        </row>
        <row r="8078">
          <cell r="B8078" t="str">
            <v>IV00214654</v>
          </cell>
        </row>
        <row r="8079">
          <cell r="B8079" t="str">
            <v>IV00214656</v>
          </cell>
        </row>
        <row r="8080">
          <cell r="B8080" t="str">
            <v>IV00214657</v>
          </cell>
        </row>
        <row r="8081">
          <cell r="B8081" t="str">
            <v>IV00214658</v>
          </cell>
        </row>
        <row r="8082">
          <cell r="B8082" t="str">
            <v>IV00214659</v>
          </cell>
        </row>
        <row r="8083">
          <cell r="B8083" t="str">
            <v>IV00214660</v>
          </cell>
        </row>
        <row r="8084">
          <cell r="B8084" t="str">
            <v>IV00214661</v>
          </cell>
        </row>
        <row r="8085">
          <cell r="B8085" t="str">
            <v>IV00214662</v>
          </cell>
        </row>
        <row r="8086">
          <cell r="B8086" t="str">
            <v>IV00214663</v>
          </cell>
        </row>
        <row r="8087">
          <cell r="B8087" t="str">
            <v>IV00214664</v>
          </cell>
        </row>
        <row r="8088">
          <cell r="B8088" t="str">
            <v>IV00214665</v>
          </cell>
        </row>
        <row r="8089">
          <cell r="B8089" t="str">
            <v>IV00214666</v>
          </cell>
        </row>
        <row r="8090">
          <cell r="B8090" t="str">
            <v>IV00214667</v>
          </cell>
        </row>
        <row r="8091">
          <cell r="B8091" t="str">
            <v>IV00214668</v>
          </cell>
        </row>
        <row r="8092">
          <cell r="B8092" t="str">
            <v>IV00214669</v>
          </cell>
        </row>
        <row r="8093">
          <cell r="B8093" t="str">
            <v>IV00214670</v>
          </cell>
        </row>
        <row r="8094">
          <cell r="B8094" t="str">
            <v>IV00214672</v>
          </cell>
        </row>
        <row r="8095">
          <cell r="B8095" t="str">
            <v>IV00214673</v>
          </cell>
        </row>
        <row r="8096">
          <cell r="B8096" t="str">
            <v>IV00214674</v>
          </cell>
        </row>
        <row r="8097">
          <cell r="B8097" t="str">
            <v>IV00214675</v>
          </cell>
        </row>
        <row r="8098">
          <cell r="B8098" t="str">
            <v>IV00214676</v>
          </cell>
        </row>
        <row r="8099">
          <cell r="B8099" t="str">
            <v>IV00214677</v>
          </cell>
        </row>
        <row r="8100">
          <cell r="B8100" t="str">
            <v>IV00214679</v>
          </cell>
        </row>
        <row r="8101">
          <cell r="B8101" t="str">
            <v>IV00214680</v>
          </cell>
        </row>
        <row r="8102">
          <cell r="B8102" t="str">
            <v>IV00214681</v>
          </cell>
        </row>
        <row r="8103">
          <cell r="B8103" t="str">
            <v>IV00214682</v>
          </cell>
        </row>
        <row r="8104">
          <cell r="B8104" t="str">
            <v>IV00214683</v>
          </cell>
        </row>
        <row r="8105">
          <cell r="B8105" t="str">
            <v>IV00214685</v>
          </cell>
        </row>
        <row r="8106">
          <cell r="B8106" t="str">
            <v>IV00214687</v>
          </cell>
        </row>
        <row r="8107">
          <cell r="B8107" t="str">
            <v>IV00214688</v>
          </cell>
        </row>
        <row r="8108">
          <cell r="B8108" t="str">
            <v>IV00214690</v>
          </cell>
        </row>
        <row r="8109">
          <cell r="B8109" t="str">
            <v>IV00214691</v>
          </cell>
        </row>
        <row r="8110">
          <cell r="B8110" t="str">
            <v>IV00214692</v>
          </cell>
        </row>
        <row r="8111">
          <cell r="B8111" t="str">
            <v>IV00214694</v>
          </cell>
        </row>
        <row r="8112">
          <cell r="B8112" t="str">
            <v>IV00214696</v>
          </cell>
        </row>
        <row r="8113">
          <cell r="B8113" t="str">
            <v>IV00214697</v>
          </cell>
        </row>
        <row r="8114">
          <cell r="B8114" t="str">
            <v>IV00214698</v>
          </cell>
        </row>
        <row r="8115">
          <cell r="B8115" t="str">
            <v>IV00214699</v>
          </cell>
        </row>
        <row r="8116">
          <cell r="B8116" t="str">
            <v>IV00214700</v>
          </cell>
        </row>
        <row r="8117">
          <cell r="B8117" t="str">
            <v>IV00214701</v>
          </cell>
        </row>
        <row r="8118">
          <cell r="B8118" t="str">
            <v>IV00214702</v>
          </cell>
        </row>
        <row r="8119">
          <cell r="B8119" t="str">
            <v>IV00214703</v>
          </cell>
        </row>
        <row r="8120">
          <cell r="B8120" t="str">
            <v>IV00214704</v>
          </cell>
        </row>
        <row r="8121">
          <cell r="B8121" t="str">
            <v>IV00214705</v>
          </cell>
        </row>
        <row r="8122">
          <cell r="B8122" t="str">
            <v>IV00214706</v>
          </cell>
        </row>
        <row r="8123">
          <cell r="B8123" t="str">
            <v>IV00214707</v>
          </cell>
        </row>
        <row r="8124">
          <cell r="B8124" t="str">
            <v>IV00214708</v>
          </cell>
        </row>
        <row r="8125">
          <cell r="B8125" t="str">
            <v>IV00214710</v>
          </cell>
        </row>
        <row r="8126">
          <cell r="B8126" t="str">
            <v>IV00214711</v>
          </cell>
        </row>
        <row r="8127">
          <cell r="B8127" t="str">
            <v>IV00214712</v>
          </cell>
        </row>
        <row r="8128">
          <cell r="B8128" t="str">
            <v>IV00214713</v>
          </cell>
        </row>
        <row r="8129">
          <cell r="B8129" t="str">
            <v>IV00214714</v>
          </cell>
        </row>
        <row r="8130">
          <cell r="B8130" t="str">
            <v>IV00214715</v>
          </cell>
        </row>
        <row r="8131">
          <cell r="B8131" t="str">
            <v>IV00214716</v>
          </cell>
        </row>
        <row r="8132">
          <cell r="B8132" t="str">
            <v>IV00214717</v>
          </cell>
        </row>
        <row r="8133">
          <cell r="B8133" t="str">
            <v>IV00214718</v>
          </cell>
        </row>
        <row r="8134">
          <cell r="B8134" t="str">
            <v>IV00214719</v>
          </cell>
        </row>
        <row r="8135">
          <cell r="B8135" t="str">
            <v>IV00214720</v>
          </cell>
        </row>
        <row r="8136">
          <cell r="B8136" t="str">
            <v>IV00214721</v>
          </cell>
        </row>
        <row r="8137">
          <cell r="B8137" t="str">
            <v>IV00214722</v>
          </cell>
        </row>
        <row r="8138">
          <cell r="B8138" t="str">
            <v>IV00214723</v>
          </cell>
        </row>
        <row r="8139">
          <cell r="B8139" t="str">
            <v>IV00214724</v>
          </cell>
        </row>
        <row r="8140">
          <cell r="B8140" t="str">
            <v>IV00214725</v>
          </cell>
        </row>
        <row r="8141">
          <cell r="B8141" t="str">
            <v>IV00214726</v>
          </cell>
        </row>
        <row r="8142">
          <cell r="B8142" t="str">
            <v>IV00214727</v>
          </cell>
        </row>
        <row r="8143">
          <cell r="B8143" t="str">
            <v>IV00214728</v>
          </cell>
        </row>
        <row r="8144">
          <cell r="B8144" t="str">
            <v>IV00214729</v>
          </cell>
        </row>
        <row r="8145">
          <cell r="B8145" t="str">
            <v>IV00214730</v>
          </cell>
        </row>
        <row r="8146">
          <cell r="B8146" t="str">
            <v>IV00214731</v>
          </cell>
        </row>
        <row r="8147">
          <cell r="B8147" t="str">
            <v>IV00214732</v>
          </cell>
        </row>
        <row r="8148">
          <cell r="B8148" t="str">
            <v>IV00214733</v>
          </cell>
        </row>
        <row r="8149">
          <cell r="B8149" t="str">
            <v>IV00214734</v>
          </cell>
        </row>
        <row r="8150">
          <cell r="B8150" t="str">
            <v>IV00214735</v>
          </cell>
        </row>
        <row r="8151">
          <cell r="B8151" t="str">
            <v>IV00214736</v>
          </cell>
        </row>
        <row r="8152">
          <cell r="B8152" t="str">
            <v>IV00214737</v>
          </cell>
        </row>
        <row r="8153">
          <cell r="B8153" t="str">
            <v>IV00214738</v>
          </cell>
        </row>
        <row r="8154">
          <cell r="B8154" t="str">
            <v>IV00214739</v>
          </cell>
        </row>
        <row r="8155">
          <cell r="B8155" t="str">
            <v>IV00214741</v>
          </cell>
        </row>
        <row r="8156">
          <cell r="B8156" t="str">
            <v>IV00214742</v>
          </cell>
        </row>
        <row r="8157">
          <cell r="B8157" t="str">
            <v>IV00214743</v>
          </cell>
        </row>
        <row r="8158">
          <cell r="B8158" t="str">
            <v>IV00214744</v>
          </cell>
        </row>
        <row r="8159">
          <cell r="B8159" t="str">
            <v>IV00214746</v>
          </cell>
        </row>
        <row r="8160">
          <cell r="B8160" t="str">
            <v>IV00214747</v>
          </cell>
        </row>
        <row r="8161">
          <cell r="B8161" t="str">
            <v>IV00214748</v>
          </cell>
        </row>
        <row r="8162">
          <cell r="B8162" t="str">
            <v>IV00214749</v>
          </cell>
        </row>
        <row r="8163">
          <cell r="B8163" t="str">
            <v>IV00214750</v>
          </cell>
        </row>
        <row r="8164">
          <cell r="B8164" t="str">
            <v>IV00214751</v>
          </cell>
        </row>
        <row r="8165">
          <cell r="B8165" t="str">
            <v>IV00214752</v>
          </cell>
        </row>
        <row r="8166">
          <cell r="B8166" t="str">
            <v>IV00214753</v>
          </cell>
        </row>
        <row r="8167">
          <cell r="B8167" t="str">
            <v>IV00214754</v>
          </cell>
        </row>
        <row r="8168">
          <cell r="B8168" t="str">
            <v>IV00214755</v>
          </cell>
        </row>
        <row r="8169">
          <cell r="B8169" t="str">
            <v>IV00214756</v>
          </cell>
        </row>
        <row r="8170">
          <cell r="B8170" t="str">
            <v>IV00214757</v>
          </cell>
        </row>
        <row r="8171">
          <cell r="B8171" t="str">
            <v>IV00214758</v>
          </cell>
        </row>
        <row r="8172">
          <cell r="B8172" t="str">
            <v>IV00214764</v>
          </cell>
        </row>
        <row r="8173">
          <cell r="B8173" t="str">
            <v>IV00214768</v>
          </cell>
        </row>
        <row r="8174">
          <cell r="B8174" t="str">
            <v>IV00214770</v>
          </cell>
        </row>
        <row r="8175">
          <cell r="B8175" t="str">
            <v>IV00214775</v>
          </cell>
        </row>
        <row r="8176">
          <cell r="B8176" t="str">
            <v>IV00214778</v>
          </cell>
        </row>
        <row r="8177">
          <cell r="B8177" t="str">
            <v>IV00214779</v>
          </cell>
        </row>
        <row r="8178">
          <cell r="B8178" t="str">
            <v>IV00214780</v>
          </cell>
        </row>
        <row r="8179">
          <cell r="B8179" t="str">
            <v>IV00214781</v>
          </cell>
        </row>
        <row r="8180">
          <cell r="B8180" t="str">
            <v>IV00214782</v>
          </cell>
        </row>
        <row r="8181">
          <cell r="B8181" t="str">
            <v>IV00214783</v>
          </cell>
        </row>
        <row r="8182">
          <cell r="B8182" t="str">
            <v>IV00214784</v>
          </cell>
        </row>
        <row r="8183">
          <cell r="B8183" t="str">
            <v>IV00214785</v>
          </cell>
        </row>
        <row r="8184">
          <cell r="B8184" t="str">
            <v>IV00214786</v>
          </cell>
        </row>
        <row r="8185">
          <cell r="B8185" t="str">
            <v>IV00214788</v>
          </cell>
        </row>
        <row r="8186">
          <cell r="B8186" t="str">
            <v>IV00214790</v>
          </cell>
        </row>
        <row r="8187">
          <cell r="B8187" t="str">
            <v>IV00214791</v>
          </cell>
        </row>
        <row r="8188">
          <cell r="B8188" t="str">
            <v>IV00214792</v>
          </cell>
        </row>
        <row r="8189">
          <cell r="B8189" t="str">
            <v>IV00214793</v>
          </cell>
        </row>
        <row r="8190">
          <cell r="B8190" t="str">
            <v>IV00214795</v>
          </cell>
        </row>
        <row r="8191">
          <cell r="B8191" t="str">
            <v>IV00214797</v>
          </cell>
        </row>
        <row r="8192">
          <cell r="B8192" t="str">
            <v>IV00214800</v>
          </cell>
        </row>
        <row r="8193">
          <cell r="B8193" t="str">
            <v>IV00214801</v>
          </cell>
        </row>
        <row r="8194">
          <cell r="B8194" t="str">
            <v>IV00214802</v>
          </cell>
        </row>
        <row r="8195">
          <cell r="B8195" t="str">
            <v>IV00214804</v>
          </cell>
        </row>
        <row r="8196">
          <cell r="B8196" t="str">
            <v>IV00214806</v>
          </cell>
        </row>
        <row r="8197">
          <cell r="B8197" t="str">
            <v>IV00214807</v>
          </cell>
        </row>
        <row r="8198">
          <cell r="B8198" t="str">
            <v>IV00214808</v>
          </cell>
        </row>
        <row r="8199">
          <cell r="B8199" t="str">
            <v>IV00214809</v>
          </cell>
        </row>
        <row r="8200">
          <cell r="B8200" t="str">
            <v>IV00214810</v>
          </cell>
        </row>
        <row r="8201">
          <cell r="B8201" t="str">
            <v>IV00214812</v>
          </cell>
        </row>
        <row r="8202">
          <cell r="B8202" t="str">
            <v>IV00214813</v>
          </cell>
        </row>
        <row r="8203">
          <cell r="B8203" t="str">
            <v>IV00214814</v>
          </cell>
        </row>
        <row r="8204">
          <cell r="B8204" t="str">
            <v>IV00214815</v>
          </cell>
        </row>
        <row r="8205">
          <cell r="B8205" t="str">
            <v>IV00214816</v>
          </cell>
        </row>
        <row r="8206">
          <cell r="B8206" t="str">
            <v>IV00214817</v>
          </cell>
        </row>
        <row r="8207">
          <cell r="B8207" t="str">
            <v>IV00214818</v>
          </cell>
        </row>
        <row r="8208">
          <cell r="B8208" t="str">
            <v>IV00214819</v>
          </cell>
        </row>
        <row r="8209">
          <cell r="B8209" t="str">
            <v>IV00214821</v>
          </cell>
        </row>
        <row r="8210">
          <cell r="B8210" t="str">
            <v>IV00214822</v>
          </cell>
        </row>
        <row r="8211">
          <cell r="B8211" t="str">
            <v>IV00214823</v>
          </cell>
        </row>
        <row r="8212">
          <cell r="B8212" t="str">
            <v>IV00214824</v>
          </cell>
        </row>
        <row r="8213">
          <cell r="B8213" t="str">
            <v>IV00214825</v>
          </cell>
        </row>
        <row r="8214">
          <cell r="B8214" t="str">
            <v>IV00214827</v>
          </cell>
        </row>
        <row r="8215">
          <cell r="B8215" t="str">
            <v>IV00214829</v>
          </cell>
        </row>
        <row r="8216">
          <cell r="B8216" t="str">
            <v>IV00214830</v>
          </cell>
        </row>
        <row r="8217">
          <cell r="B8217" t="str">
            <v>IV00214831</v>
          </cell>
        </row>
        <row r="8218">
          <cell r="B8218" t="str">
            <v>IV00214833</v>
          </cell>
        </row>
        <row r="8219">
          <cell r="B8219" t="str">
            <v>IV00214834</v>
          </cell>
        </row>
        <row r="8220">
          <cell r="B8220" t="str">
            <v>IV00214835</v>
          </cell>
        </row>
        <row r="8221">
          <cell r="B8221" t="str">
            <v>IV00214836</v>
          </cell>
        </row>
        <row r="8222">
          <cell r="B8222" t="str">
            <v>IV00214837</v>
          </cell>
        </row>
        <row r="8223">
          <cell r="B8223" t="str">
            <v>IV00214838</v>
          </cell>
        </row>
        <row r="8224">
          <cell r="B8224" t="str">
            <v>IV00214839</v>
          </cell>
        </row>
        <row r="8225">
          <cell r="B8225" t="str">
            <v>IV00214841</v>
          </cell>
        </row>
        <row r="8226">
          <cell r="B8226" t="str">
            <v>IV00214842</v>
          </cell>
        </row>
        <row r="8227">
          <cell r="B8227" t="str">
            <v>IV00214843</v>
          </cell>
        </row>
        <row r="8228">
          <cell r="B8228" t="str">
            <v>IV00214844</v>
          </cell>
        </row>
        <row r="8229">
          <cell r="B8229" t="str">
            <v>IV00214845</v>
          </cell>
        </row>
        <row r="8230">
          <cell r="B8230" t="str">
            <v>IV00214846</v>
          </cell>
        </row>
        <row r="8231">
          <cell r="B8231" t="str">
            <v>IV00214847</v>
          </cell>
        </row>
        <row r="8232">
          <cell r="B8232" t="str">
            <v>IV00214849</v>
          </cell>
        </row>
        <row r="8233">
          <cell r="B8233" t="str">
            <v>IV00214850</v>
          </cell>
        </row>
        <row r="8234">
          <cell r="B8234" t="str">
            <v>IV00214857</v>
          </cell>
        </row>
        <row r="8235">
          <cell r="B8235" t="str">
            <v>IV00214861</v>
          </cell>
        </row>
        <row r="8236">
          <cell r="B8236" t="str">
            <v>IV00214862</v>
          </cell>
        </row>
        <row r="8237">
          <cell r="B8237" t="str">
            <v>IV00214863</v>
          </cell>
        </row>
        <row r="8238">
          <cell r="B8238" t="str">
            <v>IV00214864</v>
          </cell>
        </row>
        <row r="8239">
          <cell r="B8239" t="str">
            <v>IV00214865</v>
          </cell>
        </row>
        <row r="8240">
          <cell r="B8240" t="str">
            <v>IV00214866</v>
          </cell>
        </row>
        <row r="8241">
          <cell r="B8241" t="str">
            <v>IV00214868</v>
          </cell>
        </row>
        <row r="8242">
          <cell r="B8242" t="str">
            <v>IV00214869</v>
          </cell>
        </row>
        <row r="8243">
          <cell r="B8243" t="str">
            <v>IV00214871</v>
          </cell>
        </row>
        <row r="8244">
          <cell r="B8244" t="str">
            <v>IV00214872</v>
          </cell>
        </row>
        <row r="8245">
          <cell r="B8245" t="str">
            <v>IV00214873</v>
          </cell>
        </row>
        <row r="8246">
          <cell r="B8246" t="str">
            <v>IV00214874</v>
          </cell>
        </row>
        <row r="8247">
          <cell r="B8247" t="str">
            <v>IV00214878</v>
          </cell>
        </row>
        <row r="8248">
          <cell r="B8248" t="str">
            <v>IV00214879</v>
          </cell>
        </row>
        <row r="8249">
          <cell r="B8249" t="str">
            <v>IV00214880</v>
          </cell>
        </row>
        <row r="8250">
          <cell r="B8250" t="str">
            <v>IV00214883</v>
          </cell>
        </row>
        <row r="8251">
          <cell r="B8251" t="str">
            <v>IV00214884</v>
          </cell>
        </row>
        <row r="8252">
          <cell r="B8252" t="str">
            <v>IV00214885</v>
          </cell>
        </row>
        <row r="8253">
          <cell r="B8253" t="str">
            <v>IV00214887</v>
          </cell>
        </row>
        <row r="8254">
          <cell r="B8254" t="str">
            <v>IV00214888</v>
          </cell>
        </row>
        <row r="8255">
          <cell r="B8255" t="str">
            <v>IV00214889</v>
          </cell>
        </row>
        <row r="8256">
          <cell r="B8256" t="str">
            <v>IV00214890</v>
          </cell>
        </row>
        <row r="8257">
          <cell r="B8257" t="str">
            <v>IV00214891</v>
          </cell>
        </row>
        <row r="8258">
          <cell r="B8258" t="str">
            <v>IV00214892</v>
          </cell>
        </row>
        <row r="8259">
          <cell r="B8259" t="str">
            <v>IV00214893</v>
          </cell>
        </row>
        <row r="8260">
          <cell r="B8260" t="str">
            <v>IV00214894</v>
          </cell>
        </row>
        <row r="8261">
          <cell r="B8261" t="str">
            <v>IV00214895</v>
          </cell>
        </row>
        <row r="8262">
          <cell r="B8262" t="str">
            <v>IV00214896</v>
          </cell>
        </row>
        <row r="8263">
          <cell r="B8263" t="str">
            <v>IV00214899</v>
          </cell>
        </row>
        <row r="8264">
          <cell r="B8264" t="str">
            <v>IV00214900</v>
          </cell>
        </row>
        <row r="8265">
          <cell r="B8265" t="str">
            <v>IV00214901</v>
          </cell>
        </row>
        <row r="8266">
          <cell r="B8266" t="str">
            <v>IV00214905</v>
          </cell>
        </row>
        <row r="8267">
          <cell r="B8267" t="str">
            <v>IV00214906</v>
          </cell>
        </row>
        <row r="8268">
          <cell r="B8268" t="str">
            <v>IV00214909</v>
          </cell>
        </row>
        <row r="8269">
          <cell r="B8269" t="str">
            <v>IV00214910</v>
          </cell>
        </row>
        <row r="8270">
          <cell r="B8270" t="str">
            <v>IV00214911</v>
          </cell>
        </row>
        <row r="8271">
          <cell r="B8271" t="str">
            <v>IV00214913</v>
          </cell>
        </row>
        <row r="8272">
          <cell r="B8272" t="str">
            <v>IV00214918</v>
          </cell>
        </row>
        <row r="8273">
          <cell r="B8273" t="str">
            <v>IV00214919</v>
          </cell>
        </row>
        <row r="8274">
          <cell r="B8274" t="str">
            <v>IV00214920</v>
          </cell>
        </row>
        <row r="8275">
          <cell r="B8275" t="str">
            <v>IV00214922</v>
          </cell>
        </row>
        <row r="8276">
          <cell r="B8276" t="str">
            <v>IV00214924</v>
          </cell>
        </row>
        <row r="8277">
          <cell r="B8277" t="str">
            <v>IV00214928</v>
          </cell>
        </row>
        <row r="8278">
          <cell r="B8278" t="str">
            <v>IV00214929</v>
          </cell>
        </row>
        <row r="8279">
          <cell r="B8279" t="str">
            <v>IV00214931</v>
          </cell>
        </row>
        <row r="8280">
          <cell r="B8280" t="str">
            <v>IV00214933</v>
          </cell>
        </row>
        <row r="8281">
          <cell r="B8281" t="str">
            <v>IV00214937</v>
          </cell>
        </row>
        <row r="8282">
          <cell r="B8282" t="str">
            <v>IV00214938</v>
          </cell>
        </row>
        <row r="8283">
          <cell r="B8283" t="str">
            <v>IV00214939</v>
          </cell>
        </row>
        <row r="8284">
          <cell r="B8284" t="str">
            <v>IV00214943</v>
          </cell>
        </row>
        <row r="8285">
          <cell r="B8285" t="str">
            <v>IV00214945</v>
          </cell>
        </row>
        <row r="8286">
          <cell r="B8286" t="str">
            <v>IV00214946</v>
          </cell>
        </row>
        <row r="8287">
          <cell r="B8287" t="str">
            <v>IV00214947</v>
          </cell>
        </row>
        <row r="8288">
          <cell r="B8288" t="str">
            <v>IV00214948</v>
          </cell>
        </row>
        <row r="8289">
          <cell r="B8289" t="str">
            <v>IV00214949</v>
          </cell>
        </row>
        <row r="8290">
          <cell r="B8290" t="str">
            <v>IV00214950</v>
          </cell>
        </row>
        <row r="8291">
          <cell r="B8291" t="str">
            <v>IV00214951</v>
          </cell>
        </row>
        <row r="8292">
          <cell r="B8292" t="str">
            <v>IV00214953</v>
          </cell>
        </row>
        <row r="8293">
          <cell r="B8293" t="str">
            <v>IV00214955</v>
          </cell>
        </row>
        <row r="8294">
          <cell r="B8294" t="str">
            <v>IV00214956</v>
          </cell>
        </row>
        <row r="8295">
          <cell r="B8295" t="str">
            <v>IV00214957</v>
          </cell>
        </row>
        <row r="8296">
          <cell r="B8296" t="str">
            <v>IV00214958</v>
          </cell>
        </row>
        <row r="8297">
          <cell r="B8297" t="str">
            <v>IV00214964</v>
          </cell>
        </row>
        <row r="8298">
          <cell r="B8298" t="str">
            <v>IV00214965</v>
          </cell>
        </row>
        <row r="8299">
          <cell r="B8299" t="str">
            <v>IV00214966</v>
          </cell>
        </row>
        <row r="8300">
          <cell r="B8300" t="str">
            <v>IV00214969</v>
          </cell>
        </row>
        <row r="8301">
          <cell r="B8301" t="str">
            <v>IV00214972</v>
          </cell>
        </row>
        <row r="8302">
          <cell r="B8302" t="str">
            <v>IV00214973</v>
          </cell>
        </row>
        <row r="8303">
          <cell r="B8303" t="str">
            <v>IV00214974</v>
          </cell>
        </row>
        <row r="8304">
          <cell r="B8304" t="str">
            <v>IV00214975</v>
          </cell>
        </row>
        <row r="8305">
          <cell r="B8305" t="str">
            <v>IV00214977</v>
          </cell>
        </row>
        <row r="8306">
          <cell r="B8306" t="str">
            <v>IV00214979</v>
          </cell>
        </row>
        <row r="8307">
          <cell r="B8307" t="str">
            <v>IV00214980</v>
          </cell>
        </row>
        <row r="8308">
          <cell r="B8308" t="str">
            <v>IV00214981</v>
          </cell>
        </row>
        <row r="8309">
          <cell r="B8309" t="str">
            <v>IV00214982</v>
          </cell>
        </row>
        <row r="8310">
          <cell r="B8310" t="str">
            <v>IV00214983</v>
          </cell>
        </row>
        <row r="8311">
          <cell r="B8311" t="str">
            <v>IV00221000</v>
          </cell>
        </row>
        <row r="8312">
          <cell r="B8312" t="str">
            <v>IV00221001</v>
          </cell>
        </row>
        <row r="8313">
          <cell r="B8313" t="str">
            <v>IV00221002</v>
          </cell>
        </row>
        <row r="8314">
          <cell r="B8314" t="str">
            <v>IV00221003</v>
          </cell>
        </row>
        <row r="8315">
          <cell r="B8315" t="str">
            <v>IV00221004</v>
          </cell>
        </row>
        <row r="8316">
          <cell r="B8316" t="str">
            <v>IV00221005</v>
          </cell>
        </row>
        <row r="8317">
          <cell r="B8317" t="str">
            <v>IV00221006</v>
          </cell>
        </row>
        <row r="8318">
          <cell r="B8318" t="str">
            <v>IV00221007</v>
          </cell>
        </row>
        <row r="8319">
          <cell r="B8319" t="str">
            <v>IV00221008</v>
          </cell>
        </row>
        <row r="8320">
          <cell r="B8320" t="str">
            <v>IV00221009</v>
          </cell>
        </row>
        <row r="8321">
          <cell r="B8321" t="str">
            <v>IV00221010</v>
          </cell>
        </row>
        <row r="8322">
          <cell r="B8322" t="str">
            <v>IV00221012</v>
          </cell>
        </row>
        <row r="8323">
          <cell r="B8323" t="str">
            <v>IV00221013</v>
          </cell>
        </row>
        <row r="8324">
          <cell r="B8324" t="str">
            <v>IV00221014</v>
          </cell>
        </row>
        <row r="8325">
          <cell r="B8325" t="str">
            <v>IV00221016</v>
          </cell>
        </row>
        <row r="8326">
          <cell r="B8326" t="str">
            <v>IV00221017</v>
          </cell>
        </row>
        <row r="8327">
          <cell r="B8327" t="str">
            <v>IV00221019</v>
          </cell>
        </row>
        <row r="8328">
          <cell r="B8328" t="str">
            <v>IV00221020</v>
          </cell>
        </row>
        <row r="8329">
          <cell r="B8329" t="str">
            <v>IV00221021</v>
          </cell>
        </row>
        <row r="8330">
          <cell r="B8330" t="str">
            <v>IV00221022</v>
          </cell>
        </row>
        <row r="8331">
          <cell r="B8331" t="str">
            <v>IV00221023</v>
          </cell>
        </row>
        <row r="8332">
          <cell r="B8332" t="str">
            <v>IV00221024</v>
          </cell>
        </row>
        <row r="8333">
          <cell r="B8333" t="str">
            <v>IV00221025</v>
          </cell>
        </row>
        <row r="8334">
          <cell r="B8334" t="str">
            <v>IV00221026</v>
          </cell>
        </row>
        <row r="8335">
          <cell r="B8335" t="str">
            <v>IV00221027</v>
          </cell>
        </row>
        <row r="8336">
          <cell r="B8336" t="str">
            <v>IV00221028</v>
          </cell>
        </row>
        <row r="8337">
          <cell r="B8337" t="str">
            <v>IV00221029</v>
          </cell>
        </row>
        <row r="8338">
          <cell r="B8338" t="str">
            <v>IV00221030</v>
          </cell>
        </row>
        <row r="8339">
          <cell r="B8339" t="str">
            <v>IV00221031</v>
          </cell>
        </row>
        <row r="8340">
          <cell r="B8340" t="str">
            <v>IV00221032</v>
          </cell>
        </row>
        <row r="8341">
          <cell r="B8341" t="str">
            <v>IV00221033</v>
          </cell>
        </row>
        <row r="8342">
          <cell r="B8342" t="str">
            <v>IV00221034</v>
          </cell>
        </row>
        <row r="8343">
          <cell r="B8343" t="str">
            <v>IV00221035</v>
          </cell>
        </row>
        <row r="8344">
          <cell r="B8344" t="str">
            <v>IV00221036</v>
          </cell>
        </row>
        <row r="8345">
          <cell r="B8345" t="str">
            <v>IV00221037</v>
          </cell>
        </row>
        <row r="8346">
          <cell r="B8346" t="str">
            <v>IV00221038</v>
          </cell>
        </row>
        <row r="8347">
          <cell r="B8347" t="str">
            <v>IV00221039</v>
          </cell>
        </row>
        <row r="8348">
          <cell r="B8348" t="str">
            <v>IV00221040</v>
          </cell>
        </row>
        <row r="8349">
          <cell r="B8349" t="str">
            <v>IV00221041</v>
          </cell>
        </row>
        <row r="8350">
          <cell r="B8350" t="str">
            <v>IV00221042</v>
          </cell>
        </row>
        <row r="8351">
          <cell r="B8351" t="str">
            <v>IV00221043</v>
          </cell>
        </row>
        <row r="8352">
          <cell r="B8352" t="str">
            <v>IV00221044</v>
          </cell>
        </row>
        <row r="8353">
          <cell r="B8353" t="str">
            <v>IV00221045</v>
          </cell>
        </row>
        <row r="8354">
          <cell r="B8354" t="str">
            <v>IV00221046</v>
          </cell>
        </row>
        <row r="8355">
          <cell r="B8355" t="str">
            <v>IV00221047</v>
          </cell>
        </row>
        <row r="8356">
          <cell r="B8356" t="str">
            <v>IV00221048</v>
          </cell>
        </row>
        <row r="8357">
          <cell r="B8357" t="str">
            <v>IV00221049</v>
          </cell>
        </row>
        <row r="8358">
          <cell r="B8358" t="str">
            <v>IV00221050</v>
          </cell>
        </row>
        <row r="8359">
          <cell r="B8359" t="str">
            <v>IV00221051</v>
          </cell>
        </row>
        <row r="8360">
          <cell r="B8360" t="str">
            <v>IV00221052</v>
          </cell>
        </row>
        <row r="8361">
          <cell r="B8361" t="str">
            <v>IV00221053</v>
          </cell>
        </row>
        <row r="8362">
          <cell r="B8362" t="str">
            <v>IV00221054</v>
          </cell>
        </row>
        <row r="8363">
          <cell r="B8363" t="str">
            <v>IV00221055</v>
          </cell>
        </row>
        <row r="8364">
          <cell r="B8364" t="str">
            <v>IV00221056</v>
          </cell>
        </row>
        <row r="8365">
          <cell r="B8365" t="str">
            <v>IV00221057</v>
          </cell>
        </row>
        <row r="8366">
          <cell r="B8366" t="str">
            <v>IV00221058</v>
          </cell>
        </row>
        <row r="8367">
          <cell r="B8367" t="str">
            <v>IV00221059</v>
          </cell>
        </row>
        <row r="8368">
          <cell r="B8368" t="str">
            <v>IV00221060</v>
          </cell>
        </row>
        <row r="8369">
          <cell r="B8369" t="str">
            <v>IV00221061</v>
          </cell>
        </row>
        <row r="8370">
          <cell r="B8370" t="str">
            <v>IV00221062</v>
          </cell>
        </row>
        <row r="8371">
          <cell r="B8371" t="str">
            <v>IV00221063</v>
          </cell>
        </row>
        <row r="8372">
          <cell r="B8372" t="str">
            <v>IV00221064</v>
          </cell>
        </row>
        <row r="8373">
          <cell r="B8373" t="str">
            <v>IV00221066</v>
          </cell>
        </row>
        <row r="8374">
          <cell r="B8374" t="str">
            <v>IV00221067</v>
          </cell>
        </row>
        <row r="8375">
          <cell r="B8375" t="str">
            <v>IV00221068</v>
          </cell>
        </row>
        <row r="8376">
          <cell r="B8376" t="str">
            <v>IV00221069</v>
          </cell>
        </row>
        <row r="8377">
          <cell r="B8377" t="str">
            <v>IV00221070</v>
          </cell>
        </row>
        <row r="8378">
          <cell r="B8378" t="str">
            <v>IV00221071</v>
          </cell>
        </row>
        <row r="8379">
          <cell r="B8379" t="str">
            <v>IV00221072</v>
          </cell>
        </row>
        <row r="8380">
          <cell r="B8380" t="str">
            <v>IV00221073</v>
          </cell>
        </row>
        <row r="8381">
          <cell r="B8381" t="str">
            <v>IV00221074</v>
          </cell>
        </row>
        <row r="8382">
          <cell r="B8382" t="str">
            <v>IV00221075</v>
          </cell>
        </row>
        <row r="8383">
          <cell r="B8383" t="str">
            <v>IV00221076</v>
          </cell>
        </row>
        <row r="8384">
          <cell r="B8384" t="str">
            <v>IV00221077</v>
          </cell>
        </row>
        <row r="8385">
          <cell r="B8385" t="str">
            <v>IV00221078</v>
          </cell>
        </row>
        <row r="8386">
          <cell r="B8386" t="str">
            <v>IV00221079</v>
          </cell>
        </row>
        <row r="8387">
          <cell r="B8387" t="str">
            <v>IV00221081</v>
          </cell>
        </row>
        <row r="8388">
          <cell r="B8388" t="str">
            <v>IV00221082</v>
          </cell>
        </row>
        <row r="8389">
          <cell r="B8389" t="str">
            <v>IV00221083</v>
          </cell>
        </row>
        <row r="8390">
          <cell r="B8390" t="str">
            <v>IV00221084</v>
          </cell>
        </row>
        <row r="8391">
          <cell r="B8391" t="str">
            <v>IV00221085</v>
          </cell>
        </row>
        <row r="8392">
          <cell r="B8392" t="str">
            <v>IV00221086</v>
          </cell>
        </row>
        <row r="8393">
          <cell r="B8393" t="str">
            <v>IV00221087</v>
          </cell>
        </row>
        <row r="8394">
          <cell r="B8394" t="str">
            <v>IV00221088</v>
          </cell>
        </row>
        <row r="8395">
          <cell r="B8395" t="str">
            <v>IV00221089</v>
          </cell>
        </row>
        <row r="8396">
          <cell r="B8396" t="str">
            <v>IV00221090</v>
          </cell>
        </row>
        <row r="8397">
          <cell r="B8397" t="str">
            <v>IV00221092</v>
          </cell>
        </row>
        <row r="8398">
          <cell r="B8398" t="str">
            <v>IV00221093</v>
          </cell>
        </row>
        <row r="8399">
          <cell r="B8399" t="str">
            <v>IV00221094</v>
          </cell>
        </row>
        <row r="8400">
          <cell r="B8400" t="str">
            <v>IV00221095</v>
          </cell>
        </row>
        <row r="8401">
          <cell r="B8401" t="str">
            <v>IV00221096</v>
          </cell>
        </row>
        <row r="8402">
          <cell r="B8402" t="str">
            <v>IV00221097</v>
          </cell>
        </row>
        <row r="8403">
          <cell r="B8403" t="str">
            <v>IV00221098</v>
          </cell>
        </row>
        <row r="8404">
          <cell r="B8404" t="str">
            <v>IV00221099</v>
          </cell>
        </row>
        <row r="8405">
          <cell r="B8405" t="str">
            <v>IV00221100</v>
          </cell>
        </row>
        <row r="8406">
          <cell r="B8406" t="str">
            <v>IV00221101</v>
          </cell>
        </row>
        <row r="8407">
          <cell r="B8407" t="str">
            <v>IV00221102</v>
          </cell>
        </row>
        <row r="8408">
          <cell r="B8408" t="str">
            <v>IV00221103</v>
          </cell>
        </row>
        <row r="8409">
          <cell r="B8409" t="str">
            <v>IV00221106</v>
          </cell>
        </row>
        <row r="8410">
          <cell r="B8410" t="str">
            <v>IV00221107</v>
          </cell>
        </row>
        <row r="8411">
          <cell r="B8411" t="str">
            <v>IV00221108</v>
          </cell>
        </row>
        <row r="8412">
          <cell r="B8412" t="str">
            <v>IV00221109</v>
          </cell>
        </row>
        <row r="8413">
          <cell r="B8413" t="str">
            <v>IV00221110</v>
          </cell>
        </row>
        <row r="8414">
          <cell r="B8414" t="str">
            <v>IV00221111</v>
          </cell>
        </row>
        <row r="8415">
          <cell r="B8415" t="str">
            <v>IV00221112</v>
          </cell>
        </row>
        <row r="8416">
          <cell r="B8416" t="str">
            <v>IV00221113</v>
          </cell>
        </row>
        <row r="8417">
          <cell r="B8417" t="str">
            <v>IV00221114</v>
          </cell>
        </row>
        <row r="8418">
          <cell r="B8418" t="str">
            <v>IV00221117</v>
          </cell>
        </row>
        <row r="8419">
          <cell r="B8419" t="str">
            <v>IV00221118</v>
          </cell>
        </row>
        <row r="8420">
          <cell r="B8420" t="str">
            <v>IV00221119</v>
          </cell>
        </row>
        <row r="8421">
          <cell r="B8421" t="str">
            <v>IV00221120</v>
          </cell>
        </row>
        <row r="8422">
          <cell r="B8422" t="str">
            <v>IV00221121</v>
          </cell>
        </row>
        <row r="8423">
          <cell r="B8423" t="str">
            <v>IV00221122</v>
          </cell>
        </row>
        <row r="8424">
          <cell r="B8424" t="str">
            <v>IV00221123</v>
          </cell>
        </row>
        <row r="8425">
          <cell r="B8425" t="str">
            <v>IV00221124</v>
          </cell>
        </row>
        <row r="8426">
          <cell r="B8426" t="str">
            <v>IV00221125</v>
          </cell>
        </row>
        <row r="8427">
          <cell r="B8427" t="str">
            <v>IV00221126</v>
          </cell>
        </row>
        <row r="8428">
          <cell r="B8428" t="str">
            <v>IV00221128</v>
          </cell>
        </row>
        <row r="8429">
          <cell r="B8429" t="str">
            <v>IV00221129</v>
          </cell>
        </row>
        <row r="8430">
          <cell r="B8430" t="str">
            <v>IV00221130</v>
          </cell>
        </row>
        <row r="8431">
          <cell r="B8431" t="str">
            <v>IV00221131</v>
          </cell>
        </row>
        <row r="8432">
          <cell r="B8432" t="str">
            <v>IV00221134</v>
          </cell>
        </row>
        <row r="8433">
          <cell r="B8433" t="str">
            <v>IV00221135</v>
          </cell>
        </row>
        <row r="8434">
          <cell r="B8434" t="str">
            <v>IV00221137</v>
          </cell>
        </row>
        <row r="8435">
          <cell r="B8435" t="str">
            <v>IV00221139</v>
          </cell>
        </row>
        <row r="8436">
          <cell r="B8436" t="str">
            <v>IV00221140</v>
          </cell>
        </row>
        <row r="8437">
          <cell r="B8437" t="str">
            <v>IV00221141</v>
          </cell>
        </row>
        <row r="8438">
          <cell r="B8438" t="str">
            <v>IV00221142</v>
          </cell>
        </row>
        <row r="8439">
          <cell r="B8439" t="str">
            <v>IV00221143</v>
          </cell>
        </row>
        <row r="8440">
          <cell r="B8440" t="str">
            <v>IV00221145</v>
          </cell>
        </row>
        <row r="8441">
          <cell r="B8441" t="str">
            <v>IV00221146</v>
          </cell>
        </row>
        <row r="8442">
          <cell r="B8442" t="str">
            <v>IV00221147</v>
          </cell>
        </row>
        <row r="8443">
          <cell r="B8443" t="str">
            <v>IV00221149</v>
          </cell>
        </row>
        <row r="8444">
          <cell r="B8444" t="str">
            <v>IV00221150</v>
          </cell>
        </row>
        <row r="8445">
          <cell r="B8445" t="str">
            <v>IV00221151</v>
          </cell>
        </row>
        <row r="8446">
          <cell r="B8446" t="str">
            <v>IV00221152</v>
          </cell>
        </row>
        <row r="8447">
          <cell r="B8447" t="str">
            <v>IV00221153</v>
          </cell>
        </row>
        <row r="8448">
          <cell r="B8448" t="str">
            <v>IV00221156</v>
          </cell>
        </row>
        <row r="8449">
          <cell r="B8449" t="str">
            <v>IV00221157</v>
          </cell>
        </row>
        <row r="8450">
          <cell r="B8450" t="str">
            <v>IV00221160</v>
          </cell>
        </row>
        <row r="8451">
          <cell r="B8451" t="str">
            <v>IV00221161</v>
          </cell>
        </row>
        <row r="8452">
          <cell r="B8452" t="str">
            <v>IV00221162</v>
          </cell>
        </row>
        <row r="8453">
          <cell r="B8453" t="str">
            <v>IV00221163</v>
          </cell>
        </row>
        <row r="8454">
          <cell r="B8454" t="str">
            <v>IV00221164</v>
          </cell>
        </row>
        <row r="8455">
          <cell r="B8455" t="str">
            <v>IV00221165</v>
          </cell>
        </row>
        <row r="8456">
          <cell r="B8456" t="str">
            <v>IV00221166</v>
          </cell>
        </row>
        <row r="8457">
          <cell r="B8457" t="str">
            <v>IV00221167</v>
          </cell>
        </row>
        <row r="8458">
          <cell r="B8458" t="str">
            <v>IV00221168</v>
          </cell>
        </row>
        <row r="8459">
          <cell r="B8459" t="str">
            <v>IV00221169</v>
          </cell>
        </row>
        <row r="8460">
          <cell r="B8460" t="str">
            <v>IV00221171</v>
          </cell>
        </row>
        <row r="8461">
          <cell r="B8461" t="str">
            <v>IV00221172</v>
          </cell>
        </row>
        <row r="8462">
          <cell r="B8462" t="str">
            <v>IV00221173</v>
          </cell>
        </row>
        <row r="8463">
          <cell r="B8463" t="str">
            <v>IV00221174</v>
          </cell>
        </row>
        <row r="8464">
          <cell r="B8464" t="str">
            <v>IV00221175</v>
          </cell>
        </row>
        <row r="8465">
          <cell r="B8465" t="str">
            <v>IV00221176</v>
          </cell>
        </row>
        <row r="8466">
          <cell r="B8466" t="str">
            <v>IV00221177</v>
          </cell>
        </row>
        <row r="8467">
          <cell r="B8467" t="str">
            <v>IV00221179</v>
          </cell>
        </row>
        <row r="8468">
          <cell r="B8468" t="str">
            <v>IV00221180</v>
          </cell>
        </row>
        <row r="8469">
          <cell r="B8469" t="str">
            <v>IV00221181</v>
          </cell>
        </row>
        <row r="8470">
          <cell r="B8470" t="str">
            <v>IV00221182</v>
          </cell>
        </row>
        <row r="8471">
          <cell r="B8471" t="str">
            <v>IV00221183</v>
          </cell>
        </row>
        <row r="8472">
          <cell r="B8472" t="str">
            <v>IV00221184</v>
          </cell>
        </row>
        <row r="8473">
          <cell r="B8473" t="str">
            <v>IV00221185</v>
          </cell>
        </row>
        <row r="8474">
          <cell r="B8474" t="str">
            <v>IV00221186</v>
          </cell>
        </row>
        <row r="8475">
          <cell r="B8475" t="str">
            <v>IV00221187</v>
          </cell>
        </row>
        <row r="8476">
          <cell r="B8476" t="str">
            <v>IV00221188</v>
          </cell>
        </row>
        <row r="8477">
          <cell r="B8477" t="str">
            <v>IV00221189</v>
          </cell>
        </row>
        <row r="8478">
          <cell r="B8478" t="str">
            <v>IV00221190</v>
          </cell>
        </row>
        <row r="8479">
          <cell r="B8479" t="str">
            <v>IV00221192</v>
          </cell>
        </row>
        <row r="8480">
          <cell r="B8480" t="str">
            <v>IV00221193</v>
          </cell>
        </row>
        <row r="8481">
          <cell r="B8481" t="str">
            <v>IV00221194</v>
          </cell>
        </row>
        <row r="8482">
          <cell r="B8482" t="str">
            <v>IV00221195</v>
          </cell>
        </row>
        <row r="8483">
          <cell r="B8483" t="str">
            <v>IV00221196</v>
          </cell>
        </row>
        <row r="8484">
          <cell r="B8484" t="str">
            <v>IV00221198</v>
          </cell>
        </row>
        <row r="8485">
          <cell r="B8485" t="str">
            <v>IV00221199</v>
          </cell>
        </row>
        <row r="8486">
          <cell r="B8486" t="str">
            <v>IV00221200</v>
          </cell>
        </row>
        <row r="8487">
          <cell r="B8487" t="str">
            <v>IV00221201</v>
          </cell>
        </row>
        <row r="8488">
          <cell r="B8488" t="str">
            <v>IV00221202</v>
          </cell>
        </row>
        <row r="8489">
          <cell r="B8489" t="str">
            <v>IV00221203</v>
          </cell>
        </row>
        <row r="8490">
          <cell r="B8490" t="str">
            <v>IV00221204</v>
          </cell>
        </row>
        <row r="8491">
          <cell r="B8491" t="str">
            <v>IV00221205</v>
          </cell>
        </row>
        <row r="8492">
          <cell r="B8492" t="str">
            <v>IV00221206</v>
          </cell>
        </row>
        <row r="8493">
          <cell r="B8493" t="str">
            <v>IV00221207</v>
          </cell>
        </row>
        <row r="8494">
          <cell r="B8494" t="str">
            <v>IV00221208</v>
          </cell>
        </row>
        <row r="8495">
          <cell r="B8495" t="str">
            <v>IV00221209</v>
          </cell>
        </row>
        <row r="8496">
          <cell r="B8496" t="str">
            <v>IV00221212</v>
          </cell>
        </row>
        <row r="8497">
          <cell r="B8497" t="str">
            <v>IV00221213</v>
          </cell>
        </row>
        <row r="8498">
          <cell r="B8498" t="str">
            <v>IV00221214</v>
          </cell>
        </row>
        <row r="8499">
          <cell r="B8499" t="str">
            <v>IV00221215</v>
          </cell>
        </row>
        <row r="8500">
          <cell r="B8500" t="str">
            <v>IV00221217</v>
          </cell>
        </row>
        <row r="8501">
          <cell r="B8501" t="str">
            <v>IV00221219</v>
          </cell>
        </row>
        <row r="8502">
          <cell r="B8502" t="str">
            <v>IV00221220</v>
          </cell>
        </row>
        <row r="8503">
          <cell r="B8503" t="str">
            <v>IV00221221</v>
          </cell>
        </row>
        <row r="8504">
          <cell r="B8504" t="str">
            <v>IV00221223</v>
          </cell>
        </row>
        <row r="8505">
          <cell r="B8505" t="str">
            <v>IV00221224</v>
          </cell>
        </row>
        <row r="8506">
          <cell r="B8506" t="str">
            <v>IV00221225</v>
          </cell>
        </row>
        <row r="8507">
          <cell r="B8507" t="str">
            <v>IV00221226</v>
          </cell>
        </row>
        <row r="8508">
          <cell r="B8508" t="str">
            <v>IV00221228</v>
          </cell>
        </row>
        <row r="8509">
          <cell r="B8509" t="str">
            <v>IV00221229</v>
          </cell>
        </row>
        <row r="8510">
          <cell r="B8510" t="str">
            <v>IV00221230</v>
          </cell>
        </row>
        <row r="8511">
          <cell r="B8511" t="str">
            <v>IV00221231</v>
          </cell>
        </row>
        <row r="8512">
          <cell r="B8512" t="str">
            <v>IV00221232</v>
          </cell>
        </row>
        <row r="8513">
          <cell r="B8513" t="str">
            <v>IV00221233</v>
          </cell>
        </row>
        <row r="8514">
          <cell r="B8514" t="str">
            <v>IV00221234</v>
          </cell>
        </row>
        <row r="8515">
          <cell r="B8515" t="str">
            <v>IV00221235</v>
          </cell>
        </row>
        <row r="8516">
          <cell r="B8516" t="str">
            <v>IV00221236</v>
          </cell>
        </row>
        <row r="8517">
          <cell r="B8517" t="str">
            <v>IV00221237</v>
          </cell>
        </row>
        <row r="8518">
          <cell r="B8518" t="str">
            <v>IV00221238</v>
          </cell>
        </row>
        <row r="8519">
          <cell r="B8519" t="str">
            <v>IV00221239</v>
          </cell>
        </row>
        <row r="8520">
          <cell r="B8520" t="str">
            <v>IV00221240</v>
          </cell>
        </row>
        <row r="8521">
          <cell r="B8521" t="str">
            <v>IV00221241</v>
          </cell>
        </row>
        <row r="8522">
          <cell r="B8522" t="str">
            <v>IV00221242</v>
          </cell>
        </row>
        <row r="8523">
          <cell r="B8523" t="str">
            <v>IV00221243</v>
          </cell>
        </row>
        <row r="8524">
          <cell r="B8524" t="str">
            <v>IV00221245</v>
          </cell>
        </row>
        <row r="8525">
          <cell r="B8525" t="str">
            <v>IV00221246</v>
          </cell>
        </row>
        <row r="8526">
          <cell r="B8526" t="str">
            <v>IV00221247</v>
          </cell>
        </row>
        <row r="8527">
          <cell r="B8527" t="str">
            <v>IV00221249</v>
          </cell>
        </row>
        <row r="8528">
          <cell r="B8528" t="str">
            <v>IV00221251</v>
          </cell>
        </row>
        <row r="8529">
          <cell r="B8529" t="str">
            <v>IV00221253</v>
          </cell>
        </row>
        <row r="8530">
          <cell r="B8530" t="str">
            <v>IV00221255</v>
          </cell>
        </row>
        <row r="8531">
          <cell r="B8531" t="str">
            <v>IV00221256</v>
          </cell>
        </row>
        <row r="8532">
          <cell r="B8532" t="str">
            <v>IV00221257</v>
          </cell>
        </row>
        <row r="8533">
          <cell r="B8533" t="str">
            <v>IV00221258</v>
          </cell>
        </row>
        <row r="8534">
          <cell r="B8534" t="str">
            <v>IV00221259</v>
          </cell>
        </row>
        <row r="8535">
          <cell r="B8535" t="str">
            <v>IV00221261</v>
          </cell>
        </row>
        <row r="8536">
          <cell r="B8536" t="str">
            <v>IV00221262</v>
          </cell>
        </row>
        <row r="8537">
          <cell r="B8537" t="str">
            <v>IV00221263</v>
          </cell>
        </row>
        <row r="8538">
          <cell r="B8538" t="str">
            <v>IV00221265</v>
          </cell>
        </row>
        <row r="8539">
          <cell r="B8539" t="str">
            <v>IV00221269</v>
          </cell>
        </row>
        <row r="8540">
          <cell r="B8540" t="str">
            <v>IV00221270</v>
          </cell>
        </row>
        <row r="8541">
          <cell r="B8541" t="str">
            <v>IV00221271</v>
          </cell>
        </row>
        <row r="8542">
          <cell r="B8542" t="str">
            <v>IV00221272</v>
          </cell>
        </row>
        <row r="8543">
          <cell r="B8543" t="str">
            <v>IV00221274</v>
          </cell>
        </row>
        <row r="8544">
          <cell r="B8544" t="str">
            <v>IV00221275</v>
          </cell>
        </row>
        <row r="8545">
          <cell r="B8545" t="str">
            <v>IV00221277</v>
          </cell>
        </row>
        <row r="8546">
          <cell r="B8546" t="str">
            <v>IV00221279</v>
          </cell>
        </row>
        <row r="8547">
          <cell r="B8547" t="str">
            <v>IV00221280</v>
          </cell>
        </row>
        <row r="8548">
          <cell r="B8548" t="str">
            <v>IV00221282</v>
          </cell>
        </row>
        <row r="8549">
          <cell r="B8549" t="str">
            <v>IV00221283</v>
          </cell>
        </row>
        <row r="8550">
          <cell r="B8550" t="str">
            <v>IV00221284</v>
          </cell>
        </row>
        <row r="8551">
          <cell r="B8551" t="str">
            <v>IV00221285</v>
          </cell>
        </row>
        <row r="8552">
          <cell r="B8552" t="str">
            <v>IV00221287</v>
          </cell>
        </row>
        <row r="8553">
          <cell r="B8553" t="str">
            <v>IV00221288</v>
          </cell>
        </row>
        <row r="8554">
          <cell r="B8554" t="str">
            <v>IV00221289</v>
          </cell>
        </row>
        <row r="8555">
          <cell r="B8555" t="str">
            <v>IV00221290</v>
          </cell>
        </row>
        <row r="8556">
          <cell r="B8556" t="str">
            <v>IV00221291</v>
          </cell>
        </row>
        <row r="8557">
          <cell r="B8557" t="str">
            <v>IV00221292</v>
          </cell>
        </row>
        <row r="8558">
          <cell r="B8558" t="str">
            <v>IV00221295</v>
          </cell>
        </row>
        <row r="8559">
          <cell r="B8559" t="str">
            <v>IV00221297</v>
          </cell>
        </row>
        <row r="8560">
          <cell r="B8560" t="str">
            <v>IV00221298</v>
          </cell>
        </row>
        <row r="8561">
          <cell r="B8561" t="str">
            <v>IV00221299</v>
          </cell>
        </row>
        <row r="8562">
          <cell r="B8562" t="str">
            <v>IV00221300</v>
          </cell>
        </row>
        <row r="8563">
          <cell r="B8563" t="str">
            <v>IV00221302</v>
          </cell>
        </row>
        <row r="8564">
          <cell r="B8564" t="str">
            <v>IV00221303</v>
          </cell>
        </row>
        <row r="8565">
          <cell r="B8565" t="str">
            <v>IV00221304</v>
          </cell>
        </row>
        <row r="8566">
          <cell r="B8566" t="str">
            <v>IV00221305</v>
          </cell>
        </row>
        <row r="8567">
          <cell r="B8567" t="str">
            <v>IV00221306</v>
          </cell>
        </row>
        <row r="8568">
          <cell r="B8568" t="str">
            <v>IV00221307</v>
          </cell>
        </row>
        <row r="8569">
          <cell r="B8569" t="str">
            <v>IV00221308</v>
          </cell>
        </row>
        <row r="8570">
          <cell r="B8570" t="str">
            <v>IV00221309</v>
          </cell>
        </row>
        <row r="8571">
          <cell r="B8571" t="str">
            <v>IV00221310</v>
          </cell>
        </row>
        <row r="8572">
          <cell r="B8572" t="str">
            <v>IV00221312</v>
          </cell>
        </row>
        <row r="8573">
          <cell r="B8573" t="str">
            <v>IV00221313</v>
          </cell>
        </row>
        <row r="8574">
          <cell r="B8574" t="str">
            <v>IV00221315</v>
          </cell>
        </row>
        <row r="8575">
          <cell r="B8575" t="str">
            <v>IV00221316</v>
          </cell>
        </row>
        <row r="8576">
          <cell r="B8576" t="str">
            <v>IV00221317</v>
          </cell>
        </row>
        <row r="8577">
          <cell r="B8577" t="str">
            <v>IV00221318</v>
          </cell>
        </row>
        <row r="8578">
          <cell r="B8578" t="str">
            <v>IV00221319</v>
          </cell>
        </row>
        <row r="8579">
          <cell r="B8579" t="str">
            <v>IV00221320</v>
          </cell>
        </row>
        <row r="8580">
          <cell r="B8580" t="str">
            <v>IV00221321</v>
          </cell>
        </row>
        <row r="8581">
          <cell r="B8581" t="str">
            <v>IV00221322</v>
          </cell>
        </row>
        <row r="8582">
          <cell r="B8582" t="str">
            <v>IV00221323</v>
          </cell>
        </row>
        <row r="8583">
          <cell r="B8583" t="str">
            <v>IV00221324</v>
          </cell>
        </row>
        <row r="8584">
          <cell r="B8584" t="str">
            <v>IV00221325</v>
          </cell>
        </row>
        <row r="8585">
          <cell r="B8585" t="str">
            <v>IV00221326</v>
          </cell>
        </row>
        <row r="8586">
          <cell r="B8586" t="str">
            <v>IV00221328</v>
          </cell>
        </row>
        <row r="8587">
          <cell r="B8587" t="str">
            <v>IV00221329</v>
          </cell>
        </row>
        <row r="8588">
          <cell r="B8588" t="str">
            <v>IV00221330</v>
          </cell>
        </row>
        <row r="8589">
          <cell r="B8589" t="str">
            <v>IV00221331</v>
          </cell>
        </row>
        <row r="8590">
          <cell r="B8590" t="str">
            <v>IV00221332</v>
          </cell>
        </row>
        <row r="8591">
          <cell r="B8591" t="str">
            <v>IV00221333</v>
          </cell>
        </row>
        <row r="8592">
          <cell r="B8592" t="str">
            <v>IV00221335</v>
          </cell>
        </row>
        <row r="8593">
          <cell r="B8593" t="str">
            <v>IV00221336</v>
          </cell>
        </row>
        <row r="8594">
          <cell r="B8594" t="str">
            <v>IV00221337</v>
          </cell>
        </row>
        <row r="8595">
          <cell r="B8595" t="str">
            <v>IV00221338</v>
          </cell>
        </row>
        <row r="8596">
          <cell r="B8596" t="str">
            <v>IV00221340</v>
          </cell>
        </row>
        <row r="8597">
          <cell r="B8597" t="str">
            <v>IV00221341</v>
          </cell>
        </row>
        <row r="8598">
          <cell r="B8598" t="str">
            <v>IV00221342</v>
          </cell>
        </row>
        <row r="8599">
          <cell r="B8599" t="str">
            <v>IV00221343</v>
          </cell>
        </row>
        <row r="8600">
          <cell r="B8600" t="str">
            <v>IV00221344</v>
          </cell>
        </row>
        <row r="8601">
          <cell r="B8601" t="str">
            <v>IV00221345</v>
          </cell>
        </row>
        <row r="8602">
          <cell r="B8602" t="str">
            <v>IV00221349</v>
          </cell>
        </row>
        <row r="8603">
          <cell r="B8603" t="str">
            <v>IV00221350</v>
          </cell>
        </row>
        <row r="8604">
          <cell r="B8604" t="str">
            <v>IV00221351</v>
          </cell>
        </row>
        <row r="8605">
          <cell r="B8605" t="str">
            <v>IV00221352</v>
          </cell>
        </row>
        <row r="8606">
          <cell r="B8606" t="str">
            <v>IV00221353</v>
          </cell>
        </row>
        <row r="8607">
          <cell r="B8607" t="str">
            <v>IV00221354</v>
          </cell>
        </row>
        <row r="8608">
          <cell r="B8608" t="str">
            <v>IV00221355</v>
          </cell>
        </row>
        <row r="8609">
          <cell r="B8609" t="str">
            <v>IV00221357</v>
          </cell>
        </row>
        <row r="8610">
          <cell r="B8610" t="str">
            <v>IV00221358</v>
          </cell>
        </row>
        <row r="8611">
          <cell r="B8611" t="str">
            <v>IV00221360</v>
          </cell>
        </row>
        <row r="8612">
          <cell r="B8612" t="str">
            <v>IV00221361</v>
          </cell>
        </row>
        <row r="8613">
          <cell r="B8613" t="str">
            <v>IV00221362</v>
          </cell>
        </row>
        <row r="8614">
          <cell r="B8614" t="str">
            <v>IV00221364</v>
          </cell>
        </row>
        <row r="8615">
          <cell r="B8615" t="str">
            <v>IV00221366</v>
          </cell>
        </row>
        <row r="8616">
          <cell r="B8616" t="str">
            <v>IV00221367</v>
          </cell>
        </row>
        <row r="8617">
          <cell r="B8617" t="str">
            <v>IV00221368</v>
          </cell>
        </row>
        <row r="8618">
          <cell r="B8618" t="str">
            <v>IV00221369</v>
          </cell>
        </row>
        <row r="8619">
          <cell r="B8619" t="str">
            <v>IV00221370</v>
          </cell>
        </row>
        <row r="8620">
          <cell r="B8620" t="str">
            <v>IV00221372</v>
          </cell>
        </row>
        <row r="8621">
          <cell r="B8621" t="str">
            <v>IV00221373</v>
          </cell>
        </row>
        <row r="8622">
          <cell r="B8622" t="str">
            <v>IV00221374</v>
          </cell>
        </row>
        <row r="8623">
          <cell r="B8623" t="str">
            <v>IV00221375</v>
          </cell>
        </row>
        <row r="8624">
          <cell r="B8624" t="str">
            <v>IV00221376</v>
          </cell>
        </row>
        <row r="8625">
          <cell r="B8625" t="str">
            <v>IV00221377</v>
          </cell>
        </row>
        <row r="8626">
          <cell r="B8626" t="str">
            <v>IV00221378</v>
          </cell>
        </row>
        <row r="8627">
          <cell r="B8627" t="str">
            <v>IV00221379</v>
          </cell>
        </row>
        <row r="8628">
          <cell r="B8628" t="str">
            <v>IV00221388</v>
          </cell>
        </row>
        <row r="8629">
          <cell r="B8629" t="str">
            <v>IV00221398</v>
          </cell>
        </row>
        <row r="8630">
          <cell r="B8630" t="str">
            <v>IV00221399</v>
          </cell>
        </row>
        <row r="8631">
          <cell r="B8631" t="str">
            <v>IV00221400</v>
          </cell>
        </row>
        <row r="8632">
          <cell r="B8632" t="str">
            <v>IV00221401</v>
          </cell>
        </row>
        <row r="8633">
          <cell r="B8633" t="str">
            <v>IV00221402</v>
          </cell>
        </row>
        <row r="8634">
          <cell r="B8634" t="str">
            <v>IV00221403</v>
          </cell>
        </row>
        <row r="8635">
          <cell r="B8635" t="str">
            <v>IV00221404</v>
          </cell>
        </row>
        <row r="8636">
          <cell r="B8636" t="str">
            <v>IV00221405</v>
          </cell>
        </row>
        <row r="8637">
          <cell r="B8637" t="str">
            <v>IV00221406</v>
          </cell>
        </row>
        <row r="8638">
          <cell r="B8638" t="str">
            <v>IV00221407</v>
          </cell>
        </row>
        <row r="8639">
          <cell r="B8639" t="str">
            <v>IV00221409</v>
          </cell>
        </row>
        <row r="8640">
          <cell r="B8640" t="str">
            <v>IV00221410</v>
          </cell>
        </row>
        <row r="8641">
          <cell r="B8641" t="str">
            <v>IV00221412</v>
          </cell>
        </row>
        <row r="8642">
          <cell r="B8642" t="str">
            <v>IV00221415</v>
          </cell>
        </row>
        <row r="8643">
          <cell r="B8643" t="str">
            <v>IV00221416</v>
          </cell>
        </row>
        <row r="8644">
          <cell r="B8644" t="str">
            <v>IV00221418</v>
          </cell>
        </row>
        <row r="8645">
          <cell r="B8645" t="str">
            <v>IV00221419</v>
          </cell>
        </row>
        <row r="8646">
          <cell r="B8646" t="str">
            <v>IV00221420</v>
          </cell>
        </row>
        <row r="8647">
          <cell r="B8647" t="str">
            <v>IV00221421</v>
          </cell>
        </row>
        <row r="8648">
          <cell r="B8648" t="str">
            <v>IV00221422</v>
          </cell>
        </row>
        <row r="8649">
          <cell r="B8649" t="str">
            <v>IV00221423</v>
          </cell>
        </row>
        <row r="8650">
          <cell r="B8650" t="str">
            <v>IV00221424</v>
          </cell>
        </row>
        <row r="8651">
          <cell r="B8651" t="str">
            <v>IV00221425</v>
          </cell>
        </row>
        <row r="8652">
          <cell r="B8652" t="str">
            <v>IV00221428</v>
          </cell>
        </row>
        <row r="8653">
          <cell r="B8653" t="str">
            <v>IV00221429</v>
          </cell>
        </row>
        <row r="8654">
          <cell r="B8654" t="str">
            <v>IV00221430</v>
          </cell>
        </row>
        <row r="8655">
          <cell r="B8655" t="str">
            <v>IV00221431</v>
          </cell>
        </row>
        <row r="8656">
          <cell r="B8656" t="str">
            <v>IV00221432</v>
          </cell>
        </row>
        <row r="8657">
          <cell r="B8657" t="str">
            <v>IV00221433</v>
          </cell>
        </row>
        <row r="8658">
          <cell r="B8658" t="str">
            <v>IV00221434</v>
          </cell>
        </row>
        <row r="8659">
          <cell r="B8659" t="str">
            <v>IV00221435</v>
          </cell>
        </row>
        <row r="8660">
          <cell r="B8660" t="str">
            <v>IV00221436</v>
          </cell>
        </row>
        <row r="8661">
          <cell r="B8661" t="str">
            <v>IV00221437</v>
          </cell>
        </row>
        <row r="8662">
          <cell r="B8662" t="str">
            <v>IV00221438</v>
          </cell>
        </row>
        <row r="8663">
          <cell r="B8663" t="str">
            <v>IV00221439</v>
          </cell>
        </row>
        <row r="8664">
          <cell r="B8664" t="str">
            <v>IV00221440</v>
          </cell>
        </row>
        <row r="8665">
          <cell r="B8665" t="str">
            <v>IV00221441</v>
          </cell>
        </row>
        <row r="8666">
          <cell r="B8666" t="str">
            <v>IV00221442</v>
          </cell>
        </row>
        <row r="8667">
          <cell r="B8667" t="str">
            <v>IV00221443</v>
          </cell>
        </row>
        <row r="8668">
          <cell r="B8668" t="str">
            <v>IV00221444</v>
          </cell>
        </row>
        <row r="8669">
          <cell r="B8669" t="str">
            <v>IV00221445</v>
          </cell>
        </row>
        <row r="8670">
          <cell r="B8670" t="str">
            <v>IV00221446</v>
          </cell>
        </row>
        <row r="8671">
          <cell r="B8671" t="str">
            <v>IV00221447</v>
          </cell>
        </row>
        <row r="8672">
          <cell r="B8672" t="str">
            <v>IV00221449</v>
          </cell>
        </row>
        <row r="8673">
          <cell r="B8673" t="str">
            <v>IV00221450</v>
          </cell>
        </row>
        <row r="8674">
          <cell r="B8674" t="str">
            <v>IV00221451</v>
          </cell>
        </row>
        <row r="8675">
          <cell r="B8675" t="str">
            <v>IV00221452</v>
          </cell>
        </row>
        <row r="8676">
          <cell r="B8676" t="str">
            <v>IV00221454</v>
          </cell>
        </row>
        <row r="8677">
          <cell r="B8677" t="str">
            <v>IV00221455</v>
          </cell>
        </row>
        <row r="8678">
          <cell r="B8678" t="str">
            <v>IV00221456</v>
          </cell>
        </row>
        <row r="8679">
          <cell r="B8679" t="str">
            <v>IV00221457</v>
          </cell>
        </row>
        <row r="8680">
          <cell r="B8680" t="str">
            <v>IV00221458</v>
          </cell>
        </row>
        <row r="8681">
          <cell r="B8681" t="str">
            <v>IV00221460</v>
          </cell>
        </row>
        <row r="8682">
          <cell r="B8682" t="str">
            <v>IV00221461</v>
          </cell>
        </row>
        <row r="8683">
          <cell r="B8683" t="str">
            <v>IV00221462</v>
          </cell>
        </row>
        <row r="8684">
          <cell r="B8684" t="str">
            <v>IV00221463</v>
          </cell>
        </row>
        <row r="8685">
          <cell r="B8685" t="str">
            <v>IV00221464</v>
          </cell>
        </row>
        <row r="8686">
          <cell r="B8686" t="str">
            <v>IV00221465</v>
          </cell>
        </row>
        <row r="8687">
          <cell r="B8687" t="str">
            <v>IV00221467</v>
          </cell>
        </row>
        <row r="8688">
          <cell r="B8688" t="str">
            <v>IV00221468</v>
          </cell>
        </row>
        <row r="8689">
          <cell r="B8689" t="str">
            <v>IV00221470</v>
          </cell>
        </row>
        <row r="8690">
          <cell r="B8690" t="str">
            <v>IV00221471</v>
          </cell>
        </row>
        <row r="8691">
          <cell r="B8691" t="str">
            <v>IV00221472</v>
          </cell>
        </row>
        <row r="8692">
          <cell r="B8692" t="str">
            <v>IV00221473</v>
          </cell>
        </row>
        <row r="8693">
          <cell r="B8693" t="str">
            <v>IV00221474</v>
          </cell>
        </row>
        <row r="8694">
          <cell r="B8694" t="str">
            <v>IV00221476</v>
          </cell>
        </row>
        <row r="8695">
          <cell r="B8695" t="str">
            <v>IV00221477</v>
          </cell>
        </row>
        <row r="8696">
          <cell r="B8696" t="str">
            <v>IV00221478</v>
          </cell>
        </row>
        <row r="8697">
          <cell r="B8697" t="str">
            <v>IV00221480</v>
          </cell>
        </row>
        <row r="8698">
          <cell r="B8698" t="str">
            <v>IV00221481</v>
          </cell>
        </row>
        <row r="8699">
          <cell r="B8699" t="str">
            <v>IV00221482</v>
          </cell>
        </row>
        <row r="8700">
          <cell r="B8700" t="str">
            <v>IV00221483</v>
          </cell>
        </row>
        <row r="8701">
          <cell r="B8701" t="str">
            <v>IV00221484</v>
          </cell>
        </row>
        <row r="8702">
          <cell r="B8702" t="str">
            <v>IV00221485</v>
          </cell>
        </row>
        <row r="8703">
          <cell r="B8703" t="str">
            <v>IV00221486</v>
          </cell>
        </row>
        <row r="8704">
          <cell r="B8704" t="str">
            <v>IV00221487</v>
          </cell>
        </row>
        <row r="8705">
          <cell r="B8705" t="str">
            <v>IV00221488</v>
          </cell>
        </row>
        <row r="8706">
          <cell r="B8706" t="str">
            <v>IV00221489</v>
          </cell>
        </row>
        <row r="8707">
          <cell r="B8707" t="str">
            <v>IV00221490</v>
          </cell>
        </row>
        <row r="8708">
          <cell r="B8708" t="str">
            <v>IV00221491</v>
          </cell>
        </row>
        <row r="8709">
          <cell r="B8709" t="str">
            <v>IV00221492</v>
          </cell>
        </row>
        <row r="8710">
          <cell r="B8710" t="str">
            <v>IV00221493</v>
          </cell>
        </row>
        <row r="8711">
          <cell r="B8711" t="str">
            <v>IV00221494</v>
          </cell>
        </row>
        <row r="8712">
          <cell r="B8712" t="str">
            <v>IV00221495</v>
          </cell>
        </row>
        <row r="8713">
          <cell r="B8713" t="str">
            <v>IV00221496</v>
          </cell>
        </row>
        <row r="8714">
          <cell r="B8714" t="str">
            <v>IV00221497</v>
          </cell>
        </row>
        <row r="8715">
          <cell r="B8715" t="str">
            <v>IV00221498</v>
          </cell>
        </row>
        <row r="8716">
          <cell r="B8716" t="str">
            <v>IV00221499</v>
          </cell>
        </row>
        <row r="8717">
          <cell r="B8717" t="str">
            <v>IV00221500</v>
          </cell>
        </row>
        <row r="8718">
          <cell r="B8718" t="str">
            <v>IV00221501</v>
          </cell>
        </row>
        <row r="8719">
          <cell r="B8719" t="str">
            <v>IV00221502</v>
          </cell>
        </row>
        <row r="8720">
          <cell r="B8720" t="str">
            <v>IV00221503</v>
          </cell>
        </row>
        <row r="8721">
          <cell r="B8721" t="str">
            <v>IV00221504</v>
          </cell>
        </row>
        <row r="8722">
          <cell r="B8722" t="str">
            <v>IV00221505</v>
          </cell>
        </row>
        <row r="8723">
          <cell r="B8723" t="str">
            <v>IV00221507</v>
          </cell>
        </row>
        <row r="8724">
          <cell r="B8724" t="str">
            <v>IV00221508</v>
          </cell>
        </row>
        <row r="8725">
          <cell r="B8725" t="str">
            <v>IV00221509</v>
          </cell>
        </row>
        <row r="8726">
          <cell r="B8726" t="str">
            <v>IV00221510</v>
          </cell>
        </row>
        <row r="8727">
          <cell r="B8727" t="str">
            <v>IV00221511</v>
          </cell>
        </row>
        <row r="8728">
          <cell r="B8728" t="str">
            <v>IV00221514</v>
          </cell>
        </row>
        <row r="8729">
          <cell r="B8729" t="str">
            <v>IV00221516</v>
          </cell>
        </row>
        <row r="8730">
          <cell r="B8730" t="str">
            <v>IV00221517</v>
          </cell>
        </row>
        <row r="8731">
          <cell r="B8731" t="str">
            <v>IV00221518</v>
          </cell>
        </row>
        <row r="8732">
          <cell r="B8732" t="str">
            <v>IV00221519</v>
          </cell>
        </row>
        <row r="8733">
          <cell r="B8733" t="str">
            <v>IV00221520</v>
          </cell>
        </row>
        <row r="8734">
          <cell r="B8734" t="str">
            <v>IV00221521</v>
          </cell>
        </row>
        <row r="8735">
          <cell r="B8735" t="str">
            <v>IV00221522</v>
          </cell>
        </row>
        <row r="8736">
          <cell r="B8736" t="str">
            <v>IV00221523</v>
          </cell>
        </row>
        <row r="8737">
          <cell r="B8737" t="str">
            <v>IV00221524</v>
          </cell>
        </row>
        <row r="8738">
          <cell r="B8738" t="str">
            <v>IV00221525</v>
          </cell>
        </row>
        <row r="8739">
          <cell r="B8739" t="str">
            <v>IV00221526</v>
          </cell>
        </row>
        <row r="8740">
          <cell r="B8740" t="str">
            <v>IV00221527</v>
          </cell>
        </row>
        <row r="8741">
          <cell r="B8741" t="str">
            <v>IV00221528</v>
          </cell>
        </row>
        <row r="8742">
          <cell r="B8742" t="str">
            <v>IV00221530</v>
          </cell>
        </row>
        <row r="8743">
          <cell r="B8743" t="str">
            <v>IV00221532</v>
          </cell>
        </row>
        <row r="8744">
          <cell r="B8744" t="str">
            <v>IV00221533</v>
          </cell>
        </row>
        <row r="8745">
          <cell r="B8745" t="str">
            <v>IV00221534</v>
          </cell>
        </row>
        <row r="8746">
          <cell r="B8746" t="str">
            <v>IV00221535</v>
          </cell>
        </row>
        <row r="8747">
          <cell r="B8747" t="str">
            <v>IV00221536</v>
          </cell>
        </row>
        <row r="8748">
          <cell r="B8748" t="str">
            <v>IV00221537</v>
          </cell>
        </row>
        <row r="8749">
          <cell r="B8749" t="str">
            <v>IV00221538</v>
          </cell>
        </row>
        <row r="8750">
          <cell r="B8750" t="str">
            <v>IV00221539</v>
          </cell>
        </row>
        <row r="8751">
          <cell r="B8751" t="str">
            <v>IV00221540</v>
          </cell>
        </row>
        <row r="8752">
          <cell r="B8752" t="str">
            <v>IV00221541</v>
          </cell>
        </row>
        <row r="8753">
          <cell r="B8753" t="str">
            <v>IV00221542</v>
          </cell>
        </row>
        <row r="8754">
          <cell r="B8754" t="str">
            <v>IV00221543</v>
          </cell>
        </row>
        <row r="8755">
          <cell r="B8755" t="str">
            <v>IV00221544</v>
          </cell>
        </row>
        <row r="8756">
          <cell r="B8756" t="str">
            <v>IV00221545</v>
          </cell>
        </row>
        <row r="8757">
          <cell r="B8757" t="str">
            <v>IV00221546</v>
          </cell>
        </row>
        <row r="8758">
          <cell r="B8758" t="str">
            <v>IV00221547</v>
          </cell>
        </row>
        <row r="8759">
          <cell r="B8759" t="str">
            <v>IV00221548</v>
          </cell>
        </row>
        <row r="8760">
          <cell r="B8760" t="str">
            <v>IV00221549</v>
          </cell>
        </row>
        <row r="8761">
          <cell r="B8761" t="str">
            <v>IV00221550</v>
          </cell>
        </row>
        <row r="8762">
          <cell r="B8762" t="str">
            <v>IV00221551</v>
          </cell>
        </row>
        <row r="8763">
          <cell r="B8763" t="str">
            <v>IV00221552</v>
          </cell>
        </row>
        <row r="8764">
          <cell r="B8764" t="str">
            <v>IV00221553</v>
          </cell>
        </row>
        <row r="8765">
          <cell r="B8765" t="str">
            <v>IV00221554</v>
          </cell>
        </row>
        <row r="8766">
          <cell r="B8766" t="str">
            <v>IV00221556</v>
          </cell>
        </row>
        <row r="8767">
          <cell r="B8767" t="str">
            <v>IV00221557</v>
          </cell>
        </row>
        <row r="8768">
          <cell r="B8768" t="str">
            <v>IV00221558</v>
          </cell>
        </row>
        <row r="8769">
          <cell r="B8769" t="str">
            <v>IV00221559</v>
          </cell>
        </row>
        <row r="8770">
          <cell r="B8770" t="str">
            <v>IV00221560</v>
          </cell>
        </row>
        <row r="8771">
          <cell r="B8771" t="str">
            <v>IV00221561</v>
          </cell>
        </row>
        <row r="8772">
          <cell r="B8772" t="str">
            <v>IV00221562</v>
          </cell>
        </row>
        <row r="8773">
          <cell r="B8773" t="str">
            <v>IV00221563</v>
          </cell>
        </row>
        <row r="8774">
          <cell r="B8774" t="str">
            <v>IV00221564</v>
          </cell>
        </row>
        <row r="8775">
          <cell r="B8775" t="str">
            <v>IV00221565</v>
          </cell>
        </row>
        <row r="8776">
          <cell r="B8776" t="str">
            <v>IV00221566</v>
          </cell>
        </row>
        <row r="8777">
          <cell r="B8777" t="str">
            <v>IV00221567</v>
          </cell>
        </row>
        <row r="8778">
          <cell r="B8778" t="str">
            <v>IV00221568</v>
          </cell>
        </row>
        <row r="8779">
          <cell r="B8779" t="str">
            <v>IV00221569</v>
          </cell>
        </row>
        <row r="8780">
          <cell r="B8780" t="str">
            <v>IV00221570</v>
          </cell>
        </row>
        <row r="8781">
          <cell r="B8781" t="str">
            <v>IV00221571</v>
          </cell>
        </row>
        <row r="8782">
          <cell r="B8782" t="str">
            <v>IV00221572</v>
          </cell>
        </row>
        <row r="8783">
          <cell r="B8783" t="str">
            <v>IV00221573</v>
          </cell>
        </row>
        <row r="8784">
          <cell r="B8784" t="str">
            <v>IV00221574</v>
          </cell>
        </row>
        <row r="8785">
          <cell r="B8785" t="str">
            <v>IV00221575</v>
          </cell>
        </row>
        <row r="8786">
          <cell r="B8786" t="str">
            <v>IV00221576</v>
          </cell>
        </row>
        <row r="8787">
          <cell r="B8787" t="str">
            <v>IV00221577</v>
          </cell>
        </row>
        <row r="8788">
          <cell r="B8788" t="str">
            <v>IV00221578</v>
          </cell>
        </row>
        <row r="8789">
          <cell r="B8789" t="str">
            <v>IV00221579</v>
          </cell>
        </row>
        <row r="8790">
          <cell r="B8790" t="str">
            <v>IV00221580</v>
          </cell>
        </row>
        <row r="8791">
          <cell r="B8791" t="str">
            <v>IV00221581</v>
          </cell>
        </row>
        <row r="8792">
          <cell r="B8792" t="str">
            <v>IV00221583</v>
          </cell>
        </row>
        <row r="8793">
          <cell r="B8793" t="str">
            <v>IV00221584</v>
          </cell>
        </row>
        <row r="8794">
          <cell r="B8794" t="str">
            <v>IV00221585</v>
          </cell>
        </row>
        <row r="8795">
          <cell r="B8795" t="str">
            <v>IV00221586</v>
          </cell>
        </row>
        <row r="8796">
          <cell r="B8796" t="str">
            <v>IV00221587</v>
          </cell>
        </row>
        <row r="8797">
          <cell r="B8797" t="str">
            <v>IV00221589</v>
          </cell>
        </row>
        <row r="8798">
          <cell r="B8798" t="str">
            <v>IV00221590</v>
          </cell>
        </row>
        <row r="8799">
          <cell r="B8799" t="str">
            <v>IV00221592</v>
          </cell>
        </row>
        <row r="8800">
          <cell r="B8800" t="str">
            <v>IV00221593</v>
          </cell>
        </row>
        <row r="8801">
          <cell r="B8801" t="str">
            <v>IV00221595</v>
          </cell>
        </row>
        <row r="8802">
          <cell r="B8802" t="str">
            <v>IV00221596</v>
          </cell>
        </row>
        <row r="8803">
          <cell r="B8803" t="str">
            <v>IV00221597</v>
          </cell>
        </row>
        <row r="8804">
          <cell r="B8804" t="str">
            <v>IV00221598</v>
          </cell>
        </row>
        <row r="8805">
          <cell r="B8805" t="str">
            <v>IV00221599</v>
          </cell>
        </row>
        <row r="8806">
          <cell r="B8806" t="str">
            <v>IV00221600</v>
          </cell>
        </row>
        <row r="8807">
          <cell r="B8807" t="str">
            <v>IV00221601</v>
          </cell>
        </row>
        <row r="8808">
          <cell r="B8808" t="str">
            <v>IV00221602</v>
          </cell>
        </row>
        <row r="8809">
          <cell r="B8809" t="str">
            <v>IV00221603</v>
          </cell>
        </row>
        <row r="8810">
          <cell r="B8810" t="str">
            <v>IV00221604</v>
          </cell>
        </row>
        <row r="8811">
          <cell r="B8811" t="str">
            <v>IV00221605</v>
          </cell>
        </row>
        <row r="8812">
          <cell r="B8812" t="str">
            <v>IV00221606</v>
          </cell>
        </row>
        <row r="8813">
          <cell r="B8813" t="str">
            <v>IV00221607</v>
          </cell>
        </row>
        <row r="8814">
          <cell r="B8814" t="str">
            <v>IV00221608</v>
          </cell>
        </row>
        <row r="8815">
          <cell r="B8815" t="str">
            <v>IV00221609</v>
          </cell>
        </row>
        <row r="8816">
          <cell r="B8816" t="str">
            <v>IV00221610</v>
          </cell>
        </row>
        <row r="8817">
          <cell r="B8817" t="str">
            <v>IV00221611</v>
          </cell>
        </row>
        <row r="8818">
          <cell r="B8818" t="str">
            <v>IV00221612</v>
          </cell>
        </row>
        <row r="8819">
          <cell r="B8819" t="str">
            <v>IV00221613</v>
          </cell>
        </row>
        <row r="8820">
          <cell r="B8820" t="str">
            <v>IV00221615</v>
          </cell>
        </row>
        <row r="8821">
          <cell r="B8821" t="str">
            <v>IV00221616</v>
          </cell>
        </row>
        <row r="8822">
          <cell r="B8822" t="str">
            <v>IV00221618</v>
          </cell>
        </row>
        <row r="8823">
          <cell r="B8823" t="str">
            <v>IV00221619</v>
          </cell>
        </row>
        <row r="8824">
          <cell r="B8824" t="str">
            <v>IV00221621</v>
          </cell>
        </row>
        <row r="8825">
          <cell r="B8825" t="str">
            <v>IV00221622</v>
          </cell>
        </row>
        <row r="8826">
          <cell r="B8826" t="str">
            <v>IV00221623</v>
          </cell>
        </row>
        <row r="8827">
          <cell r="B8827" t="str">
            <v>IV00221624</v>
          </cell>
        </row>
        <row r="8828">
          <cell r="B8828" t="str">
            <v>IV00221625</v>
          </cell>
        </row>
        <row r="8829">
          <cell r="B8829" t="str">
            <v>IV00221626</v>
          </cell>
        </row>
        <row r="8830">
          <cell r="B8830" t="str">
            <v>IV00221627</v>
          </cell>
        </row>
        <row r="8831">
          <cell r="B8831" t="str">
            <v>IV00221628</v>
          </cell>
        </row>
        <row r="8832">
          <cell r="B8832" t="str">
            <v>IV00221629</v>
          </cell>
        </row>
        <row r="8833">
          <cell r="B8833" t="str">
            <v>IV00221632</v>
          </cell>
        </row>
        <row r="8834">
          <cell r="B8834" t="str">
            <v>IV00221634</v>
          </cell>
        </row>
        <row r="8835">
          <cell r="B8835" t="str">
            <v>IV00221635</v>
          </cell>
        </row>
        <row r="8836">
          <cell r="B8836" t="str">
            <v>IV00221636</v>
          </cell>
        </row>
        <row r="8837">
          <cell r="B8837" t="str">
            <v>IV00221637</v>
          </cell>
        </row>
        <row r="8838">
          <cell r="B8838" t="str">
            <v>IV00221638</v>
          </cell>
        </row>
        <row r="8839">
          <cell r="B8839" t="str">
            <v>IV00221639</v>
          </cell>
        </row>
        <row r="8840">
          <cell r="B8840" t="str">
            <v>IV00221640</v>
          </cell>
        </row>
        <row r="8841">
          <cell r="B8841" t="str">
            <v>IV00221641</v>
          </cell>
        </row>
        <row r="8842">
          <cell r="B8842" t="str">
            <v>IV00221642</v>
          </cell>
        </row>
        <row r="8843">
          <cell r="B8843" t="str">
            <v>IV00221643</v>
          </cell>
        </row>
        <row r="8844">
          <cell r="B8844" t="str">
            <v>IV00221646</v>
          </cell>
        </row>
        <row r="8845">
          <cell r="B8845" t="str">
            <v>IV00221647</v>
          </cell>
        </row>
        <row r="8846">
          <cell r="B8846" t="str">
            <v>IV00221649</v>
          </cell>
        </row>
        <row r="8847">
          <cell r="B8847" t="str">
            <v>IV00221650</v>
          </cell>
        </row>
        <row r="8848">
          <cell r="B8848" t="str">
            <v>IV00221651</v>
          </cell>
        </row>
        <row r="8849">
          <cell r="B8849" t="str">
            <v>IV00221652</v>
          </cell>
        </row>
        <row r="8850">
          <cell r="B8850" t="str">
            <v>IV00221653</v>
          </cell>
        </row>
        <row r="8851">
          <cell r="B8851" t="str">
            <v>IV00221654</v>
          </cell>
        </row>
        <row r="8852">
          <cell r="B8852" t="str">
            <v>IV00221655</v>
          </cell>
        </row>
        <row r="8853">
          <cell r="B8853" t="str">
            <v>IV00221657</v>
          </cell>
        </row>
        <row r="8854">
          <cell r="B8854" t="str">
            <v>IV00221658</v>
          </cell>
        </row>
        <row r="8855">
          <cell r="B8855" t="str">
            <v>IV00221659</v>
          </cell>
        </row>
        <row r="8856">
          <cell r="B8856" t="str">
            <v>IV00221660</v>
          </cell>
        </row>
        <row r="8857">
          <cell r="B8857" t="str">
            <v>IV00221663</v>
          </cell>
        </row>
        <row r="8858">
          <cell r="B8858" t="str">
            <v>IV00221664</v>
          </cell>
        </row>
        <row r="8859">
          <cell r="B8859" t="str">
            <v>IV00221665</v>
          </cell>
        </row>
        <row r="8860">
          <cell r="B8860" t="str">
            <v>IV00221666</v>
          </cell>
        </row>
        <row r="8861">
          <cell r="B8861" t="str">
            <v>IV00221667</v>
          </cell>
        </row>
        <row r="8862">
          <cell r="B8862" t="str">
            <v>IV00221668</v>
          </cell>
        </row>
        <row r="8863">
          <cell r="B8863" t="str">
            <v>IV00221669</v>
          </cell>
        </row>
        <row r="8864">
          <cell r="B8864" t="str">
            <v>IV00221670</v>
          </cell>
        </row>
        <row r="8865">
          <cell r="B8865" t="str">
            <v>IV00221671</v>
          </cell>
        </row>
        <row r="8866">
          <cell r="B8866" t="str">
            <v>IV00221672</v>
          </cell>
        </row>
        <row r="8867">
          <cell r="B8867" t="str">
            <v>IV00221673</v>
          </cell>
        </row>
        <row r="8868">
          <cell r="B8868" t="str">
            <v>IV00221674</v>
          </cell>
        </row>
        <row r="8869">
          <cell r="B8869" t="str">
            <v>IV00221675</v>
          </cell>
        </row>
        <row r="8870">
          <cell r="B8870" t="str">
            <v>IV00221676</v>
          </cell>
        </row>
        <row r="8871">
          <cell r="B8871" t="str">
            <v>IV00221677</v>
          </cell>
        </row>
        <row r="8872">
          <cell r="B8872" t="str">
            <v>IV00221678</v>
          </cell>
        </row>
        <row r="8873">
          <cell r="B8873" t="str">
            <v>IV00221679</v>
          </cell>
        </row>
        <row r="8874">
          <cell r="B8874" t="str">
            <v>IV00221680</v>
          </cell>
        </row>
        <row r="8875">
          <cell r="B8875" t="str">
            <v>IV00221681</v>
          </cell>
        </row>
        <row r="8876">
          <cell r="B8876" t="str">
            <v>IV00221682</v>
          </cell>
        </row>
        <row r="8877">
          <cell r="B8877" t="str">
            <v>IV00221683</v>
          </cell>
        </row>
        <row r="8878">
          <cell r="B8878" t="str">
            <v>IV00221684</v>
          </cell>
        </row>
        <row r="8879">
          <cell r="B8879" t="str">
            <v>IV00221685</v>
          </cell>
        </row>
        <row r="8880">
          <cell r="B8880" t="str">
            <v>IV00221686</v>
          </cell>
        </row>
        <row r="8881">
          <cell r="B8881" t="str">
            <v>IV00221687</v>
          </cell>
        </row>
        <row r="8882">
          <cell r="B8882" t="str">
            <v>IV00221688</v>
          </cell>
        </row>
        <row r="8883">
          <cell r="B8883" t="str">
            <v>IV00221689</v>
          </cell>
        </row>
        <row r="8884">
          <cell r="B8884" t="str">
            <v>IV00221690</v>
          </cell>
        </row>
        <row r="8885">
          <cell r="B8885" t="str">
            <v>IV00221693</v>
          </cell>
        </row>
        <row r="8886">
          <cell r="B8886" t="str">
            <v>IV00221694</v>
          </cell>
        </row>
        <row r="8887">
          <cell r="B8887" t="str">
            <v>IV00221695</v>
          </cell>
        </row>
        <row r="8888">
          <cell r="B8888" t="str">
            <v>IV00221697</v>
          </cell>
        </row>
        <row r="8889">
          <cell r="B8889" t="str">
            <v>IV00221698</v>
          </cell>
        </row>
        <row r="8890">
          <cell r="B8890" t="str">
            <v>IV00221699</v>
          </cell>
        </row>
        <row r="8891">
          <cell r="B8891" t="str">
            <v>IV00221700</v>
          </cell>
        </row>
        <row r="8892">
          <cell r="B8892" t="str">
            <v>IV00221701</v>
          </cell>
        </row>
        <row r="8893">
          <cell r="B8893" t="str">
            <v>IV00221702</v>
          </cell>
        </row>
        <row r="8894">
          <cell r="B8894" t="str">
            <v>IV00221704</v>
          </cell>
        </row>
        <row r="8895">
          <cell r="B8895" t="str">
            <v>IV00221706</v>
          </cell>
        </row>
        <row r="8896">
          <cell r="B8896" t="str">
            <v>IV00221707</v>
          </cell>
        </row>
        <row r="8897">
          <cell r="B8897" t="str">
            <v>IV00221710</v>
          </cell>
        </row>
        <row r="8898">
          <cell r="B8898" t="str">
            <v>IV00221712</v>
          </cell>
        </row>
        <row r="8899">
          <cell r="B8899" t="str">
            <v>IV00221714</v>
          </cell>
        </row>
        <row r="8900">
          <cell r="B8900" t="str">
            <v>IV00221715</v>
          </cell>
        </row>
        <row r="8901">
          <cell r="B8901" t="str">
            <v>IV00221716</v>
          </cell>
        </row>
        <row r="8902">
          <cell r="B8902" t="str">
            <v>IV00221717</v>
          </cell>
        </row>
        <row r="8903">
          <cell r="B8903" t="str">
            <v>IV00221718</v>
          </cell>
        </row>
        <row r="8904">
          <cell r="B8904" t="str">
            <v>IV00221720</v>
          </cell>
        </row>
        <row r="8905">
          <cell r="B8905" t="str">
            <v>IV00221721</v>
          </cell>
        </row>
        <row r="8906">
          <cell r="B8906" t="str">
            <v>IV00221722</v>
          </cell>
        </row>
        <row r="8907">
          <cell r="B8907" t="str">
            <v>IV00221724</v>
          </cell>
        </row>
        <row r="8908">
          <cell r="B8908" t="str">
            <v>IV00221725</v>
          </cell>
        </row>
        <row r="8909">
          <cell r="B8909" t="str">
            <v>IV00221727</v>
          </cell>
        </row>
        <row r="8910">
          <cell r="B8910" t="str">
            <v>IV00221728</v>
          </cell>
        </row>
        <row r="8911">
          <cell r="B8911" t="str">
            <v>IV00221729</v>
          </cell>
        </row>
        <row r="8912">
          <cell r="B8912" t="str">
            <v>IV00221731</v>
          </cell>
        </row>
        <row r="8913">
          <cell r="B8913" t="str">
            <v>IV00221732</v>
          </cell>
        </row>
        <row r="8914">
          <cell r="B8914" t="str">
            <v>IV00221733</v>
          </cell>
        </row>
        <row r="8915">
          <cell r="B8915" t="str">
            <v>IV00221734</v>
          </cell>
        </row>
        <row r="8916">
          <cell r="B8916" t="str">
            <v>IV00221735</v>
          </cell>
        </row>
        <row r="8917">
          <cell r="B8917" t="str">
            <v>IV00221736</v>
          </cell>
        </row>
        <row r="8918">
          <cell r="B8918" t="str">
            <v>IV00221737</v>
          </cell>
        </row>
        <row r="8919">
          <cell r="B8919" t="str">
            <v>IV00221738</v>
          </cell>
        </row>
        <row r="8920">
          <cell r="B8920" t="str">
            <v>IV00221739</v>
          </cell>
        </row>
        <row r="8921">
          <cell r="B8921" t="str">
            <v>IV00221740</v>
          </cell>
        </row>
        <row r="8922">
          <cell r="B8922" t="str">
            <v>IV00221741</v>
          </cell>
        </row>
        <row r="8923">
          <cell r="B8923" t="str">
            <v>IV00221742</v>
          </cell>
        </row>
        <row r="8924">
          <cell r="B8924" t="str">
            <v>IV00221743</v>
          </cell>
        </row>
        <row r="8925">
          <cell r="B8925" t="str">
            <v>IV00221744</v>
          </cell>
        </row>
        <row r="8926">
          <cell r="B8926" t="str">
            <v>IV00221745</v>
          </cell>
        </row>
        <row r="8927">
          <cell r="B8927" t="str">
            <v>IV00221746</v>
          </cell>
        </row>
        <row r="8928">
          <cell r="B8928" t="str">
            <v>IV00221747</v>
          </cell>
        </row>
        <row r="8929">
          <cell r="B8929" t="str">
            <v>IV00221748</v>
          </cell>
        </row>
        <row r="8930">
          <cell r="B8930" t="str">
            <v>IV00221749</v>
          </cell>
        </row>
        <row r="8931">
          <cell r="B8931" t="str">
            <v>IV00221750</v>
          </cell>
        </row>
        <row r="8932">
          <cell r="B8932" t="str">
            <v>IV00221751</v>
          </cell>
        </row>
        <row r="8933">
          <cell r="B8933" t="str">
            <v>IV00221752</v>
          </cell>
        </row>
        <row r="8934">
          <cell r="B8934" t="str">
            <v>IV00221753</v>
          </cell>
        </row>
        <row r="8935">
          <cell r="B8935" t="str">
            <v>IV00221754</v>
          </cell>
        </row>
        <row r="8936">
          <cell r="B8936" t="str">
            <v>IV00221755</v>
          </cell>
        </row>
        <row r="8937">
          <cell r="B8937" t="str">
            <v>IV00221756</v>
          </cell>
        </row>
        <row r="8938">
          <cell r="B8938" t="str">
            <v>IV00221757</v>
          </cell>
        </row>
        <row r="8939">
          <cell r="B8939" t="str">
            <v>IV00221758</v>
          </cell>
        </row>
        <row r="8940">
          <cell r="B8940" t="str">
            <v>IV00221759</v>
          </cell>
        </row>
        <row r="8941">
          <cell r="B8941" t="str">
            <v>IV00221760</v>
          </cell>
        </row>
        <row r="8942">
          <cell r="B8942" t="str">
            <v>IV00221761</v>
          </cell>
        </row>
        <row r="8943">
          <cell r="B8943" t="str">
            <v>IV00221762</v>
          </cell>
        </row>
        <row r="8944">
          <cell r="B8944" t="str">
            <v>IV00221763</v>
          </cell>
        </row>
        <row r="8945">
          <cell r="B8945" t="str">
            <v>IV00221764</v>
          </cell>
        </row>
        <row r="8946">
          <cell r="B8946" t="str">
            <v>IV00221765</v>
          </cell>
        </row>
        <row r="8947">
          <cell r="B8947" t="str">
            <v>IV00221766</v>
          </cell>
        </row>
        <row r="8948">
          <cell r="B8948" t="str">
            <v>IV00221767</v>
          </cell>
        </row>
        <row r="8949">
          <cell r="B8949" t="str">
            <v>IV00221768</v>
          </cell>
        </row>
        <row r="8950">
          <cell r="B8950" t="str">
            <v>IV00221769</v>
          </cell>
        </row>
        <row r="8951">
          <cell r="B8951" t="str">
            <v>IV00221770</v>
          </cell>
        </row>
        <row r="8952">
          <cell r="B8952" t="str">
            <v>IV00221771</v>
          </cell>
        </row>
        <row r="8953">
          <cell r="B8953" t="str">
            <v>IV00221772</v>
          </cell>
        </row>
        <row r="8954">
          <cell r="B8954" t="str">
            <v>IV00221774</v>
          </cell>
        </row>
        <row r="8955">
          <cell r="B8955" t="str">
            <v>IV00221775</v>
          </cell>
        </row>
        <row r="8956">
          <cell r="B8956" t="str">
            <v>IV00221776</v>
          </cell>
        </row>
        <row r="8957">
          <cell r="B8957" t="str">
            <v>IV00221777</v>
          </cell>
        </row>
        <row r="8958">
          <cell r="B8958" t="str">
            <v>IV00221778</v>
          </cell>
        </row>
        <row r="8959">
          <cell r="B8959" t="str">
            <v>IV00221779</v>
          </cell>
        </row>
        <row r="8960">
          <cell r="B8960" t="str">
            <v>IV00221780</v>
          </cell>
        </row>
        <row r="8961">
          <cell r="B8961" t="str">
            <v>IV00221781</v>
          </cell>
        </row>
        <row r="8962">
          <cell r="B8962" t="str">
            <v>IV00221782</v>
          </cell>
        </row>
        <row r="8963">
          <cell r="B8963" t="str">
            <v>IV00221783</v>
          </cell>
        </row>
        <row r="8964">
          <cell r="B8964" t="str">
            <v>IV00221784</v>
          </cell>
        </row>
        <row r="8965">
          <cell r="B8965" t="str">
            <v>IV00221785</v>
          </cell>
        </row>
        <row r="8966">
          <cell r="B8966" t="str">
            <v>IV00221786</v>
          </cell>
        </row>
        <row r="8967">
          <cell r="B8967" t="str">
            <v>IV00221787</v>
          </cell>
        </row>
        <row r="8968">
          <cell r="B8968" t="str">
            <v>IV00221789</v>
          </cell>
        </row>
        <row r="8969">
          <cell r="B8969" t="str">
            <v>IV00221790</v>
          </cell>
        </row>
        <row r="8970">
          <cell r="B8970" t="str">
            <v>IV00221791</v>
          </cell>
        </row>
        <row r="8971">
          <cell r="B8971" t="str">
            <v>IV00221792</v>
          </cell>
        </row>
        <row r="8972">
          <cell r="B8972" t="str">
            <v>IV00221793</v>
          </cell>
        </row>
        <row r="8973">
          <cell r="B8973" t="str">
            <v>IV00221794</v>
          </cell>
        </row>
        <row r="8974">
          <cell r="B8974" t="str">
            <v>IV00221795</v>
          </cell>
        </row>
        <row r="8975">
          <cell r="B8975" t="str">
            <v>IV00221796</v>
          </cell>
        </row>
        <row r="8976">
          <cell r="B8976" t="str">
            <v>IV00221797</v>
          </cell>
        </row>
        <row r="8977">
          <cell r="B8977" t="str">
            <v>IV00221798</v>
          </cell>
        </row>
        <row r="8978">
          <cell r="B8978" t="str">
            <v>IV00221800</v>
          </cell>
        </row>
        <row r="8979">
          <cell r="B8979" t="str">
            <v>IV00221801</v>
          </cell>
        </row>
        <row r="8980">
          <cell r="B8980" t="str">
            <v>IV00221802</v>
          </cell>
        </row>
        <row r="8981">
          <cell r="B8981" t="str">
            <v>IV00221803</v>
          </cell>
        </row>
        <row r="8982">
          <cell r="B8982" t="str">
            <v>IV00221804</v>
          </cell>
        </row>
        <row r="8983">
          <cell r="B8983" t="str">
            <v>IV00221805</v>
          </cell>
        </row>
        <row r="8984">
          <cell r="B8984" t="str">
            <v>IV00221806</v>
          </cell>
        </row>
        <row r="8985">
          <cell r="B8985" t="str">
            <v>IV00221807</v>
          </cell>
        </row>
        <row r="8986">
          <cell r="B8986" t="str">
            <v>IV00221808</v>
          </cell>
        </row>
        <row r="8987">
          <cell r="B8987" t="str">
            <v>IV00221809</v>
          </cell>
        </row>
        <row r="8988">
          <cell r="B8988" t="str">
            <v>IV00221810</v>
          </cell>
        </row>
        <row r="8989">
          <cell r="B8989" t="str">
            <v>IV00221811</v>
          </cell>
        </row>
        <row r="8990">
          <cell r="B8990" t="str">
            <v>IV00221812</v>
          </cell>
        </row>
        <row r="8991">
          <cell r="B8991" t="str">
            <v>IV00221813</v>
          </cell>
        </row>
        <row r="8992">
          <cell r="B8992" t="str">
            <v>IV00221814</v>
          </cell>
        </row>
        <row r="8993">
          <cell r="B8993" t="str">
            <v>IV00221815</v>
          </cell>
        </row>
        <row r="8994">
          <cell r="B8994" t="str">
            <v>IV00221816</v>
          </cell>
        </row>
        <row r="8995">
          <cell r="B8995" t="str">
            <v>IV00221818</v>
          </cell>
        </row>
        <row r="8996">
          <cell r="B8996" t="str">
            <v>IV00221820</v>
          </cell>
        </row>
        <row r="8997">
          <cell r="B8997" t="str">
            <v>IV00221821</v>
          </cell>
        </row>
        <row r="8998">
          <cell r="B8998" t="str">
            <v>IV00221822</v>
          </cell>
        </row>
        <row r="8999">
          <cell r="B8999" t="str">
            <v>IV00221823</v>
          </cell>
        </row>
        <row r="9000">
          <cell r="B9000" t="str">
            <v>IV00221824</v>
          </cell>
        </row>
        <row r="9001">
          <cell r="B9001" t="str">
            <v>IV00221825</v>
          </cell>
        </row>
        <row r="9002">
          <cell r="B9002" t="str">
            <v>IV00221826</v>
          </cell>
        </row>
        <row r="9003">
          <cell r="B9003" t="str">
            <v>IV00221827</v>
          </cell>
        </row>
        <row r="9004">
          <cell r="B9004" t="str">
            <v>IV00228000</v>
          </cell>
        </row>
        <row r="9005">
          <cell r="B9005" t="str">
            <v>IV00228001</v>
          </cell>
        </row>
        <row r="9006">
          <cell r="B9006" t="str">
            <v>IV00228002</v>
          </cell>
        </row>
        <row r="9007">
          <cell r="B9007" t="str">
            <v>IV00228003</v>
          </cell>
        </row>
        <row r="9008">
          <cell r="B9008" t="str">
            <v>IV00228004</v>
          </cell>
        </row>
        <row r="9009">
          <cell r="B9009" t="str">
            <v>IV00228005</v>
          </cell>
        </row>
        <row r="9010">
          <cell r="B9010" t="str">
            <v>IV00228006</v>
          </cell>
        </row>
        <row r="9011">
          <cell r="B9011" t="str">
            <v>IV00228007</v>
          </cell>
        </row>
        <row r="9012">
          <cell r="B9012" t="str">
            <v>IV00228008</v>
          </cell>
        </row>
        <row r="9013">
          <cell r="B9013" t="str">
            <v>IV00228009</v>
          </cell>
        </row>
        <row r="9014">
          <cell r="B9014" t="str">
            <v>IV00228010</v>
          </cell>
        </row>
        <row r="9015">
          <cell r="B9015" t="str">
            <v>IV00228011</v>
          </cell>
        </row>
        <row r="9016">
          <cell r="B9016" t="str">
            <v>IV00228012</v>
          </cell>
        </row>
        <row r="9017">
          <cell r="B9017" t="str">
            <v>IV00228013</v>
          </cell>
        </row>
        <row r="9018">
          <cell r="B9018" t="str">
            <v>IV00228014</v>
          </cell>
        </row>
        <row r="9019">
          <cell r="B9019" t="str">
            <v>IV00228015</v>
          </cell>
        </row>
        <row r="9020">
          <cell r="B9020" t="str">
            <v>IV00228016</v>
          </cell>
        </row>
        <row r="9021">
          <cell r="B9021" t="str">
            <v>IV00228017</v>
          </cell>
        </row>
        <row r="9022">
          <cell r="B9022" t="str">
            <v>IV00228018</v>
          </cell>
        </row>
        <row r="9023">
          <cell r="B9023" t="str">
            <v>IV00228019</v>
          </cell>
        </row>
        <row r="9024">
          <cell r="B9024" t="str">
            <v>IV00228020</v>
          </cell>
        </row>
        <row r="9025">
          <cell r="B9025" t="str">
            <v>IV00228021</v>
          </cell>
        </row>
        <row r="9026">
          <cell r="B9026" t="str">
            <v>IV00228022</v>
          </cell>
        </row>
        <row r="9027">
          <cell r="B9027" t="str">
            <v>IV00228023</v>
          </cell>
        </row>
        <row r="9028">
          <cell r="B9028" t="str">
            <v>IV00228024</v>
          </cell>
        </row>
        <row r="9029">
          <cell r="B9029" t="str">
            <v>IV00228025</v>
          </cell>
        </row>
        <row r="9030">
          <cell r="B9030" t="str">
            <v>IV00228026</v>
          </cell>
        </row>
        <row r="9031">
          <cell r="B9031" t="str">
            <v>IV00228027</v>
          </cell>
        </row>
        <row r="9032">
          <cell r="B9032" t="str">
            <v>IV00228028</v>
          </cell>
        </row>
        <row r="9033">
          <cell r="B9033" t="str">
            <v>IV00228029</v>
          </cell>
        </row>
        <row r="9034">
          <cell r="B9034" t="str">
            <v>IV00228030</v>
          </cell>
        </row>
        <row r="9035">
          <cell r="B9035" t="str">
            <v>IV00228031</v>
          </cell>
        </row>
        <row r="9036">
          <cell r="B9036" t="str">
            <v>IV00228032</v>
          </cell>
        </row>
        <row r="9037">
          <cell r="B9037" t="str">
            <v>IV00228033</v>
          </cell>
        </row>
        <row r="9038">
          <cell r="B9038" t="str">
            <v>IV00228034</v>
          </cell>
        </row>
        <row r="9039">
          <cell r="B9039" t="str">
            <v>IV00228035</v>
          </cell>
        </row>
        <row r="9040">
          <cell r="B9040" t="str">
            <v>IV00228036</v>
          </cell>
        </row>
        <row r="9041">
          <cell r="B9041" t="str">
            <v>IV00228037</v>
          </cell>
        </row>
        <row r="9042">
          <cell r="B9042" t="str">
            <v>IV00228038</v>
          </cell>
        </row>
        <row r="9043">
          <cell r="B9043" t="str">
            <v>IV00228039</v>
          </cell>
        </row>
        <row r="9044">
          <cell r="B9044" t="str">
            <v>IV00228040</v>
          </cell>
        </row>
        <row r="9045">
          <cell r="B9045" t="str">
            <v>IV00228041</v>
          </cell>
        </row>
        <row r="9046">
          <cell r="B9046" t="str">
            <v>IV00228042</v>
          </cell>
        </row>
        <row r="9047">
          <cell r="B9047" t="str">
            <v>IV00228043</v>
          </cell>
        </row>
        <row r="9048">
          <cell r="B9048" t="str">
            <v>IV00228044</v>
          </cell>
        </row>
        <row r="9049">
          <cell r="B9049" t="str">
            <v>IV00228045</v>
          </cell>
        </row>
        <row r="9050">
          <cell r="B9050" t="str">
            <v>IV00228046</v>
          </cell>
        </row>
        <row r="9051">
          <cell r="B9051" t="str">
            <v>IV00228047</v>
          </cell>
        </row>
        <row r="9052">
          <cell r="B9052" t="str">
            <v>IV00228048</v>
          </cell>
        </row>
        <row r="9053">
          <cell r="B9053" t="str">
            <v>IV00228049</v>
          </cell>
        </row>
        <row r="9054">
          <cell r="B9054" t="str">
            <v>IV00228051</v>
          </cell>
        </row>
        <row r="9055">
          <cell r="B9055" t="str">
            <v>IV00228052</v>
          </cell>
        </row>
        <row r="9056">
          <cell r="B9056" t="str">
            <v>IV00228053</v>
          </cell>
        </row>
        <row r="9057">
          <cell r="B9057" t="str">
            <v>IV00228054</v>
          </cell>
        </row>
        <row r="9058">
          <cell r="B9058" t="str">
            <v>IV00228055</v>
          </cell>
        </row>
        <row r="9059">
          <cell r="B9059" t="str">
            <v>IV00228056</v>
          </cell>
        </row>
        <row r="9060">
          <cell r="B9060" t="str">
            <v>IV00228057</v>
          </cell>
        </row>
        <row r="9061">
          <cell r="B9061" t="str">
            <v>IV00228058</v>
          </cell>
        </row>
        <row r="9062">
          <cell r="B9062" t="str">
            <v>IV00228059</v>
          </cell>
        </row>
        <row r="9063">
          <cell r="B9063" t="str">
            <v>IV00228060</v>
          </cell>
        </row>
        <row r="9064">
          <cell r="B9064" t="str">
            <v>IV00228061</v>
          </cell>
        </row>
        <row r="9065">
          <cell r="B9065" t="str">
            <v>IV00228062</v>
          </cell>
        </row>
        <row r="9066">
          <cell r="B9066" t="str">
            <v>IV00228063</v>
          </cell>
        </row>
        <row r="9067">
          <cell r="B9067" t="str">
            <v>IV00228064</v>
          </cell>
        </row>
        <row r="9068">
          <cell r="B9068" t="str">
            <v>IV00228065</v>
          </cell>
        </row>
        <row r="9069">
          <cell r="B9069" t="str">
            <v>IV00228066</v>
          </cell>
        </row>
        <row r="9070">
          <cell r="B9070" t="str">
            <v>IV00228067</v>
          </cell>
        </row>
        <row r="9071">
          <cell r="B9071" t="str">
            <v>IV00228068</v>
          </cell>
        </row>
        <row r="9072">
          <cell r="B9072" t="str">
            <v>IV00228069</v>
          </cell>
        </row>
        <row r="9073">
          <cell r="B9073" t="str">
            <v>IV00228070</v>
          </cell>
        </row>
        <row r="9074">
          <cell r="B9074" t="str">
            <v>IV00228071</v>
          </cell>
        </row>
        <row r="9075">
          <cell r="B9075" t="str">
            <v>IV00228072</v>
          </cell>
        </row>
        <row r="9076">
          <cell r="B9076" t="str">
            <v>IV00228073</v>
          </cell>
        </row>
        <row r="9077">
          <cell r="B9077" t="str">
            <v>IV00228074</v>
          </cell>
        </row>
        <row r="9078">
          <cell r="B9078" t="str">
            <v>IV00228075</v>
          </cell>
        </row>
        <row r="9079">
          <cell r="B9079" t="str">
            <v>IV00228076</v>
          </cell>
        </row>
        <row r="9080">
          <cell r="B9080" t="str">
            <v>IV00228077</v>
          </cell>
        </row>
        <row r="9081">
          <cell r="B9081" t="str">
            <v>IV00228078</v>
          </cell>
        </row>
        <row r="9082">
          <cell r="B9082" t="str">
            <v>IV00228079</v>
          </cell>
        </row>
        <row r="9083">
          <cell r="B9083" t="str">
            <v>IV00228080</v>
          </cell>
        </row>
        <row r="9084">
          <cell r="B9084" t="str">
            <v>IV00228081</v>
          </cell>
        </row>
        <row r="9085">
          <cell r="B9085" t="str">
            <v>IV00228082</v>
          </cell>
        </row>
        <row r="9086">
          <cell r="B9086" t="str">
            <v>IV00228083</v>
          </cell>
        </row>
        <row r="9087">
          <cell r="B9087" t="str">
            <v>IV00228084</v>
          </cell>
        </row>
        <row r="9088">
          <cell r="B9088" t="str">
            <v>IV00228085</v>
          </cell>
        </row>
        <row r="9089">
          <cell r="B9089" t="str">
            <v>IV00228086</v>
          </cell>
        </row>
        <row r="9090">
          <cell r="B9090" t="str">
            <v>IV00228087</v>
          </cell>
        </row>
        <row r="9091">
          <cell r="B9091" t="str">
            <v>IV00228088</v>
          </cell>
        </row>
        <row r="9092">
          <cell r="B9092" t="str">
            <v>IV00228089</v>
          </cell>
        </row>
        <row r="9093">
          <cell r="B9093" t="str">
            <v>IV00228090</v>
          </cell>
        </row>
        <row r="9094">
          <cell r="B9094" t="str">
            <v>IV00228091</v>
          </cell>
        </row>
        <row r="9095">
          <cell r="B9095" t="str">
            <v>IV00228092</v>
          </cell>
        </row>
        <row r="9096">
          <cell r="B9096" t="str">
            <v>IV00228093</v>
          </cell>
        </row>
        <row r="9097">
          <cell r="B9097" t="str">
            <v>IV00228094</v>
          </cell>
        </row>
        <row r="9098">
          <cell r="B9098" t="str">
            <v>IV00228095</v>
          </cell>
        </row>
        <row r="9099">
          <cell r="B9099" t="str">
            <v>IV00228096</v>
          </cell>
        </row>
        <row r="9100">
          <cell r="B9100" t="str">
            <v>IV00228097</v>
          </cell>
        </row>
        <row r="9101">
          <cell r="B9101" t="str">
            <v>IV00228098</v>
          </cell>
        </row>
        <row r="9102">
          <cell r="B9102" t="str">
            <v>IV00228100</v>
          </cell>
        </row>
        <row r="9103">
          <cell r="B9103" t="str">
            <v>IV00228101</v>
          </cell>
        </row>
        <row r="9104">
          <cell r="B9104" t="str">
            <v>IV00228102</v>
          </cell>
        </row>
        <row r="9105">
          <cell r="B9105" t="str">
            <v>IV00228103</v>
          </cell>
        </row>
        <row r="9106">
          <cell r="B9106" t="str">
            <v>IV00228105</v>
          </cell>
        </row>
        <row r="9107">
          <cell r="B9107" t="str">
            <v>IV00228106</v>
          </cell>
        </row>
        <row r="9108">
          <cell r="B9108" t="str">
            <v>IV00228107</v>
          </cell>
        </row>
        <row r="9109">
          <cell r="B9109" t="str">
            <v>IV00228108</v>
          </cell>
        </row>
        <row r="9110">
          <cell r="B9110" t="str">
            <v>IV00228109</v>
          </cell>
        </row>
        <row r="9111">
          <cell r="B9111" t="str">
            <v>IV00228110</v>
          </cell>
        </row>
        <row r="9112">
          <cell r="B9112" t="str">
            <v>IV00228111</v>
          </cell>
        </row>
        <row r="9113">
          <cell r="B9113" t="str">
            <v>IV00228112</v>
          </cell>
        </row>
        <row r="9114">
          <cell r="B9114" t="str">
            <v>IV00228113</v>
          </cell>
        </row>
        <row r="9115">
          <cell r="B9115" t="str">
            <v>IV00228115</v>
          </cell>
        </row>
        <row r="9116">
          <cell r="B9116" t="str">
            <v>IV00228116</v>
          </cell>
        </row>
        <row r="9117">
          <cell r="B9117" t="str">
            <v>IV00228117</v>
          </cell>
        </row>
        <row r="9118">
          <cell r="B9118" t="str">
            <v>IV00228118</v>
          </cell>
        </row>
        <row r="9119">
          <cell r="B9119" t="str">
            <v>IV00228120</v>
          </cell>
        </row>
        <row r="9120">
          <cell r="B9120" t="str">
            <v>IV00228121</v>
          </cell>
        </row>
        <row r="9121">
          <cell r="B9121" t="str">
            <v>IV00228122</v>
          </cell>
        </row>
        <row r="9122">
          <cell r="B9122" t="str">
            <v>IV00228123</v>
          </cell>
        </row>
        <row r="9123">
          <cell r="B9123" t="str">
            <v>IV00228124</v>
          </cell>
        </row>
        <row r="9124">
          <cell r="B9124" t="str">
            <v>IV00228125</v>
          </cell>
        </row>
        <row r="9125">
          <cell r="B9125" t="str">
            <v>IV00228127</v>
          </cell>
        </row>
        <row r="9126">
          <cell r="B9126" t="str">
            <v>IV00228129</v>
          </cell>
        </row>
        <row r="9127">
          <cell r="B9127" t="str">
            <v>IV00228130</v>
          </cell>
        </row>
        <row r="9128">
          <cell r="B9128" t="str">
            <v>IV00228131</v>
          </cell>
        </row>
        <row r="9129">
          <cell r="B9129" t="str">
            <v>IV00228132</v>
          </cell>
        </row>
        <row r="9130">
          <cell r="B9130" t="str">
            <v>IV00228133</v>
          </cell>
        </row>
        <row r="9131">
          <cell r="B9131" t="str">
            <v>IV00228134</v>
          </cell>
        </row>
        <row r="9132">
          <cell r="B9132" t="str">
            <v>IV00228136</v>
          </cell>
        </row>
        <row r="9133">
          <cell r="B9133" t="str">
            <v>IV00228137</v>
          </cell>
        </row>
        <row r="9134">
          <cell r="B9134" t="str">
            <v>IV00228138</v>
          </cell>
        </row>
        <row r="9135">
          <cell r="B9135" t="str">
            <v>IV00228139</v>
          </cell>
        </row>
        <row r="9136">
          <cell r="B9136" t="str">
            <v>IV00228140</v>
          </cell>
        </row>
        <row r="9137">
          <cell r="B9137" t="str">
            <v>IV00228141</v>
          </cell>
        </row>
        <row r="9138">
          <cell r="B9138" t="str">
            <v>IV00228142</v>
          </cell>
        </row>
        <row r="9139">
          <cell r="B9139" t="str">
            <v>IV00228143</v>
          </cell>
        </row>
        <row r="9140">
          <cell r="B9140" t="str">
            <v>IV00228144</v>
          </cell>
        </row>
        <row r="9141">
          <cell r="B9141" t="str">
            <v>IV00228145</v>
          </cell>
        </row>
        <row r="9142">
          <cell r="B9142" t="str">
            <v>IV00228146</v>
          </cell>
        </row>
        <row r="9143">
          <cell r="B9143" t="str">
            <v>IV00228147</v>
          </cell>
        </row>
        <row r="9144">
          <cell r="B9144" t="str">
            <v>IV00228148</v>
          </cell>
        </row>
        <row r="9145">
          <cell r="B9145" t="str">
            <v>IV00228149</v>
          </cell>
        </row>
        <row r="9146">
          <cell r="B9146" t="str">
            <v>IV00228150</v>
          </cell>
        </row>
        <row r="9147">
          <cell r="B9147" t="str">
            <v>IV00228152</v>
          </cell>
        </row>
        <row r="9148">
          <cell r="B9148" t="str">
            <v>IV00228153</v>
          </cell>
        </row>
        <row r="9149">
          <cell r="B9149" t="str">
            <v>IV00228154</v>
          </cell>
        </row>
        <row r="9150">
          <cell r="B9150" t="str">
            <v>IV00228155</v>
          </cell>
        </row>
        <row r="9151">
          <cell r="B9151" t="str">
            <v>IV00228156</v>
          </cell>
        </row>
        <row r="9152">
          <cell r="B9152" t="str">
            <v>IV00228157</v>
          </cell>
        </row>
        <row r="9153">
          <cell r="B9153" t="str">
            <v>IV00228159</v>
          </cell>
        </row>
        <row r="9154">
          <cell r="B9154" t="str">
            <v>IV00228160</v>
          </cell>
        </row>
        <row r="9155">
          <cell r="B9155" t="str">
            <v>IV00228161</v>
          </cell>
        </row>
        <row r="9156">
          <cell r="B9156" t="str">
            <v>IV00228162</v>
          </cell>
        </row>
        <row r="9157">
          <cell r="B9157" t="str">
            <v>IV00228163</v>
          </cell>
        </row>
        <row r="9158">
          <cell r="B9158" t="str">
            <v>IV00228164</v>
          </cell>
        </row>
        <row r="9159">
          <cell r="B9159" t="str">
            <v>IV00228165</v>
          </cell>
        </row>
        <row r="9160">
          <cell r="B9160" t="str">
            <v>IV00228166</v>
          </cell>
        </row>
        <row r="9161">
          <cell r="B9161" t="str">
            <v>IV00228167</v>
          </cell>
        </row>
        <row r="9162">
          <cell r="B9162" t="str">
            <v>IV00228169</v>
          </cell>
        </row>
        <row r="9163">
          <cell r="B9163" t="str">
            <v>IV00228170</v>
          </cell>
        </row>
        <row r="9164">
          <cell r="B9164" t="str">
            <v>IV00228171</v>
          </cell>
        </row>
        <row r="9165">
          <cell r="B9165" t="str">
            <v>IV00228172</v>
          </cell>
        </row>
        <row r="9166">
          <cell r="B9166" t="str">
            <v>IV00228173</v>
          </cell>
        </row>
        <row r="9167">
          <cell r="B9167" t="str">
            <v>IV00228174</v>
          </cell>
        </row>
        <row r="9168">
          <cell r="B9168" t="str">
            <v>IV00228175</v>
          </cell>
        </row>
        <row r="9169">
          <cell r="B9169" t="str">
            <v>IV00228177</v>
          </cell>
        </row>
        <row r="9170">
          <cell r="B9170" t="str">
            <v>IV00228178</v>
          </cell>
        </row>
        <row r="9171">
          <cell r="B9171" t="str">
            <v>IV00228179</v>
          </cell>
        </row>
        <row r="9172">
          <cell r="B9172" t="str">
            <v>IV00228180</v>
          </cell>
        </row>
        <row r="9173">
          <cell r="B9173" t="str">
            <v>IV00228181</v>
          </cell>
        </row>
        <row r="9174">
          <cell r="B9174" t="str">
            <v>IV00228182</v>
          </cell>
        </row>
        <row r="9175">
          <cell r="B9175" t="str">
            <v>IV00228183</v>
          </cell>
        </row>
        <row r="9176">
          <cell r="B9176" t="str">
            <v>IV00228184</v>
          </cell>
        </row>
        <row r="9177">
          <cell r="B9177" t="str">
            <v>IV00228185</v>
          </cell>
        </row>
        <row r="9178">
          <cell r="B9178" t="str">
            <v>IV00228186</v>
          </cell>
        </row>
        <row r="9179">
          <cell r="B9179" t="str">
            <v>IV00228187</v>
          </cell>
        </row>
        <row r="9180">
          <cell r="B9180" t="str">
            <v>IV00228188</v>
          </cell>
        </row>
        <row r="9181">
          <cell r="B9181" t="str">
            <v>IV00228189</v>
          </cell>
        </row>
        <row r="9182">
          <cell r="B9182" t="str">
            <v>IV00228190</v>
          </cell>
        </row>
        <row r="9183">
          <cell r="B9183" t="str">
            <v>IV00228194</v>
          </cell>
        </row>
        <row r="9184">
          <cell r="B9184" t="str">
            <v>IV00228195</v>
          </cell>
        </row>
        <row r="9185">
          <cell r="B9185" t="str">
            <v>IV00228196</v>
          </cell>
        </row>
        <row r="9186">
          <cell r="B9186" t="str">
            <v>IV00228197</v>
          </cell>
        </row>
        <row r="9187">
          <cell r="B9187" t="str">
            <v>IV00228198</v>
          </cell>
        </row>
        <row r="9188">
          <cell r="B9188" t="str">
            <v>IV00228199</v>
          </cell>
        </row>
        <row r="9189">
          <cell r="B9189" t="str">
            <v>IV00228200</v>
          </cell>
        </row>
        <row r="9190">
          <cell r="B9190" t="str">
            <v>IV00228201</v>
          </cell>
        </row>
        <row r="9191">
          <cell r="B9191" t="str">
            <v>IV00228202</v>
          </cell>
        </row>
        <row r="9192">
          <cell r="B9192" t="str">
            <v>IV00228203</v>
          </cell>
        </row>
        <row r="9193">
          <cell r="B9193" t="str">
            <v>IV00228205</v>
          </cell>
        </row>
        <row r="9194">
          <cell r="B9194" t="str">
            <v>IV00228206</v>
          </cell>
        </row>
        <row r="9195">
          <cell r="B9195" t="str">
            <v>IV00228207</v>
          </cell>
        </row>
        <row r="9196">
          <cell r="B9196" t="str">
            <v>IV00228208</v>
          </cell>
        </row>
        <row r="9197">
          <cell r="B9197" t="str">
            <v>IV00228209</v>
          </cell>
        </row>
        <row r="9198">
          <cell r="B9198" t="str">
            <v>IV00228210</v>
          </cell>
        </row>
        <row r="9199">
          <cell r="B9199" t="str">
            <v>IV00228211</v>
          </cell>
        </row>
        <row r="9200">
          <cell r="B9200" t="str">
            <v>IV00228213</v>
          </cell>
        </row>
        <row r="9201">
          <cell r="B9201" t="str">
            <v>IV00228216</v>
          </cell>
        </row>
        <row r="9202">
          <cell r="B9202" t="str">
            <v>IV00228217</v>
          </cell>
        </row>
        <row r="9203">
          <cell r="B9203" t="str">
            <v>IV00228218</v>
          </cell>
        </row>
        <row r="9204">
          <cell r="B9204" t="str">
            <v>IV00228219</v>
          </cell>
        </row>
        <row r="9205">
          <cell r="B9205" t="str">
            <v>IV00228220</v>
          </cell>
        </row>
        <row r="9206">
          <cell r="B9206" t="str">
            <v>IV00228222</v>
          </cell>
        </row>
        <row r="9207">
          <cell r="B9207" t="str">
            <v>IV00228223</v>
          </cell>
        </row>
        <row r="9208">
          <cell r="B9208" t="str">
            <v>IV00228225</v>
          </cell>
        </row>
        <row r="9209">
          <cell r="B9209" t="str">
            <v>IV00228226</v>
          </cell>
        </row>
        <row r="9210">
          <cell r="B9210" t="str">
            <v>IV00228227</v>
          </cell>
        </row>
        <row r="9211">
          <cell r="B9211" t="str">
            <v>IV00228228</v>
          </cell>
        </row>
        <row r="9212">
          <cell r="B9212" t="str">
            <v>IV00228229</v>
          </cell>
        </row>
        <row r="9213">
          <cell r="B9213" t="str">
            <v>IV00228230</v>
          </cell>
        </row>
        <row r="9214">
          <cell r="B9214" t="str">
            <v>IV00228231</v>
          </cell>
        </row>
        <row r="9215">
          <cell r="B9215" t="str">
            <v>IV00228232</v>
          </cell>
        </row>
        <row r="9216">
          <cell r="B9216" t="str">
            <v>IV00228233</v>
          </cell>
        </row>
        <row r="9217">
          <cell r="B9217" t="str">
            <v>IV00228235</v>
          </cell>
        </row>
        <row r="9218">
          <cell r="B9218" t="str">
            <v>IV00228236</v>
          </cell>
        </row>
        <row r="9219">
          <cell r="B9219" t="str">
            <v>IV00228237</v>
          </cell>
        </row>
        <row r="9220">
          <cell r="B9220" t="str">
            <v>IV00228238</v>
          </cell>
        </row>
        <row r="9221">
          <cell r="B9221" t="str">
            <v>IV00228239</v>
          </cell>
        </row>
        <row r="9222">
          <cell r="B9222" t="str">
            <v>IV00228240</v>
          </cell>
        </row>
        <row r="9223">
          <cell r="B9223" t="str">
            <v>IV00228241</v>
          </cell>
        </row>
        <row r="9224">
          <cell r="B9224" t="str">
            <v>IV00228242</v>
          </cell>
        </row>
        <row r="9225">
          <cell r="B9225" t="str">
            <v>IV00228243</v>
          </cell>
        </row>
        <row r="9226">
          <cell r="B9226" t="str">
            <v>IV00228244</v>
          </cell>
        </row>
        <row r="9227">
          <cell r="B9227" t="str">
            <v>IV00228245</v>
          </cell>
        </row>
        <row r="9228">
          <cell r="B9228" t="str">
            <v>IV00228246</v>
          </cell>
        </row>
        <row r="9229">
          <cell r="B9229" t="str">
            <v>IV00228247</v>
          </cell>
        </row>
        <row r="9230">
          <cell r="B9230" t="str">
            <v>IV00228248</v>
          </cell>
        </row>
        <row r="9231">
          <cell r="B9231" t="str">
            <v>IV00228249</v>
          </cell>
        </row>
        <row r="9232">
          <cell r="B9232" t="str">
            <v>IV00228250</v>
          </cell>
        </row>
        <row r="9233">
          <cell r="B9233" t="str">
            <v>IV00228251</v>
          </cell>
        </row>
        <row r="9234">
          <cell r="B9234" t="str">
            <v>IV00228253</v>
          </cell>
        </row>
        <row r="9235">
          <cell r="B9235" t="str">
            <v>IV00228255</v>
          </cell>
        </row>
        <row r="9236">
          <cell r="B9236" t="str">
            <v>IV00228257</v>
          </cell>
        </row>
        <row r="9237">
          <cell r="B9237" t="str">
            <v>IV00228258</v>
          </cell>
        </row>
        <row r="9238">
          <cell r="B9238" t="str">
            <v>IV00228260</v>
          </cell>
        </row>
        <row r="9239">
          <cell r="B9239" t="str">
            <v>IV00228261</v>
          </cell>
        </row>
        <row r="9240">
          <cell r="B9240" t="str">
            <v>IV00228263</v>
          </cell>
        </row>
        <row r="9241">
          <cell r="B9241" t="str">
            <v>IV00228267</v>
          </cell>
        </row>
        <row r="9242">
          <cell r="B9242" t="str">
            <v>IV00228268</v>
          </cell>
        </row>
        <row r="9243">
          <cell r="B9243" t="str">
            <v>IV00228269</v>
          </cell>
        </row>
        <row r="9244">
          <cell r="B9244" t="str">
            <v>IV00228270</v>
          </cell>
        </row>
        <row r="9245">
          <cell r="B9245" t="str">
            <v>IV00228271</v>
          </cell>
        </row>
        <row r="9246">
          <cell r="B9246" t="str">
            <v>IV00228272</v>
          </cell>
        </row>
        <row r="9247">
          <cell r="B9247" t="str">
            <v>IV00228273</v>
          </cell>
        </row>
        <row r="9248">
          <cell r="B9248" t="str">
            <v>IV00228274</v>
          </cell>
        </row>
        <row r="9249">
          <cell r="B9249" t="str">
            <v>IV00228275</v>
          </cell>
        </row>
        <row r="9250">
          <cell r="B9250" t="str">
            <v>IV00228276</v>
          </cell>
        </row>
        <row r="9251">
          <cell r="B9251" t="str">
            <v>IV00228277</v>
          </cell>
        </row>
        <row r="9252">
          <cell r="B9252" t="str">
            <v>IV00228278</v>
          </cell>
        </row>
        <row r="9253">
          <cell r="B9253" t="str">
            <v>IV00228279</v>
          </cell>
        </row>
        <row r="9254">
          <cell r="B9254" t="str">
            <v>IV00228280</v>
          </cell>
        </row>
        <row r="9255">
          <cell r="B9255" t="str">
            <v>IV00228281</v>
          </cell>
        </row>
        <row r="9256">
          <cell r="B9256" t="str">
            <v>IV00228282</v>
          </cell>
        </row>
        <row r="9257">
          <cell r="B9257" t="str">
            <v>IV00228283</v>
          </cell>
        </row>
        <row r="9258">
          <cell r="B9258" t="str">
            <v>IV00228284</v>
          </cell>
        </row>
        <row r="9259">
          <cell r="B9259" t="str">
            <v>IV00228285</v>
          </cell>
        </row>
        <row r="9260">
          <cell r="B9260" t="str">
            <v>IV00228287</v>
          </cell>
        </row>
        <row r="9261">
          <cell r="B9261" t="str">
            <v>IV00228288</v>
          </cell>
        </row>
        <row r="9262">
          <cell r="B9262" t="str">
            <v>IV00228289</v>
          </cell>
        </row>
        <row r="9263">
          <cell r="B9263" t="str">
            <v>IV00228291</v>
          </cell>
        </row>
        <row r="9264">
          <cell r="B9264" t="str">
            <v>IV00228292</v>
          </cell>
        </row>
        <row r="9265">
          <cell r="B9265" t="str">
            <v>IV00228294</v>
          </cell>
        </row>
        <row r="9266">
          <cell r="B9266" t="str">
            <v>IV00228295</v>
          </cell>
        </row>
        <row r="9267">
          <cell r="B9267" t="str">
            <v>IV00228296</v>
          </cell>
        </row>
        <row r="9268">
          <cell r="B9268" t="str">
            <v>IV00228297</v>
          </cell>
        </row>
        <row r="9269">
          <cell r="B9269" t="str">
            <v>IV00228298</v>
          </cell>
        </row>
        <row r="9270">
          <cell r="B9270" t="str">
            <v>IV00228300</v>
          </cell>
        </row>
        <row r="9271">
          <cell r="B9271" t="str">
            <v>IV00228301</v>
          </cell>
        </row>
        <row r="9272">
          <cell r="B9272" t="str">
            <v>IV00228302</v>
          </cell>
        </row>
        <row r="9273">
          <cell r="B9273" t="str">
            <v>IV00228303</v>
          </cell>
        </row>
        <row r="9274">
          <cell r="B9274" t="str">
            <v>IV00228304</v>
          </cell>
        </row>
        <row r="9275">
          <cell r="B9275" t="str">
            <v>IV00228305</v>
          </cell>
        </row>
        <row r="9276">
          <cell r="B9276" t="str">
            <v>IV00228306</v>
          </cell>
        </row>
        <row r="9277">
          <cell r="B9277" t="str">
            <v>IV00228308</v>
          </cell>
        </row>
        <row r="9278">
          <cell r="B9278" t="str">
            <v>IV00228310</v>
          </cell>
        </row>
        <row r="9279">
          <cell r="B9279" t="str">
            <v>IV00228311</v>
          </cell>
        </row>
        <row r="9280">
          <cell r="B9280" t="str">
            <v>IV00228313</v>
          </cell>
        </row>
        <row r="9281">
          <cell r="B9281" t="str">
            <v>IV00228314</v>
          </cell>
        </row>
        <row r="9282">
          <cell r="B9282" t="str">
            <v>IV00228316</v>
          </cell>
        </row>
        <row r="9283">
          <cell r="B9283" t="str">
            <v>IV00228317</v>
          </cell>
        </row>
        <row r="9284">
          <cell r="B9284" t="str">
            <v>IV00228318</v>
          </cell>
        </row>
        <row r="9285">
          <cell r="B9285" t="str">
            <v>IV00228321</v>
          </cell>
        </row>
        <row r="9286">
          <cell r="B9286" t="str">
            <v>IV00228322</v>
          </cell>
        </row>
        <row r="9287">
          <cell r="B9287" t="str">
            <v>IV00228323</v>
          </cell>
        </row>
        <row r="9288">
          <cell r="B9288" t="str">
            <v>IV00228324</v>
          </cell>
        </row>
        <row r="9289">
          <cell r="B9289" t="str">
            <v>IV00228325</v>
          </cell>
        </row>
        <row r="9290">
          <cell r="B9290" t="str">
            <v>IV00228326</v>
          </cell>
        </row>
        <row r="9291">
          <cell r="B9291" t="str">
            <v>IV00228328</v>
          </cell>
        </row>
        <row r="9292">
          <cell r="B9292" t="str">
            <v>IV00228329</v>
          </cell>
        </row>
        <row r="9293">
          <cell r="B9293" t="str">
            <v>IV00228330</v>
          </cell>
        </row>
        <row r="9294">
          <cell r="B9294" t="str">
            <v>IV00228332</v>
          </cell>
        </row>
        <row r="9295">
          <cell r="B9295" t="str">
            <v>IV00228333</v>
          </cell>
        </row>
        <row r="9296">
          <cell r="B9296" t="str">
            <v>IV00228334</v>
          </cell>
        </row>
        <row r="9297">
          <cell r="B9297" t="str">
            <v>IV00228335</v>
          </cell>
        </row>
        <row r="9298">
          <cell r="B9298" t="str">
            <v>IV00228336</v>
          </cell>
        </row>
        <row r="9299">
          <cell r="B9299" t="str">
            <v>IV00228337</v>
          </cell>
        </row>
        <row r="9300">
          <cell r="B9300" t="str">
            <v>IV00228338</v>
          </cell>
        </row>
        <row r="9301">
          <cell r="B9301" t="str">
            <v>IV00228340</v>
          </cell>
        </row>
        <row r="9302">
          <cell r="B9302" t="str">
            <v>IV00228341</v>
          </cell>
        </row>
        <row r="9303">
          <cell r="B9303" t="str">
            <v>IV00228342</v>
          </cell>
        </row>
        <row r="9304">
          <cell r="B9304" t="str">
            <v>IV00228343</v>
          </cell>
        </row>
        <row r="9305">
          <cell r="B9305" t="str">
            <v>IV00228344</v>
          </cell>
        </row>
        <row r="9306">
          <cell r="B9306" t="str">
            <v>IV00228345</v>
          </cell>
        </row>
        <row r="9307">
          <cell r="B9307" t="str">
            <v>IV00228346</v>
          </cell>
        </row>
        <row r="9308">
          <cell r="B9308" t="str">
            <v>IV00228347</v>
          </cell>
        </row>
        <row r="9309">
          <cell r="B9309" t="str">
            <v>IV00228348</v>
          </cell>
        </row>
        <row r="9310">
          <cell r="B9310" t="str">
            <v>IV00228350</v>
          </cell>
        </row>
        <row r="9311">
          <cell r="B9311" t="str">
            <v>IV00228351</v>
          </cell>
        </row>
        <row r="9312">
          <cell r="B9312" t="str">
            <v>IV00228352</v>
          </cell>
        </row>
        <row r="9313">
          <cell r="B9313" t="str">
            <v>IV00228354</v>
          </cell>
        </row>
        <row r="9314">
          <cell r="B9314" t="str">
            <v>IV00228356</v>
          </cell>
        </row>
        <row r="9315">
          <cell r="B9315" t="str">
            <v>IV00228357</v>
          </cell>
        </row>
        <row r="9316">
          <cell r="B9316" t="str">
            <v>IV00228358</v>
          </cell>
        </row>
        <row r="9317">
          <cell r="B9317" t="str">
            <v>IV00228360</v>
          </cell>
        </row>
        <row r="9318">
          <cell r="B9318" t="str">
            <v>IV00228361</v>
          </cell>
        </row>
        <row r="9319">
          <cell r="B9319" t="str">
            <v>IV00228362</v>
          </cell>
        </row>
        <row r="9320">
          <cell r="B9320" t="str">
            <v>IV00228363</v>
          </cell>
        </row>
        <row r="9321">
          <cell r="B9321" t="str">
            <v>IV00228364</v>
          </cell>
        </row>
        <row r="9322">
          <cell r="B9322" t="str">
            <v>IV00228365</v>
          </cell>
        </row>
        <row r="9323">
          <cell r="B9323" t="str">
            <v>IV00228366</v>
          </cell>
        </row>
        <row r="9324">
          <cell r="B9324" t="str">
            <v>IV00228367</v>
          </cell>
        </row>
        <row r="9325">
          <cell r="B9325" t="str">
            <v>IV00228369</v>
          </cell>
        </row>
        <row r="9326">
          <cell r="B9326" t="str">
            <v>IV00228370</v>
          </cell>
        </row>
        <row r="9327">
          <cell r="B9327" t="str">
            <v>IV00228371</v>
          </cell>
        </row>
        <row r="9328">
          <cell r="B9328" t="str">
            <v>IV00228372</v>
          </cell>
        </row>
        <row r="9329">
          <cell r="B9329" t="str">
            <v>IV00228373</v>
          </cell>
        </row>
        <row r="9330">
          <cell r="B9330" t="str">
            <v>IV00228374</v>
          </cell>
        </row>
        <row r="9331">
          <cell r="B9331" t="str">
            <v>IV00228380</v>
          </cell>
        </row>
        <row r="9332">
          <cell r="B9332" t="str">
            <v>IV00228387</v>
          </cell>
        </row>
        <row r="9333">
          <cell r="B9333" t="str">
            <v>IV00228388</v>
          </cell>
        </row>
        <row r="9334">
          <cell r="B9334" t="str">
            <v>IV00228389</v>
          </cell>
        </row>
        <row r="9335">
          <cell r="B9335" t="str">
            <v>IV00228390</v>
          </cell>
        </row>
        <row r="9336">
          <cell r="B9336" t="str">
            <v>IV00228391</v>
          </cell>
        </row>
        <row r="9337">
          <cell r="B9337" t="str">
            <v>IV00228392</v>
          </cell>
        </row>
        <row r="9338">
          <cell r="B9338" t="str">
            <v>IV00228393</v>
          </cell>
        </row>
        <row r="9339">
          <cell r="B9339" t="str">
            <v>IV00228395</v>
          </cell>
        </row>
        <row r="9340">
          <cell r="B9340" t="str">
            <v>IV00228397</v>
          </cell>
        </row>
        <row r="9341">
          <cell r="B9341" t="str">
            <v>IV00228398</v>
          </cell>
        </row>
        <row r="9342">
          <cell r="B9342" t="str">
            <v>IV00228399</v>
          </cell>
        </row>
        <row r="9343">
          <cell r="B9343" t="str">
            <v>IV00228401</v>
          </cell>
        </row>
        <row r="9344">
          <cell r="B9344" t="str">
            <v>IV00228402</v>
          </cell>
        </row>
        <row r="9345">
          <cell r="B9345" t="str">
            <v>IV00228403</v>
          </cell>
        </row>
        <row r="9346">
          <cell r="B9346" t="str">
            <v>IV00228405</v>
          </cell>
        </row>
        <row r="9347">
          <cell r="B9347" t="str">
            <v>IV00228406</v>
          </cell>
        </row>
        <row r="9348">
          <cell r="B9348" t="str">
            <v>IV00228407</v>
          </cell>
        </row>
        <row r="9349">
          <cell r="B9349" t="str">
            <v>IV00228411</v>
          </cell>
        </row>
        <row r="9350">
          <cell r="B9350" t="str">
            <v>IV00228412</v>
          </cell>
        </row>
        <row r="9351">
          <cell r="B9351" t="str">
            <v>IV00228413</v>
          </cell>
        </row>
        <row r="9352">
          <cell r="B9352" t="str">
            <v>IV00228415</v>
          </cell>
        </row>
        <row r="9353">
          <cell r="B9353" t="str">
            <v>IV00228416</v>
          </cell>
        </row>
        <row r="9354">
          <cell r="B9354" t="str">
            <v>IV00228417</v>
          </cell>
        </row>
        <row r="9355">
          <cell r="B9355" t="str">
            <v>IV00228419</v>
          </cell>
        </row>
        <row r="9356">
          <cell r="B9356" t="str">
            <v>IV00228420</v>
          </cell>
        </row>
        <row r="9357">
          <cell r="B9357" t="str">
            <v>IV00228421</v>
          </cell>
        </row>
        <row r="9358">
          <cell r="B9358" t="str">
            <v>IV00228423</v>
          </cell>
        </row>
        <row r="9359">
          <cell r="B9359" t="str">
            <v>IV00228424</v>
          </cell>
        </row>
        <row r="9360">
          <cell r="B9360" t="str">
            <v>IV00228425</v>
          </cell>
        </row>
        <row r="9361">
          <cell r="B9361" t="str">
            <v>IV00228426</v>
          </cell>
        </row>
        <row r="9362">
          <cell r="B9362" t="str">
            <v>IV00228427</v>
          </cell>
        </row>
        <row r="9363">
          <cell r="B9363" t="str">
            <v>IV00228428</v>
          </cell>
        </row>
        <row r="9364">
          <cell r="B9364" t="str">
            <v>IV00228429</v>
          </cell>
        </row>
        <row r="9365">
          <cell r="B9365" t="str">
            <v>IV00228430</v>
          </cell>
        </row>
        <row r="9366">
          <cell r="B9366" t="str">
            <v>IV00228431</v>
          </cell>
        </row>
        <row r="9367">
          <cell r="B9367" t="str">
            <v>IV00228432</v>
          </cell>
        </row>
        <row r="9368">
          <cell r="B9368" t="str">
            <v>IV00228433</v>
          </cell>
        </row>
        <row r="9369">
          <cell r="B9369" t="str">
            <v>IV00228434</v>
          </cell>
        </row>
        <row r="9370">
          <cell r="B9370" t="str">
            <v>IV00228435</v>
          </cell>
        </row>
        <row r="9371">
          <cell r="B9371" t="str">
            <v>IV00228436</v>
          </cell>
        </row>
        <row r="9372">
          <cell r="B9372" t="str">
            <v>IV00228437</v>
          </cell>
        </row>
        <row r="9373">
          <cell r="B9373" t="str">
            <v>IV00228438</v>
          </cell>
        </row>
        <row r="9374">
          <cell r="B9374" t="str">
            <v>IV00228439</v>
          </cell>
        </row>
        <row r="9375">
          <cell r="B9375" t="str">
            <v>IV00228441</v>
          </cell>
        </row>
        <row r="9376">
          <cell r="B9376" t="str">
            <v>IV00228442</v>
          </cell>
        </row>
        <row r="9377">
          <cell r="B9377" t="str">
            <v>IV00228443</v>
          </cell>
        </row>
        <row r="9378">
          <cell r="B9378" t="str">
            <v>IV00228444</v>
          </cell>
        </row>
        <row r="9379">
          <cell r="B9379" t="str">
            <v>IV00228445</v>
          </cell>
        </row>
        <row r="9380">
          <cell r="B9380" t="str">
            <v>IV00228446</v>
          </cell>
        </row>
        <row r="9381">
          <cell r="B9381" t="str">
            <v>IV00228447</v>
          </cell>
        </row>
        <row r="9382">
          <cell r="B9382" t="str">
            <v>IV00228448</v>
          </cell>
        </row>
        <row r="9383">
          <cell r="B9383" t="str">
            <v>IV00228449</v>
          </cell>
        </row>
        <row r="9384">
          <cell r="B9384" t="str">
            <v>IV00228450</v>
          </cell>
        </row>
        <row r="9385">
          <cell r="B9385" t="str">
            <v>IV00228451</v>
          </cell>
        </row>
        <row r="9386">
          <cell r="B9386" t="str">
            <v>IV00228452</v>
          </cell>
        </row>
        <row r="9387">
          <cell r="B9387" t="str">
            <v>IV00228454</v>
          </cell>
        </row>
        <row r="9388">
          <cell r="B9388" t="str">
            <v>IV00228455</v>
          </cell>
        </row>
        <row r="9389">
          <cell r="B9389" t="str">
            <v>IV00228456</v>
          </cell>
        </row>
        <row r="9390">
          <cell r="B9390" t="str">
            <v>IV00228457</v>
          </cell>
        </row>
        <row r="9391">
          <cell r="B9391" t="str">
            <v>IV00228458</v>
          </cell>
        </row>
        <row r="9392">
          <cell r="B9392" t="str">
            <v>IV00228460</v>
          </cell>
        </row>
        <row r="9393">
          <cell r="B9393" t="str">
            <v>IV00228462</v>
          </cell>
        </row>
        <row r="9394">
          <cell r="B9394" t="str">
            <v>IV00228463</v>
          </cell>
        </row>
        <row r="9395">
          <cell r="B9395" t="str">
            <v>IV00228464</v>
          </cell>
        </row>
        <row r="9396">
          <cell r="B9396" t="str">
            <v>IV00228465</v>
          </cell>
        </row>
        <row r="9397">
          <cell r="B9397" t="str">
            <v>IV00228466</v>
          </cell>
        </row>
        <row r="9398">
          <cell r="B9398" t="str">
            <v>IV00228467</v>
          </cell>
        </row>
        <row r="9399">
          <cell r="B9399" t="str">
            <v>IV00228468</v>
          </cell>
        </row>
        <row r="9400">
          <cell r="B9400" t="str">
            <v>IV00228469</v>
          </cell>
        </row>
        <row r="9401">
          <cell r="B9401" t="str">
            <v>IV00228470</v>
          </cell>
        </row>
        <row r="9402">
          <cell r="B9402" t="str">
            <v>IV00228471</v>
          </cell>
        </row>
        <row r="9403">
          <cell r="B9403" t="str">
            <v>IV00228472</v>
          </cell>
        </row>
        <row r="9404">
          <cell r="B9404" t="str">
            <v>IV00228473</v>
          </cell>
        </row>
        <row r="9405">
          <cell r="B9405" t="str">
            <v>IV00228474</v>
          </cell>
        </row>
        <row r="9406">
          <cell r="B9406" t="str">
            <v>IV00228475</v>
          </cell>
        </row>
        <row r="9407">
          <cell r="B9407" t="str">
            <v>IV00228476</v>
          </cell>
        </row>
        <row r="9408">
          <cell r="B9408" t="str">
            <v>IV00228477</v>
          </cell>
        </row>
        <row r="9409">
          <cell r="B9409" t="str">
            <v>IV00228479</v>
          </cell>
        </row>
        <row r="9410">
          <cell r="B9410" t="str">
            <v>IV00228480</v>
          </cell>
        </row>
        <row r="9411">
          <cell r="B9411" t="str">
            <v>IV00228481</v>
          </cell>
        </row>
        <row r="9412">
          <cell r="B9412" t="str">
            <v>IV00228483</v>
          </cell>
        </row>
        <row r="9413">
          <cell r="B9413" t="str">
            <v>IV00228490</v>
          </cell>
        </row>
        <row r="9414">
          <cell r="B9414" t="str">
            <v>IV00228491</v>
          </cell>
        </row>
        <row r="9415">
          <cell r="B9415" t="str">
            <v>IV00228492</v>
          </cell>
        </row>
        <row r="9416">
          <cell r="B9416" t="str">
            <v>IV00228493</v>
          </cell>
        </row>
        <row r="9417">
          <cell r="B9417" t="str">
            <v>IV00228494</v>
          </cell>
        </row>
        <row r="9418">
          <cell r="B9418" t="str">
            <v>IV00228495</v>
          </cell>
        </row>
        <row r="9419">
          <cell r="B9419" t="str">
            <v>IV00228496</v>
          </cell>
        </row>
        <row r="9420">
          <cell r="B9420" t="str">
            <v>IV00228497</v>
          </cell>
        </row>
        <row r="9421">
          <cell r="B9421" t="str">
            <v>IV00228499</v>
          </cell>
        </row>
        <row r="9422">
          <cell r="B9422" t="str">
            <v>IV00228500</v>
          </cell>
        </row>
        <row r="9423">
          <cell r="B9423" t="str">
            <v>IV00228501</v>
          </cell>
        </row>
        <row r="9424">
          <cell r="B9424" t="str">
            <v>IV00228502</v>
          </cell>
        </row>
        <row r="9425">
          <cell r="B9425" t="str">
            <v>IV00228503</v>
          </cell>
        </row>
        <row r="9426">
          <cell r="B9426" t="str">
            <v>IV00228504</v>
          </cell>
        </row>
        <row r="9427">
          <cell r="B9427" t="str">
            <v>IV00228505</v>
          </cell>
        </row>
        <row r="9428">
          <cell r="B9428" t="str">
            <v>IV00228506</v>
          </cell>
        </row>
        <row r="9429">
          <cell r="B9429" t="str">
            <v>IV00228507</v>
          </cell>
        </row>
        <row r="9430">
          <cell r="B9430" t="str">
            <v>IV00228509</v>
          </cell>
        </row>
        <row r="9431">
          <cell r="B9431" t="str">
            <v>IV00228510</v>
          </cell>
        </row>
        <row r="9432">
          <cell r="B9432" t="str">
            <v>IV00228511</v>
          </cell>
        </row>
        <row r="9433">
          <cell r="B9433" t="str">
            <v>IV00228512</v>
          </cell>
        </row>
        <row r="9434">
          <cell r="B9434" t="str">
            <v>IV00228513</v>
          </cell>
        </row>
        <row r="9435">
          <cell r="B9435" t="str">
            <v>IV00228514</v>
          </cell>
        </row>
        <row r="9436">
          <cell r="B9436" t="str">
            <v>IV00228515</v>
          </cell>
        </row>
        <row r="9437">
          <cell r="B9437" t="str">
            <v>IV00228516</v>
          </cell>
        </row>
        <row r="9438">
          <cell r="B9438" t="str">
            <v>IV00228517</v>
          </cell>
        </row>
        <row r="9439">
          <cell r="B9439" t="str">
            <v>IV00228518</v>
          </cell>
        </row>
        <row r="9440">
          <cell r="B9440" t="str">
            <v>IV00228520</v>
          </cell>
        </row>
        <row r="9441">
          <cell r="B9441" t="str">
            <v>IV00228521</v>
          </cell>
        </row>
        <row r="9442">
          <cell r="B9442" t="str">
            <v>IV00228522</v>
          </cell>
        </row>
        <row r="9443">
          <cell r="B9443" t="str">
            <v>IV00228523</v>
          </cell>
        </row>
        <row r="9444">
          <cell r="B9444" t="str">
            <v>IV00228524</v>
          </cell>
        </row>
        <row r="9445">
          <cell r="B9445" t="str">
            <v>IV00228525</v>
          </cell>
        </row>
        <row r="9446">
          <cell r="B9446" t="str">
            <v>IV00228526</v>
          </cell>
        </row>
        <row r="9447">
          <cell r="B9447" t="str">
            <v>IV00228527</v>
          </cell>
        </row>
        <row r="9448">
          <cell r="B9448" t="str">
            <v>IV00228528</v>
          </cell>
        </row>
        <row r="9449">
          <cell r="B9449" t="str">
            <v>IV00228530</v>
          </cell>
        </row>
        <row r="9450">
          <cell r="B9450" t="str">
            <v>IV00228533</v>
          </cell>
        </row>
        <row r="9451">
          <cell r="B9451" t="str">
            <v>IV00228534</v>
          </cell>
        </row>
        <row r="9452">
          <cell r="B9452" t="str">
            <v>IV00228535</v>
          </cell>
        </row>
        <row r="9453">
          <cell r="B9453" t="str">
            <v>IV00228537</v>
          </cell>
        </row>
        <row r="9454">
          <cell r="B9454" t="str">
            <v>IV00228538</v>
          </cell>
        </row>
        <row r="9455">
          <cell r="B9455" t="str">
            <v>IV00228539</v>
          </cell>
        </row>
        <row r="9456">
          <cell r="B9456" t="str">
            <v>IV00228540</v>
          </cell>
        </row>
        <row r="9457">
          <cell r="B9457" t="str">
            <v>IV00228541</v>
          </cell>
        </row>
        <row r="9458">
          <cell r="B9458" t="str">
            <v>IV00228542</v>
          </cell>
        </row>
        <row r="9459">
          <cell r="B9459" t="str">
            <v>IV00228543</v>
          </cell>
        </row>
        <row r="9460">
          <cell r="B9460" t="str">
            <v>IV00228544</v>
          </cell>
        </row>
        <row r="9461">
          <cell r="B9461" t="str">
            <v>IV00228545</v>
          </cell>
        </row>
        <row r="9462">
          <cell r="B9462" t="str">
            <v>IV00228546</v>
          </cell>
        </row>
        <row r="9463">
          <cell r="B9463" t="str">
            <v>IV00228547</v>
          </cell>
        </row>
        <row r="9464">
          <cell r="B9464" t="str">
            <v>IV00228548</v>
          </cell>
        </row>
        <row r="9465">
          <cell r="B9465" t="str">
            <v>IV00228549</v>
          </cell>
        </row>
        <row r="9466">
          <cell r="B9466" t="str">
            <v>IV00228550</v>
          </cell>
        </row>
        <row r="9467">
          <cell r="B9467" t="str">
            <v>IV00228551</v>
          </cell>
        </row>
        <row r="9468">
          <cell r="B9468" t="str">
            <v>IV00228553</v>
          </cell>
        </row>
        <row r="9469">
          <cell r="B9469" t="str">
            <v>IV00228554</v>
          </cell>
        </row>
        <row r="9470">
          <cell r="B9470" t="str">
            <v>IV00228555</v>
          </cell>
        </row>
        <row r="9471">
          <cell r="B9471" t="str">
            <v>IV00228556</v>
          </cell>
        </row>
        <row r="9472">
          <cell r="B9472" t="str">
            <v>IV00228557</v>
          </cell>
        </row>
        <row r="9473">
          <cell r="B9473" t="str">
            <v>IV00228558</v>
          </cell>
        </row>
        <row r="9474">
          <cell r="B9474" t="str">
            <v>IV00228559</v>
          </cell>
        </row>
        <row r="9475">
          <cell r="B9475" t="str">
            <v>IV00228560</v>
          </cell>
        </row>
        <row r="9476">
          <cell r="B9476" t="str">
            <v>IV00228561</v>
          </cell>
        </row>
        <row r="9477">
          <cell r="B9477" t="str">
            <v>IV00228563</v>
          </cell>
        </row>
        <row r="9478">
          <cell r="B9478" t="str">
            <v>IV00228564</v>
          </cell>
        </row>
        <row r="9479">
          <cell r="B9479" t="str">
            <v>IV00228565</v>
          </cell>
        </row>
        <row r="9480">
          <cell r="B9480" t="str">
            <v>IV00228566</v>
          </cell>
        </row>
        <row r="9481">
          <cell r="B9481" t="str">
            <v>IV00228567</v>
          </cell>
        </row>
        <row r="9482">
          <cell r="B9482" t="str">
            <v>IV00228568</v>
          </cell>
        </row>
        <row r="9483">
          <cell r="B9483" t="str">
            <v>IV00228569</v>
          </cell>
        </row>
        <row r="9484">
          <cell r="B9484" t="str">
            <v>IV00228570</v>
          </cell>
        </row>
        <row r="9485">
          <cell r="B9485" t="str">
            <v>IV00228571</v>
          </cell>
        </row>
        <row r="9486">
          <cell r="B9486" t="str">
            <v>IV00228572</v>
          </cell>
        </row>
        <row r="9487">
          <cell r="B9487" t="str">
            <v>IV00228573</v>
          </cell>
        </row>
        <row r="9488">
          <cell r="B9488" t="str">
            <v>IV00228574</v>
          </cell>
        </row>
        <row r="9489">
          <cell r="B9489" t="str">
            <v>IV00228575</v>
          </cell>
        </row>
        <row r="9490">
          <cell r="B9490" t="str">
            <v>IV00228576</v>
          </cell>
        </row>
        <row r="9491">
          <cell r="B9491" t="str">
            <v>IV00228577</v>
          </cell>
        </row>
        <row r="9492">
          <cell r="B9492" t="str">
            <v>IV00228578</v>
          </cell>
        </row>
        <row r="9493">
          <cell r="B9493" t="str">
            <v>IV00228579</v>
          </cell>
        </row>
        <row r="9494">
          <cell r="B9494" t="str">
            <v>IV00228580</v>
          </cell>
        </row>
        <row r="9495">
          <cell r="B9495" t="str">
            <v>IV00228582</v>
          </cell>
        </row>
        <row r="9496">
          <cell r="B9496" t="str">
            <v>IV00228583</v>
          </cell>
        </row>
        <row r="9497">
          <cell r="B9497" t="str">
            <v>IV00228584</v>
          </cell>
        </row>
        <row r="9498">
          <cell r="B9498" t="str">
            <v>IV00228585</v>
          </cell>
        </row>
        <row r="9499">
          <cell r="B9499" t="str">
            <v>IV00228586</v>
          </cell>
        </row>
        <row r="9500">
          <cell r="B9500" t="str">
            <v>IV00228587</v>
          </cell>
        </row>
        <row r="9501">
          <cell r="B9501" t="str">
            <v>IV00228588</v>
          </cell>
        </row>
        <row r="9502">
          <cell r="B9502" t="str">
            <v>IV00228589</v>
          </cell>
        </row>
        <row r="9503">
          <cell r="B9503" t="str">
            <v>IV00228590</v>
          </cell>
        </row>
        <row r="9504">
          <cell r="B9504" t="str">
            <v>IV00228591</v>
          </cell>
        </row>
        <row r="9505">
          <cell r="B9505" t="str">
            <v>IV00228592</v>
          </cell>
        </row>
        <row r="9506">
          <cell r="B9506" t="str">
            <v>IV00228593</v>
          </cell>
        </row>
        <row r="9507">
          <cell r="B9507" t="str">
            <v>IV00228594</v>
          </cell>
        </row>
        <row r="9508">
          <cell r="B9508" t="str">
            <v>IV00228595</v>
          </cell>
        </row>
        <row r="9509">
          <cell r="B9509" t="str">
            <v>IV00228596</v>
          </cell>
        </row>
        <row r="9510">
          <cell r="B9510" t="str">
            <v>IV00228597</v>
          </cell>
        </row>
        <row r="9511">
          <cell r="B9511" t="str">
            <v>IV00228600</v>
          </cell>
        </row>
        <row r="9512">
          <cell r="B9512" t="str">
            <v>IV00228601</v>
          </cell>
        </row>
        <row r="9513">
          <cell r="B9513" t="str">
            <v>IV00228602</v>
          </cell>
        </row>
        <row r="9514">
          <cell r="B9514" t="str">
            <v>IV00228603</v>
          </cell>
        </row>
        <row r="9515">
          <cell r="B9515" t="str">
            <v>IV00228604</v>
          </cell>
        </row>
        <row r="9516">
          <cell r="B9516" t="str">
            <v>IV00228605</v>
          </cell>
        </row>
        <row r="9517">
          <cell r="B9517" t="str">
            <v>IV00228608</v>
          </cell>
        </row>
        <row r="9518">
          <cell r="B9518" t="str">
            <v>IV00228609</v>
          </cell>
        </row>
        <row r="9519">
          <cell r="B9519" t="str">
            <v>IV00228610</v>
          </cell>
        </row>
        <row r="9520">
          <cell r="B9520" t="str">
            <v>IV00228611</v>
          </cell>
        </row>
        <row r="9521">
          <cell r="B9521" t="str">
            <v>IV00228612</v>
          </cell>
        </row>
        <row r="9522">
          <cell r="B9522" t="str">
            <v>IV00228613</v>
          </cell>
        </row>
        <row r="9523">
          <cell r="B9523" t="str">
            <v>IV00228615</v>
          </cell>
        </row>
        <row r="9524">
          <cell r="B9524" t="str">
            <v>IV00228616</v>
          </cell>
        </row>
        <row r="9525">
          <cell r="B9525" t="str">
            <v>IV00228617</v>
          </cell>
        </row>
        <row r="9526">
          <cell r="B9526" t="str">
            <v>IV00228618</v>
          </cell>
        </row>
        <row r="9527">
          <cell r="B9527" t="str">
            <v>IV00228619</v>
          </cell>
        </row>
        <row r="9528">
          <cell r="B9528" t="str">
            <v>IV00228620</v>
          </cell>
        </row>
        <row r="9529">
          <cell r="B9529" t="str">
            <v>IV00228621</v>
          </cell>
        </row>
        <row r="9530">
          <cell r="B9530" t="str">
            <v>IV00228622</v>
          </cell>
        </row>
        <row r="9531">
          <cell r="B9531" t="str">
            <v>IV00228623</v>
          </cell>
        </row>
        <row r="9532">
          <cell r="B9532" t="str">
            <v>IV00228624</v>
          </cell>
        </row>
        <row r="9533">
          <cell r="B9533" t="str">
            <v>IV00228625</v>
          </cell>
        </row>
        <row r="9534">
          <cell r="B9534" t="str">
            <v>IV00228626</v>
          </cell>
        </row>
        <row r="9535">
          <cell r="B9535" t="str">
            <v>IV00228627</v>
          </cell>
        </row>
        <row r="9536">
          <cell r="B9536" t="str">
            <v>IV00228628</v>
          </cell>
        </row>
        <row r="9537">
          <cell r="B9537" t="str">
            <v>IV00228629</v>
          </cell>
        </row>
        <row r="9538">
          <cell r="B9538" t="str">
            <v>IV00228630</v>
          </cell>
        </row>
        <row r="9539">
          <cell r="B9539" t="str">
            <v>IV00228631</v>
          </cell>
        </row>
        <row r="9540">
          <cell r="B9540" t="str">
            <v>IV00228632</v>
          </cell>
        </row>
        <row r="9541">
          <cell r="B9541" t="str">
            <v>IV00228633</v>
          </cell>
        </row>
        <row r="9542">
          <cell r="B9542" t="str">
            <v>IV00228634</v>
          </cell>
        </row>
        <row r="9543">
          <cell r="B9543" t="str">
            <v>IV00228635</v>
          </cell>
        </row>
        <row r="9544">
          <cell r="B9544" t="str">
            <v>IV00228636</v>
          </cell>
        </row>
        <row r="9545">
          <cell r="B9545" t="str">
            <v>IV00228637</v>
          </cell>
        </row>
        <row r="9546">
          <cell r="B9546" t="str">
            <v>IV00228639</v>
          </cell>
        </row>
        <row r="9547">
          <cell r="B9547" t="str">
            <v>IV00228640</v>
          </cell>
        </row>
        <row r="9548">
          <cell r="B9548" t="str">
            <v>IV00228641</v>
          </cell>
        </row>
        <row r="9549">
          <cell r="B9549" t="str">
            <v>IV00228642</v>
          </cell>
        </row>
        <row r="9550">
          <cell r="B9550" t="str">
            <v>IV00228643</v>
          </cell>
        </row>
        <row r="9551">
          <cell r="B9551" t="str">
            <v>IV00228644</v>
          </cell>
        </row>
        <row r="9552">
          <cell r="B9552" t="str">
            <v>IV00228645</v>
          </cell>
        </row>
        <row r="9553">
          <cell r="B9553" t="str">
            <v>IV00228647</v>
          </cell>
        </row>
        <row r="9554">
          <cell r="B9554" t="str">
            <v>IV00228648</v>
          </cell>
        </row>
        <row r="9555">
          <cell r="B9555" t="str">
            <v>IV00228649</v>
          </cell>
        </row>
        <row r="9556">
          <cell r="B9556" t="str">
            <v>IV00228650</v>
          </cell>
        </row>
        <row r="9557">
          <cell r="B9557" t="str">
            <v>IV00228651</v>
          </cell>
        </row>
        <row r="9558">
          <cell r="B9558" t="str">
            <v>IV00228652</v>
          </cell>
        </row>
        <row r="9559">
          <cell r="B9559" t="str">
            <v>IV00228653</v>
          </cell>
        </row>
        <row r="9560">
          <cell r="B9560" t="str">
            <v>IV00228654</v>
          </cell>
        </row>
        <row r="9561">
          <cell r="B9561" t="str">
            <v>IV00228656</v>
          </cell>
        </row>
        <row r="9562">
          <cell r="B9562" t="str">
            <v>IV00228657</v>
          </cell>
        </row>
        <row r="9563">
          <cell r="B9563" t="str">
            <v>IV00228658</v>
          </cell>
        </row>
        <row r="9564">
          <cell r="B9564" t="str">
            <v>IV00228659</v>
          </cell>
        </row>
        <row r="9565">
          <cell r="B9565" t="str">
            <v>IV00228660</v>
          </cell>
        </row>
        <row r="9566">
          <cell r="B9566" t="str">
            <v>IV00228661</v>
          </cell>
        </row>
        <row r="9567">
          <cell r="B9567" t="str">
            <v>IV00228662</v>
          </cell>
        </row>
        <row r="9568">
          <cell r="B9568" t="str">
            <v>IV00228663</v>
          </cell>
        </row>
        <row r="9569">
          <cell r="B9569" t="str">
            <v>IV00228664</v>
          </cell>
        </row>
        <row r="9570">
          <cell r="B9570" t="str">
            <v>IV00228665</v>
          </cell>
        </row>
        <row r="9571">
          <cell r="B9571" t="str">
            <v>IV00228666</v>
          </cell>
        </row>
        <row r="9572">
          <cell r="B9572" t="str">
            <v>IV00228668</v>
          </cell>
        </row>
        <row r="9573">
          <cell r="B9573" t="str">
            <v>IV00228669</v>
          </cell>
        </row>
        <row r="9574">
          <cell r="B9574" t="str">
            <v>IV00228670</v>
          </cell>
        </row>
        <row r="9575">
          <cell r="B9575" t="str">
            <v>IV00228671</v>
          </cell>
        </row>
        <row r="9576">
          <cell r="B9576" t="str">
            <v>IV00228672</v>
          </cell>
        </row>
        <row r="9577">
          <cell r="B9577" t="str">
            <v>IV00228673</v>
          </cell>
        </row>
        <row r="9578">
          <cell r="B9578" t="str">
            <v>IV00228674</v>
          </cell>
        </row>
        <row r="9579">
          <cell r="B9579" t="str">
            <v>IV00228675</v>
          </cell>
        </row>
        <row r="9580">
          <cell r="B9580" t="str">
            <v>IV00228676</v>
          </cell>
        </row>
        <row r="9581">
          <cell r="B9581" t="str">
            <v>IV00228677</v>
          </cell>
        </row>
        <row r="9582">
          <cell r="B9582" t="str">
            <v>IV00228678</v>
          </cell>
        </row>
        <row r="9583">
          <cell r="B9583" t="str">
            <v>IV00228679</v>
          </cell>
        </row>
        <row r="9584">
          <cell r="B9584" t="str">
            <v>IV00228680</v>
          </cell>
        </row>
        <row r="9585">
          <cell r="B9585" t="str">
            <v>IV00228681</v>
          </cell>
        </row>
        <row r="9586">
          <cell r="B9586" t="str">
            <v>IV00228682</v>
          </cell>
        </row>
        <row r="9587">
          <cell r="B9587" t="str">
            <v>IV00228683</v>
          </cell>
        </row>
        <row r="9588">
          <cell r="B9588" t="str">
            <v>IV00228684</v>
          </cell>
        </row>
        <row r="9589">
          <cell r="B9589" t="str">
            <v>IV00228685</v>
          </cell>
        </row>
        <row r="9590">
          <cell r="B9590" t="str">
            <v>IV00228686</v>
          </cell>
        </row>
        <row r="9591">
          <cell r="B9591" t="str">
            <v>IV00228687</v>
          </cell>
        </row>
        <row r="9592">
          <cell r="B9592" t="str">
            <v>IV00228688</v>
          </cell>
        </row>
        <row r="9593">
          <cell r="B9593" t="str">
            <v>IV00228689</v>
          </cell>
        </row>
        <row r="9594">
          <cell r="B9594" t="str">
            <v>IV00228690</v>
          </cell>
        </row>
        <row r="9595">
          <cell r="B9595" t="str">
            <v>IV00228691</v>
          </cell>
        </row>
        <row r="9596">
          <cell r="B9596" t="str">
            <v>IV00228693</v>
          </cell>
        </row>
        <row r="9597">
          <cell r="B9597" t="str">
            <v>IV00228694</v>
          </cell>
        </row>
        <row r="9598">
          <cell r="B9598" t="str">
            <v>IV00228695</v>
          </cell>
        </row>
        <row r="9599">
          <cell r="B9599" t="str">
            <v>IV00228696</v>
          </cell>
        </row>
        <row r="9600">
          <cell r="B9600" t="str">
            <v>IV00228697</v>
          </cell>
        </row>
        <row r="9601">
          <cell r="B9601" t="str">
            <v>IV00228698</v>
          </cell>
        </row>
        <row r="9602">
          <cell r="B9602" t="str">
            <v>IV00228699</v>
          </cell>
        </row>
        <row r="9603">
          <cell r="B9603" t="str">
            <v>IV00228700</v>
          </cell>
        </row>
        <row r="9604">
          <cell r="B9604" t="str">
            <v>IV00228701</v>
          </cell>
        </row>
        <row r="9605">
          <cell r="B9605" t="str">
            <v>IV00228702</v>
          </cell>
        </row>
        <row r="9606">
          <cell r="B9606" t="str">
            <v>IV00228703</v>
          </cell>
        </row>
        <row r="9607">
          <cell r="B9607" t="str">
            <v>IV00228704</v>
          </cell>
        </row>
        <row r="9608">
          <cell r="B9608" t="str">
            <v>IV00228705</v>
          </cell>
        </row>
        <row r="9609">
          <cell r="B9609" t="str">
            <v>IV00228706</v>
          </cell>
        </row>
        <row r="9610">
          <cell r="B9610" t="str">
            <v>IV00228707</v>
          </cell>
        </row>
        <row r="9611">
          <cell r="B9611" t="str">
            <v>IV00228709</v>
          </cell>
        </row>
        <row r="9612">
          <cell r="B9612" t="str">
            <v>IV00228710</v>
          </cell>
        </row>
        <row r="9613">
          <cell r="B9613" t="str">
            <v>IV00228711</v>
          </cell>
        </row>
        <row r="9614">
          <cell r="B9614" t="str">
            <v>IV00228712</v>
          </cell>
        </row>
        <row r="9615">
          <cell r="B9615" t="str">
            <v>IV00228713</v>
          </cell>
        </row>
        <row r="9616">
          <cell r="B9616" t="str">
            <v>IV00228714</v>
          </cell>
        </row>
        <row r="9617">
          <cell r="B9617" t="str">
            <v>IV00228715</v>
          </cell>
        </row>
        <row r="9618">
          <cell r="B9618" t="str">
            <v>IV00228716</v>
          </cell>
        </row>
        <row r="9619">
          <cell r="B9619" t="str">
            <v>IV00228717</v>
          </cell>
        </row>
        <row r="9620">
          <cell r="B9620" t="str">
            <v>IV00228718</v>
          </cell>
        </row>
        <row r="9621">
          <cell r="B9621" t="str">
            <v>IV00228719</v>
          </cell>
        </row>
        <row r="9622">
          <cell r="B9622" t="str">
            <v>IV00228720</v>
          </cell>
        </row>
        <row r="9623">
          <cell r="B9623" t="str">
            <v>IV00228721</v>
          </cell>
        </row>
        <row r="9624">
          <cell r="B9624" t="str">
            <v>IV00228724</v>
          </cell>
        </row>
        <row r="9625">
          <cell r="B9625" t="str">
            <v>IV00228726</v>
          </cell>
        </row>
        <row r="9626">
          <cell r="B9626" t="str">
            <v>IV00228727</v>
          </cell>
        </row>
        <row r="9627">
          <cell r="B9627" t="str">
            <v>IV00228728</v>
          </cell>
        </row>
        <row r="9628">
          <cell r="B9628" t="str">
            <v>IV00228731</v>
          </cell>
        </row>
        <row r="9629">
          <cell r="B9629" t="str">
            <v>IV00228732</v>
          </cell>
        </row>
        <row r="9630">
          <cell r="B9630" t="str">
            <v>IV00228733</v>
          </cell>
        </row>
        <row r="9631">
          <cell r="B9631" t="str">
            <v>IV00228734</v>
          </cell>
        </row>
        <row r="9632">
          <cell r="B9632" t="str">
            <v>IV00228735</v>
          </cell>
        </row>
        <row r="9633">
          <cell r="B9633" t="str">
            <v>IV00228736</v>
          </cell>
        </row>
        <row r="9634">
          <cell r="B9634" t="str">
            <v>IV00228737</v>
          </cell>
        </row>
        <row r="9635">
          <cell r="B9635" t="str">
            <v>IV00228738</v>
          </cell>
        </row>
        <row r="9636">
          <cell r="B9636" t="str">
            <v>IV00228739</v>
          </cell>
        </row>
        <row r="9637">
          <cell r="B9637" t="str">
            <v>IV00228740</v>
          </cell>
        </row>
        <row r="9638">
          <cell r="B9638" t="str">
            <v>IV00228741</v>
          </cell>
        </row>
        <row r="9639">
          <cell r="B9639" t="str">
            <v>IV00228742</v>
          </cell>
        </row>
        <row r="9640">
          <cell r="B9640" t="str">
            <v>IV00228743</v>
          </cell>
        </row>
        <row r="9641">
          <cell r="B9641" t="str">
            <v>IV00228744</v>
          </cell>
        </row>
        <row r="9642">
          <cell r="B9642" t="str">
            <v>IV00228745</v>
          </cell>
        </row>
        <row r="9643">
          <cell r="B9643" t="str">
            <v>IV00228746</v>
          </cell>
        </row>
        <row r="9644">
          <cell r="B9644" t="str">
            <v>IV00228747</v>
          </cell>
        </row>
        <row r="9645">
          <cell r="B9645" t="str">
            <v>IV00228748</v>
          </cell>
        </row>
        <row r="9646">
          <cell r="B9646" t="str">
            <v>IV00228749</v>
          </cell>
        </row>
        <row r="9647">
          <cell r="B9647" t="str">
            <v>IV00228750</v>
          </cell>
        </row>
        <row r="9648">
          <cell r="B9648" t="str">
            <v>IV00228751</v>
          </cell>
        </row>
        <row r="9649">
          <cell r="B9649" t="str">
            <v>IV00228752</v>
          </cell>
        </row>
        <row r="9650">
          <cell r="B9650" t="str">
            <v>IV00228753</v>
          </cell>
        </row>
        <row r="9651">
          <cell r="B9651" t="str">
            <v>IV00228754</v>
          </cell>
        </row>
        <row r="9652">
          <cell r="B9652" t="str">
            <v>IV00228755</v>
          </cell>
        </row>
        <row r="9653">
          <cell r="B9653" t="str">
            <v>IV00228758</v>
          </cell>
        </row>
        <row r="9654">
          <cell r="B9654" t="str">
            <v>IV00228759</v>
          </cell>
        </row>
        <row r="9655">
          <cell r="B9655" t="str">
            <v>IV00228760</v>
          </cell>
        </row>
        <row r="9656">
          <cell r="B9656" t="str">
            <v>IV00228761</v>
          </cell>
        </row>
        <row r="9657">
          <cell r="B9657" t="str">
            <v>IV00228762</v>
          </cell>
        </row>
        <row r="9658">
          <cell r="B9658" t="str">
            <v>IV00228763</v>
          </cell>
        </row>
        <row r="9659">
          <cell r="B9659" t="str">
            <v>IV00228764</v>
          </cell>
        </row>
        <row r="9660">
          <cell r="B9660" t="str">
            <v>IV00228765</v>
          </cell>
        </row>
        <row r="9661">
          <cell r="B9661" t="str">
            <v>IV00228766</v>
          </cell>
        </row>
        <row r="9662">
          <cell r="B9662" t="str">
            <v>IV00228767</v>
          </cell>
        </row>
        <row r="9663">
          <cell r="B9663" t="str">
            <v>IV00228768</v>
          </cell>
        </row>
        <row r="9664">
          <cell r="B9664" t="str">
            <v>IV00228769</v>
          </cell>
        </row>
        <row r="9665">
          <cell r="B9665" t="str">
            <v>IV00228770</v>
          </cell>
        </row>
        <row r="9666">
          <cell r="B9666" t="str">
            <v>IV00228771</v>
          </cell>
        </row>
        <row r="9667">
          <cell r="B9667" t="str">
            <v>IV00228772</v>
          </cell>
        </row>
        <row r="9668">
          <cell r="B9668" t="str">
            <v>IV00228773</v>
          </cell>
        </row>
        <row r="9669">
          <cell r="B9669" t="str">
            <v>IV00228774</v>
          </cell>
        </row>
        <row r="9670">
          <cell r="B9670" t="str">
            <v>IV00228775</v>
          </cell>
        </row>
        <row r="9671">
          <cell r="B9671" t="str">
            <v>IV00228776</v>
          </cell>
        </row>
        <row r="9672">
          <cell r="B9672" t="str">
            <v>IV00228777</v>
          </cell>
        </row>
        <row r="9673">
          <cell r="B9673" t="str">
            <v>IV00228778</v>
          </cell>
        </row>
        <row r="9674">
          <cell r="B9674" t="str">
            <v>IV00228781</v>
          </cell>
        </row>
        <row r="9675">
          <cell r="B9675" t="str">
            <v>IV00228782</v>
          </cell>
        </row>
        <row r="9676">
          <cell r="B9676" t="str">
            <v>IV00228783</v>
          </cell>
        </row>
        <row r="9677">
          <cell r="B9677" t="str">
            <v>IV00228784</v>
          </cell>
        </row>
        <row r="9678">
          <cell r="B9678" t="str">
            <v>IV00228785</v>
          </cell>
        </row>
        <row r="9679">
          <cell r="B9679" t="str">
            <v>IV00228786</v>
          </cell>
        </row>
        <row r="9680">
          <cell r="B9680" t="str">
            <v>IV00228787</v>
          </cell>
        </row>
        <row r="9681">
          <cell r="B9681" t="str">
            <v>IV00228788</v>
          </cell>
        </row>
        <row r="9682">
          <cell r="B9682" t="str">
            <v>IV00228789</v>
          </cell>
        </row>
        <row r="9683">
          <cell r="B9683" t="str">
            <v>IV00228790</v>
          </cell>
        </row>
        <row r="9684">
          <cell r="B9684" t="str">
            <v>IV00228791</v>
          </cell>
        </row>
        <row r="9685">
          <cell r="B9685" t="str">
            <v>IV00228794</v>
          </cell>
        </row>
        <row r="9686">
          <cell r="B9686" t="str">
            <v>IV00228798</v>
          </cell>
        </row>
        <row r="9687">
          <cell r="B9687" t="str">
            <v>IV00228799</v>
          </cell>
        </row>
        <row r="9688">
          <cell r="B9688" t="str">
            <v>IV00228800</v>
          </cell>
        </row>
        <row r="9689">
          <cell r="B9689" t="str">
            <v>IV00228801</v>
          </cell>
        </row>
        <row r="9690">
          <cell r="B9690" t="str">
            <v>IV00228802</v>
          </cell>
        </row>
        <row r="9691">
          <cell r="B9691" t="str">
            <v>IV00228803</v>
          </cell>
        </row>
        <row r="9692">
          <cell r="B9692" t="str">
            <v>IV00228806</v>
          </cell>
        </row>
        <row r="9693">
          <cell r="B9693" t="str">
            <v>IV00228807</v>
          </cell>
        </row>
        <row r="9694">
          <cell r="B9694" t="str">
            <v>IV00228808</v>
          </cell>
        </row>
        <row r="9695">
          <cell r="B9695" t="str">
            <v>IV00228809</v>
          </cell>
        </row>
        <row r="9696">
          <cell r="B9696" t="str">
            <v>IV00228811</v>
          </cell>
        </row>
        <row r="9697">
          <cell r="B9697" t="str">
            <v>IV00228812</v>
          </cell>
        </row>
        <row r="9698">
          <cell r="B9698" t="str">
            <v>IV00228813</v>
          </cell>
        </row>
        <row r="9699">
          <cell r="B9699" t="str">
            <v>IV00228814</v>
          </cell>
        </row>
        <row r="9700">
          <cell r="B9700" t="str">
            <v>IV00228815</v>
          </cell>
        </row>
        <row r="9701">
          <cell r="B9701" t="str">
            <v>IV00228816</v>
          </cell>
        </row>
        <row r="9702">
          <cell r="B9702" t="str">
            <v>IV00228817</v>
          </cell>
        </row>
        <row r="9703">
          <cell r="B9703" t="str">
            <v>IV00228818</v>
          </cell>
        </row>
        <row r="9704">
          <cell r="B9704" t="str">
            <v>IV00228819</v>
          </cell>
        </row>
        <row r="9705">
          <cell r="B9705" t="str">
            <v>IV00228820</v>
          </cell>
        </row>
        <row r="9706">
          <cell r="B9706" t="str">
            <v>IV00228821</v>
          </cell>
        </row>
        <row r="9707">
          <cell r="B9707" t="str">
            <v>IV00228822</v>
          </cell>
        </row>
        <row r="9708">
          <cell r="B9708" t="str">
            <v>IV00228828</v>
          </cell>
        </row>
        <row r="9709">
          <cell r="B9709" t="str">
            <v>IV00228829</v>
          </cell>
        </row>
        <row r="9710">
          <cell r="B9710" t="str">
            <v>IV00228830</v>
          </cell>
        </row>
        <row r="9711">
          <cell r="B9711" t="str">
            <v>IV00228831</v>
          </cell>
        </row>
        <row r="9712">
          <cell r="B9712" t="str">
            <v>IV00228832</v>
          </cell>
        </row>
        <row r="9713">
          <cell r="B9713" t="str">
            <v>IV00228833</v>
          </cell>
        </row>
        <row r="9714">
          <cell r="B9714" t="str">
            <v>IV00228834</v>
          </cell>
        </row>
        <row r="9715">
          <cell r="B9715" t="str">
            <v>IV00228835</v>
          </cell>
        </row>
        <row r="9716">
          <cell r="B9716" t="str">
            <v>IV00228836</v>
          </cell>
        </row>
        <row r="9717">
          <cell r="B9717" t="str">
            <v>IV00228837</v>
          </cell>
        </row>
        <row r="9718">
          <cell r="B9718" t="str">
            <v>IV00228838</v>
          </cell>
        </row>
        <row r="9719">
          <cell r="B9719" t="str">
            <v>IV00228839</v>
          </cell>
        </row>
        <row r="9720">
          <cell r="B9720" t="str">
            <v>IV00228840</v>
          </cell>
        </row>
        <row r="9721">
          <cell r="B9721" t="str">
            <v>IV00228841</v>
          </cell>
        </row>
        <row r="9722">
          <cell r="B9722" t="str">
            <v>IV00228842</v>
          </cell>
        </row>
        <row r="9723">
          <cell r="B9723" t="str">
            <v>IV00228843</v>
          </cell>
        </row>
        <row r="9724">
          <cell r="B9724" t="str">
            <v>IV00228844</v>
          </cell>
        </row>
        <row r="9725">
          <cell r="B9725" t="str">
            <v>IV00228845</v>
          </cell>
        </row>
        <row r="9726">
          <cell r="B9726" t="str">
            <v>IV00228846</v>
          </cell>
        </row>
        <row r="9727">
          <cell r="B9727" t="str">
            <v>IV00228847</v>
          </cell>
        </row>
        <row r="9728">
          <cell r="B9728" t="str">
            <v>IV00228848</v>
          </cell>
        </row>
        <row r="9729">
          <cell r="B9729" t="str">
            <v>IV00228849</v>
          </cell>
        </row>
        <row r="9730">
          <cell r="B9730" t="str">
            <v>IV00228850</v>
          </cell>
        </row>
        <row r="9731">
          <cell r="B9731" t="str">
            <v>IV00228851</v>
          </cell>
        </row>
        <row r="9732">
          <cell r="B9732" t="str">
            <v>IV00228856</v>
          </cell>
        </row>
        <row r="9733">
          <cell r="B9733" t="str">
            <v>IV00228857</v>
          </cell>
        </row>
        <row r="9734">
          <cell r="B9734" t="str">
            <v>IV00235000</v>
          </cell>
        </row>
        <row r="9735">
          <cell r="B9735" t="str">
            <v>IV00235001</v>
          </cell>
        </row>
        <row r="9736">
          <cell r="B9736" t="str">
            <v>IV00235003</v>
          </cell>
        </row>
        <row r="9737">
          <cell r="B9737" t="str">
            <v>IV00235004</v>
          </cell>
        </row>
        <row r="9738">
          <cell r="B9738" t="str">
            <v>IV00235005</v>
          </cell>
        </row>
        <row r="9739">
          <cell r="B9739" t="str">
            <v>IV00235006</v>
          </cell>
        </row>
        <row r="9740">
          <cell r="B9740" t="str">
            <v>IV00235007</v>
          </cell>
        </row>
        <row r="9741">
          <cell r="B9741" t="str">
            <v>IV00235008</v>
          </cell>
        </row>
        <row r="9742">
          <cell r="B9742" t="str">
            <v>IV00235009</v>
          </cell>
        </row>
        <row r="9743">
          <cell r="B9743" t="str">
            <v>IV00235010</v>
          </cell>
        </row>
        <row r="9744">
          <cell r="B9744" t="str">
            <v>IV00235011</v>
          </cell>
        </row>
        <row r="9745">
          <cell r="B9745" t="str">
            <v>IV00235012</v>
          </cell>
        </row>
        <row r="9746">
          <cell r="B9746" t="str">
            <v>IV00235013</v>
          </cell>
        </row>
        <row r="9747">
          <cell r="B9747" t="str">
            <v>IV00235014</v>
          </cell>
        </row>
        <row r="9748">
          <cell r="B9748" t="str">
            <v>IV00235015</v>
          </cell>
        </row>
        <row r="9749">
          <cell r="B9749" t="str">
            <v>IV00235016</v>
          </cell>
        </row>
        <row r="9750">
          <cell r="B9750" t="str">
            <v>IV00235017</v>
          </cell>
        </row>
        <row r="9751">
          <cell r="B9751" t="str">
            <v>IV00235018</v>
          </cell>
        </row>
        <row r="9752">
          <cell r="B9752" t="str">
            <v>IV00235019</v>
          </cell>
        </row>
        <row r="9753">
          <cell r="B9753" t="str">
            <v>IV00235020</v>
          </cell>
        </row>
        <row r="9754">
          <cell r="B9754" t="str">
            <v>IV00235021</v>
          </cell>
        </row>
        <row r="9755">
          <cell r="B9755" t="str">
            <v>IV00235023</v>
          </cell>
        </row>
        <row r="9756">
          <cell r="B9756" t="str">
            <v>IV00235024</v>
          </cell>
        </row>
        <row r="9757">
          <cell r="B9757" t="str">
            <v>IV00235026</v>
          </cell>
        </row>
        <row r="9758">
          <cell r="B9758" t="str">
            <v>IV00235028</v>
          </cell>
        </row>
        <row r="9759">
          <cell r="B9759" t="str">
            <v>IV00235029</v>
          </cell>
        </row>
        <row r="9760">
          <cell r="B9760" t="str">
            <v>IV00235030</v>
          </cell>
        </row>
        <row r="9761">
          <cell r="B9761" t="str">
            <v>IV00235031</v>
          </cell>
        </row>
        <row r="9762">
          <cell r="B9762" t="str">
            <v>IV00235036</v>
          </cell>
        </row>
        <row r="9763">
          <cell r="B9763" t="str">
            <v>IV00235039</v>
          </cell>
        </row>
        <row r="9764">
          <cell r="B9764" t="str">
            <v>IV00235040</v>
          </cell>
        </row>
        <row r="9765">
          <cell r="B9765" t="str">
            <v>IV00235045</v>
          </cell>
        </row>
        <row r="9766">
          <cell r="B9766" t="str">
            <v>IV00235046</v>
          </cell>
        </row>
        <row r="9767">
          <cell r="B9767" t="str">
            <v>IV00235047</v>
          </cell>
        </row>
        <row r="9768">
          <cell r="B9768" t="str">
            <v>IV00235048</v>
          </cell>
        </row>
        <row r="9769">
          <cell r="B9769" t="str">
            <v>IV00235049</v>
          </cell>
        </row>
        <row r="9770">
          <cell r="B9770" t="str">
            <v>IV00235052</v>
          </cell>
        </row>
        <row r="9771">
          <cell r="B9771" t="str">
            <v>IV00235053</v>
          </cell>
        </row>
        <row r="9772">
          <cell r="B9772" t="str">
            <v>IV00235055</v>
          </cell>
        </row>
        <row r="9773">
          <cell r="B9773" t="str">
            <v>IV00235056</v>
          </cell>
        </row>
        <row r="9774">
          <cell r="B9774" t="str">
            <v>IV00235057</v>
          </cell>
        </row>
        <row r="9775">
          <cell r="B9775" t="str">
            <v>IV00235058</v>
          </cell>
        </row>
        <row r="9776">
          <cell r="B9776" t="str">
            <v>IV00235060</v>
          </cell>
        </row>
        <row r="9777">
          <cell r="B9777" t="str">
            <v>IV00235061</v>
          </cell>
        </row>
        <row r="9778">
          <cell r="B9778" t="str">
            <v>IV00235062</v>
          </cell>
        </row>
        <row r="9779">
          <cell r="B9779" t="str">
            <v>IV00235064</v>
          </cell>
        </row>
        <row r="9780">
          <cell r="B9780" t="str">
            <v>IV00235067</v>
          </cell>
        </row>
        <row r="9781">
          <cell r="B9781" t="str">
            <v>IV00235068</v>
          </cell>
        </row>
        <row r="9782">
          <cell r="B9782" t="str">
            <v>IV00235069</v>
          </cell>
        </row>
        <row r="9783">
          <cell r="B9783" t="str">
            <v>IV00235070</v>
          </cell>
        </row>
        <row r="9784">
          <cell r="B9784" t="str">
            <v>IV00235071</v>
          </cell>
        </row>
        <row r="9785">
          <cell r="B9785" t="str">
            <v>IV00235072</v>
          </cell>
        </row>
        <row r="9786">
          <cell r="B9786" t="str">
            <v>IV00235073</v>
          </cell>
        </row>
        <row r="9787">
          <cell r="B9787" t="str">
            <v>IV00235074</v>
          </cell>
        </row>
        <row r="9788">
          <cell r="B9788" t="str">
            <v>IV00235075</v>
          </cell>
        </row>
        <row r="9789">
          <cell r="B9789" t="str">
            <v>IV00235077</v>
          </cell>
        </row>
        <row r="9790">
          <cell r="B9790" t="str">
            <v>IV00235078</v>
          </cell>
        </row>
        <row r="9791">
          <cell r="B9791" t="str">
            <v>IV00235079</v>
          </cell>
        </row>
        <row r="9792">
          <cell r="B9792" t="str">
            <v>IV00235080</v>
          </cell>
        </row>
        <row r="9793">
          <cell r="B9793" t="str">
            <v>IV00235081</v>
          </cell>
        </row>
        <row r="9794">
          <cell r="B9794" t="str">
            <v>IV00235082</v>
          </cell>
        </row>
        <row r="9795">
          <cell r="B9795" t="str">
            <v>IV00235083</v>
          </cell>
        </row>
        <row r="9796">
          <cell r="B9796" t="str">
            <v>IV00235084</v>
          </cell>
        </row>
        <row r="9797">
          <cell r="B9797" t="str">
            <v>IV00235085</v>
          </cell>
        </row>
        <row r="9798">
          <cell r="B9798" t="str">
            <v>IV00235086</v>
          </cell>
        </row>
        <row r="9799">
          <cell r="B9799" t="str">
            <v>IV00235087</v>
          </cell>
        </row>
        <row r="9800">
          <cell r="B9800" t="str">
            <v>IV00235088</v>
          </cell>
        </row>
        <row r="9801">
          <cell r="B9801" t="str">
            <v>IV00235089</v>
          </cell>
        </row>
        <row r="9802">
          <cell r="B9802" t="str">
            <v>IV00235090</v>
          </cell>
        </row>
        <row r="9803">
          <cell r="B9803" t="str">
            <v>IV00235091</v>
          </cell>
        </row>
        <row r="9804">
          <cell r="B9804" t="str">
            <v>IV00235093</v>
          </cell>
        </row>
        <row r="9805">
          <cell r="B9805" t="str">
            <v>IV00235094</v>
          </cell>
        </row>
        <row r="9806">
          <cell r="B9806" t="str">
            <v>IV00235095</v>
          </cell>
        </row>
        <row r="9807">
          <cell r="B9807" t="str">
            <v>IV00235096</v>
          </cell>
        </row>
        <row r="9808">
          <cell r="B9808" t="str">
            <v>IV00235098</v>
          </cell>
        </row>
        <row r="9809">
          <cell r="B9809" t="str">
            <v>IV00235099</v>
          </cell>
        </row>
        <row r="9810">
          <cell r="B9810" t="str">
            <v>IV00235100</v>
          </cell>
        </row>
        <row r="9811">
          <cell r="B9811" t="str">
            <v>IV00235101</v>
          </cell>
        </row>
        <row r="9812">
          <cell r="B9812" t="str">
            <v>IV00235102</v>
          </cell>
        </row>
        <row r="9813">
          <cell r="B9813" t="str">
            <v>IV00235103</v>
          </cell>
        </row>
        <row r="9814">
          <cell r="B9814" t="str">
            <v>IV00235104</v>
          </cell>
        </row>
        <row r="9815">
          <cell r="B9815" t="str">
            <v>IV00235105</v>
          </cell>
        </row>
        <row r="9816">
          <cell r="B9816" t="str">
            <v>IV00235106</v>
          </cell>
        </row>
        <row r="9817">
          <cell r="B9817" t="str">
            <v>IV00235107</v>
          </cell>
        </row>
        <row r="9818">
          <cell r="B9818" t="str">
            <v>IV00235108</v>
          </cell>
        </row>
        <row r="9819">
          <cell r="B9819" t="str">
            <v>IV00235109</v>
          </cell>
        </row>
        <row r="9820">
          <cell r="B9820" t="str">
            <v>IV00235111</v>
          </cell>
        </row>
        <row r="9821">
          <cell r="B9821" t="str">
            <v>IV00235112</v>
          </cell>
        </row>
        <row r="9822">
          <cell r="B9822" t="str">
            <v>IV00235113</v>
          </cell>
        </row>
        <row r="9823">
          <cell r="B9823" t="str">
            <v>IV00235114</v>
          </cell>
        </row>
        <row r="9824">
          <cell r="B9824" t="str">
            <v>IV00235115</v>
          </cell>
        </row>
        <row r="9825">
          <cell r="B9825" t="str">
            <v>IV00235116</v>
          </cell>
        </row>
        <row r="9826">
          <cell r="B9826" t="str">
            <v>IV00235117</v>
          </cell>
        </row>
        <row r="9827">
          <cell r="B9827" t="str">
            <v>IV00235118</v>
          </cell>
        </row>
        <row r="9828">
          <cell r="B9828" t="str">
            <v>IV00235119</v>
          </cell>
        </row>
        <row r="9829">
          <cell r="B9829" t="str">
            <v>IV00235120</v>
          </cell>
        </row>
        <row r="9830">
          <cell r="B9830" t="str">
            <v>IV00235122</v>
          </cell>
        </row>
        <row r="9831">
          <cell r="B9831" t="str">
            <v>IV00239000</v>
          </cell>
        </row>
        <row r="9832">
          <cell r="B9832" t="str">
            <v>IV00239003</v>
          </cell>
        </row>
        <row r="9833">
          <cell r="B9833" t="str">
            <v>IV00239004</v>
          </cell>
        </row>
        <row r="9834">
          <cell r="B9834" t="str">
            <v>IV00239005</v>
          </cell>
        </row>
        <row r="9835">
          <cell r="B9835" t="str">
            <v>IV00239006</v>
          </cell>
        </row>
        <row r="9836">
          <cell r="B9836" t="str">
            <v>IV00239008</v>
          </cell>
        </row>
        <row r="9837">
          <cell r="B9837" t="str">
            <v>IV00239010</v>
          </cell>
        </row>
        <row r="9838">
          <cell r="B9838" t="str">
            <v>IV00239013</v>
          </cell>
        </row>
        <row r="9839">
          <cell r="B9839" t="str">
            <v>IV00239014</v>
          </cell>
        </row>
        <row r="9840">
          <cell r="B9840" t="str">
            <v>IV00239015</v>
          </cell>
        </row>
        <row r="9841">
          <cell r="B9841" t="str">
            <v>IV00239016</v>
          </cell>
        </row>
        <row r="9842">
          <cell r="B9842" t="str">
            <v>IV00239019</v>
          </cell>
        </row>
        <row r="9843">
          <cell r="B9843" t="str">
            <v>IV00239020</v>
          </cell>
        </row>
        <row r="9844">
          <cell r="B9844" t="str">
            <v>IV00239021</v>
          </cell>
        </row>
        <row r="9845">
          <cell r="B9845" t="str">
            <v>IV00239022</v>
          </cell>
        </row>
        <row r="9846">
          <cell r="B9846" t="str">
            <v>IV00239026</v>
          </cell>
        </row>
        <row r="9847">
          <cell r="B9847" t="str">
            <v>IV00239153</v>
          </cell>
        </row>
        <row r="9848">
          <cell r="B9848" t="str">
            <v>IV00239154</v>
          </cell>
        </row>
        <row r="9849">
          <cell r="B9849" t="str">
            <v>IV00239156</v>
          </cell>
        </row>
        <row r="9850">
          <cell r="B9850" t="str">
            <v>IV00239157</v>
          </cell>
        </row>
        <row r="9851">
          <cell r="B9851" t="str">
            <v>IV00239158</v>
          </cell>
        </row>
        <row r="9852">
          <cell r="B9852" t="str">
            <v>IV00240000</v>
          </cell>
        </row>
        <row r="9853">
          <cell r="B9853" t="str">
            <v>IV00240001</v>
          </cell>
        </row>
        <row r="9854">
          <cell r="B9854" t="str">
            <v>IV00240002</v>
          </cell>
        </row>
        <row r="9855">
          <cell r="B9855" t="str">
            <v>IV00240003</v>
          </cell>
        </row>
        <row r="9856">
          <cell r="B9856" t="str">
            <v>IV00240004</v>
          </cell>
        </row>
        <row r="9857">
          <cell r="B9857" t="str">
            <v>IV00240005</v>
          </cell>
        </row>
        <row r="9858">
          <cell r="B9858" t="str">
            <v>IV00240006</v>
          </cell>
        </row>
        <row r="9859">
          <cell r="B9859" t="str">
            <v>IV00240007</v>
          </cell>
        </row>
        <row r="9860">
          <cell r="B9860" t="str">
            <v>IV00240008</v>
          </cell>
        </row>
        <row r="9861">
          <cell r="B9861" t="str">
            <v>IV00240009</v>
          </cell>
        </row>
        <row r="9862">
          <cell r="B9862" t="str">
            <v>IV00240011</v>
          </cell>
        </row>
        <row r="9863">
          <cell r="B9863" t="str">
            <v>IV00600000</v>
          </cell>
        </row>
        <row r="9864">
          <cell r="B9864" t="str">
            <v>IV00600001</v>
          </cell>
        </row>
        <row r="9865">
          <cell r="B9865" t="str">
            <v>IV00600002</v>
          </cell>
        </row>
        <row r="9866">
          <cell r="B9866" t="str">
            <v>IV00600003</v>
          </cell>
        </row>
        <row r="9867">
          <cell r="B9867" t="str">
            <v>IV00600004</v>
          </cell>
        </row>
        <row r="9868">
          <cell r="B9868" t="str">
            <v>IV00600005</v>
          </cell>
        </row>
        <row r="9869">
          <cell r="B9869" t="str">
            <v>IV00600006</v>
          </cell>
        </row>
        <row r="9870">
          <cell r="B9870" t="str">
            <v>IV00600007</v>
          </cell>
        </row>
        <row r="9871">
          <cell r="B9871" t="str">
            <v>IV00600008</v>
          </cell>
        </row>
        <row r="9872">
          <cell r="B9872" t="str">
            <v>IV00600010</v>
          </cell>
        </row>
        <row r="9873">
          <cell r="B9873" t="str">
            <v>IV00600011</v>
          </cell>
        </row>
        <row r="9874">
          <cell r="B9874" t="str">
            <v>IV00600014</v>
          </cell>
        </row>
        <row r="9875">
          <cell r="B9875" t="str">
            <v>IV00600015</v>
          </cell>
        </row>
        <row r="9876">
          <cell r="B9876" t="str">
            <v>IV00600016</v>
          </cell>
        </row>
        <row r="9877">
          <cell r="B9877" t="str">
            <v>IV00600017</v>
          </cell>
        </row>
        <row r="9878">
          <cell r="B9878" t="str">
            <v>IV00600019</v>
          </cell>
        </row>
        <row r="9879">
          <cell r="B9879" t="str">
            <v>IV00600021</v>
          </cell>
        </row>
        <row r="9880">
          <cell r="B9880" t="str">
            <v>IV00600022</v>
          </cell>
        </row>
        <row r="9881">
          <cell r="B9881" t="str">
            <v>IV00600023</v>
          </cell>
        </row>
        <row r="9882">
          <cell r="B9882" t="str">
            <v>IV00600024</v>
          </cell>
        </row>
        <row r="9883">
          <cell r="B9883" t="str">
            <v>IV00600025</v>
          </cell>
        </row>
        <row r="9884">
          <cell r="B9884" t="str">
            <v>IV00600026</v>
          </cell>
        </row>
        <row r="9885">
          <cell r="B9885" t="str">
            <v>IV00600027</v>
          </cell>
        </row>
        <row r="9886">
          <cell r="B9886" t="str">
            <v>IV00600028</v>
          </cell>
        </row>
        <row r="9887">
          <cell r="B9887" t="str">
            <v>IV00600030</v>
          </cell>
        </row>
        <row r="9888">
          <cell r="B9888" t="str">
            <v>IV00600031</v>
          </cell>
        </row>
        <row r="9889">
          <cell r="B9889" t="str">
            <v>IV00600033</v>
          </cell>
        </row>
        <row r="9890">
          <cell r="B9890" t="str">
            <v>IV00600034</v>
          </cell>
        </row>
        <row r="9891">
          <cell r="B9891" t="str">
            <v>IV00600035</v>
          </cell>
        </row>
        <row r="9892">
          <cell r="B9892" t="str">
            <v>IV00600036</v>
          </cell>
        </row>
        <row r="9893">
          <cell r="B9893" t="str">
            <v>IV00600037</v>
          </cell>
        </row>
        <row r="9894">
          <cell r="B9894" t="str">
            <v>IV00600038</v>
          </cell>
        </row>
        <row r="9895">
          <cell r="B9895" t="str">
            <v>IV00600039</v>
          </cell>
        </row>
        <row r="9896">
          <cell r="B9896" t="str">
            <v>IV00600040</v>
          </cell>
        </row>
        <row r="9897">
          <cell r="B9897" t="str">
            <v>IV00600041</v>
          </cell>
        </row>
        <row r="9898">
          <cell r="B9898" t="str">
            <v>IV00600042</v>
          </cell>
        </row>
        <row r="9899">
          <cell r="B9899" t="str">
            <v>IV00600043</v>
          </cell>
        </row>
        <row r="9900">
          <cell r="B9900" t="str">
            <v>IV00600044</v>
          </cell>
        </row>
        <row r="9901">
          <cell r="B9901" t="str">
            <v>IV00600045</v>
          </cell>
        </row>
        <row r="9902">
          <cell r="B9902" t="str">
            <v>IV00600047</v>
          </cell>
        </row>
        <row r="9903">
          <cell r="B9903" t="str">
            <v>IV00600048</v>
          </cell>
        </row>
        <row r="9904">
          <cell r="B9904" t="str">
            <v>IV00600049</v>
          </cell>
        </row>
        <row r="9905">
          <cell r="B9905" t="str">
            <v>IV00600050</v>
          </cell>
        </row>
        <row r="9906">
          <cell r="B9906" t="str">
            <v>IV00600053</v>
          </cell>
        </row>
        <row r="9907">
          <cell r="B9907" t="str">
            <v>IV00600054</v>
          </cell>
        </row>
        <row r="9908">
          <cell r="B9908" t="str">
            <v>IV00600055</v>
          </cell>
        </row>
        <row r="9909">
          <cell r="B9909" t="str">
            <v>IV00600056</v>
          </cell>
        </row>
        <row r="9910">
          <cell r="B9910" t="str">
            <v>IV00600057</v>
          </cell>
        </row>
        <row r="9911">
          <cell r="B9911" t="str">
            <v>IV00600058</v>
          </cell>
        </row>
        <row r="9912">
          <cell r="B9912" t="str">
            <v>IV00600059</v>
          </cell>
        </row>
        <row r="9913">
          <cell r="B9913" t="str">
            <v>IV00600061</v>
          </cell>
        </row>
        <row r="9914">
          <cell r="B9914" t="str">
            <v>IV00600062</v>
          </cell>
        </row>
        <row r="9915">
          <cell r="B9915" t="str">
            <v>IV00600063</v>
          </cell>
        </row>
        <row r="9916">
          <cell r="B9916" t="str">
            <v>IV00600064</v>
          </cell>
        </row>
        <row r="9917">
          <cell r="B9917" t="str">
            <v>IV00600065</v>
          </cell>
        </row>
        <row r="9918">
          <cell r="B9918" t="str">
            <v>IV00600067</v>
          </cell>
        </row>
        <row r="9919">
          <cell r="B9919" t="str">
            <v>IV00600068</v>
          </cell>
        </row>
        <row r="9920">
          <cell r="B9920" t="str">
            <v>IV00600069</v>
          </cell>
        </row>
        <row r="9921">
          <cell r="B9921" t="str">
            <v>IV00600070</v>
          </cell>
        </row>
        <row r="9922">
          <cell r="B9922" t="str">
            <v>IV00600071</v>
          </cell>
        </row>
        <row r="9923">
          <cell r="B9923" t="str">
            <v>IV00600072</v>
          </cell>
        </row>
        <row r="9924">
          <cell r="B9924" t="str">
            <v>IV00600073</v>
          </cell>
        </row>
        <row r="9925">
          <cell r="B9925" t="str">
            <v>IV00600074</v>
          </cell>
        </row>
        <row r="9926">
          <cell r="B9926" t="str">
            <v>IV00600075</v>
          </cell>
        </row>
        <row r="9927">
          <cell r="B9927" t="str">
            <v>IV00600076</v>
          </cell>
        </row>
        <row r="9928">
          <cell r="B9928" t="str">
            <v>IV00600077</v>
          </cell>
        </row>
        <row r="9929">
          <cell r="B9929" t="str">
            <v>IV00600078</v>
          </cell>
        </row>
        <row r="9930">
          <cell r="B9930" t="str">
            <v>IV00600079</v>
          </cell>
        </row>
        <row r="9931">
          <cell r="B9931" t="str">
            <v>IV00600081</v>
          </cell>
        </row>
        <row r="9932">
          <cell r="B9932" t="str">
            <v>IV00600082</v>
          </cell>
        </row>
        <row r="9933">
          <cell r="B9933" t="str">
            <v>IV00600083</v>
          </cell>
        </row>
        <row r="9934">
          <cell r="B9934" t="str">
            <v>IV00600085</v>
          </cell>
        </row>
        <row r="9935">
          <cell r="B9935" t="str">
            <v>IV00600086</v>
          </cell>
        </row>
        <row r="9936">
          <cell r="B9936" t="str">
            <v>IV00600087</v>
          </cell>
        </row>
        <row r="9937">
          <cell r="B9937" t="str">
            <v>IV00600088</v>
          </cell>
        </row>
        <row r="9938">
          <cell r="B9938" t="str">
            <v>IV00600089</v>
          </cell>
        </row>
        <row r="9939">
          <cell r="B9939" t="str">
            <v>IV00600092</v>
          </cell>
        </row>
        <row r="9940">
          <cell r="B9940" t="str">
            <v>IV00600093</v>
          </cell>
        </row>
        <row r="9941">
          <cell r="B9941" t="str">
            <v>IV00600094</v>
          </cell>
        </row>
        <row r="9942">
          <cell r="B9942" t="str">
            <v>IV00600095</v>
          </cell>
        </row>
        <row r="9943">
          <cell r="B9943" t="str">
            <v>IV00600098</v>
          </cell>
        </row>
        <row r="9944">
          <cell r="B9944" t="str">
            <v>IV00600099</v>
          </cell>
        </row>
        <row r="9945">
          <cell r="B9945" t="str">
            <v>IV00600100</v>
          </cell>
        </row>
        <row r="9946">
          <cell r="B9946" t="str">
            <v>IV00600101</v>
          </cell>
        </row>
        <row r="9947">
          <cell r="B9947" t="str">
            <v>IV00600102</v>
          </cell>
        </row>
        <row r="9948">
          <cell r="B9948" t="str">
            <v>IV00600103</v>
          </cell>
        </row>
        <row r="9949">
          <cell r="B9949" t="str">
            <v>IV00600104</v>
          </cell>
        </row>
        <row r="9950">
          <cell r="B9950" t="str">
            <v>IV00600107</v>
          </cell>
        </row>
        <row r="9951">
          <cell r="B9951" t="str">
            <v>IV00600108</v>
          </cell>
        </row>
        <row r="9952">
          <cell r="B9952" t="str">
            <v>IV00600109</v>
          </cell>
        </row>
        <row r="9953">
          <cell r="B9953" t="str">
            <v>IV00600111</v>
          </cell>
        </row>
        <row r="9954">
          <cell r="B9954" t="str">
            <v>IV00600112</v>
          </cell>
        </row>
        <row r="9955">
          <cell r="B9955" t="str">
            <v>IV00600113</v>
          </cell>
        </row>
        <row r="9956">
          <cell r="B9956" t="str">
            <v>IV00600114</v>
          </cell>
        </row>
        <row r="9957">
          <cell r="B9957" t="str">
            <v>IV00600115</v>
          </cell>
        </row>
        <row r="9958">
          <cell r="B9958" t="str">
            <v>IV00600116</v>
          </cell>
        </row>
        <row r="9959">
          <cell r="B9959" t="str">
            <v>IV00600117</v>
          </cell>
        </row>
        <row r="9960">
          <cell r="B9960" t="str">
            <v>IV00600118</v>
          </cell>
        </row>
        <row r="9961">
          <cell r="B9961" t="str">
            <v>IV00600120</v>
          </cell>
        </row>
        <row r="9962">
          <cell r="B9962" t="str">
            <v>IV00600121</v>
          </cell>
        </row>
        <row r="9963">
          <cell r="B9963" t="str">
            <v>IV00600122</v>
          </cell>
        </row>
        <row r="9964">
          <cell r="B9964" t="str">
            <v>IV00600123</v>
          </cell>
        </row>
        <row r="9965">
          <cell r="B9965" t="str">
            <v>IV00600124</v>
          </cell>
        </row>
        <row r="9966">
          <cell r="B9966" t="str">
            <v>IV00600125</v>
          </cell>
        </row>
        <row r="9967">
          <cell r="B9967" t="str">
            <v>IV00600126</v>
          </cell>
        </row>
        <row r="9968">
          <cell r="B9968" t="str">
            <v>IV00600127</v>
          </cell>
        </row>
        <row r="9969">
          <cell r="B9969" t="str">
            <v>IV00600128</v>
          </cell>
        </row>
        <row r="9970">
          <cell r="B9970" t="str">
            <v>IV00600129</v>
          </cell>
        </row>
        <row r="9971">
          <cell r="B9971" t="str">
            <v>IV00600130</v>
          </cell>
        </row>
        <row r="9972">
          <cell r="B9972" t="str">
            <v>IV00600131</v>
          </cell>
        </row>
        <row r="9973">
          <cell r="B9973" t="str">
            <v>IV00600132</v>
          </cell>
        </row>
        <row r="9974">
          <cell r="B9974" t="str">
            <v>IV00600133</v>
          </cell>
        </row>
        <row r="9975">
          <cell r="B9975" t="str">
            <v>IV00600134</v>
          </cell>
        </row>
        <row r="9976">
          <cell r="B9976" t="str">
            <v>IV00600135</v>
          </cell>
        </row>
        <row r="9977">
          <cell r="B9977" t="str">
            <v>IV00600136</v>
          </cell>
        </row>
        <row r="9978">
          <cell r="B9978" t="str">
            <v>IV00600137</v>
          </cell>
        </row>
        <row r="9979">
          <cell r="B9979" t="str">
            <v>IV00600138</v>
          </cell>
        </row>
        <row r="9980">
          <cell r="B9980" t="str">
            <v>IV00600139</v>
          </cell>
        </row>
        <row r="9981">
          <cell r="B9981" t="str">
            <v>IV00600140</v>
          </cell>
        </row>
        <row r="9982">
          <cell r="B9982" t="str">
            <v>IV00600141</v>
          </cell>
        </row>
        <row r="9983">
          <cell r="B9983" t="str">
            <v>IV00600142</v>
          </cell>
        </row>
        <row r="9984">
          <cell r="B9984" t="str">
            <v>IV00600143</v>
          </cell>
        </row>
        <row r="9985">
          <cell r="B9985" t="str">
            <v>IV00600144</v>
          </cell>
        </row>
        <row r="9986">
          <cell r="B9986" t="str">
            <v>IV00600145</v>
          </cell>
        </row>
        <row r="9987">
          <cell r="B9987" t="str">
            <v>IV00600146</v>
          </cell>
        </row>
        <row r="9988">
          <cell r="B9988" t="str">
            <v>IV00600147</v>
          </cell>
        </row>
        <row r="9989">
          <cell r="B9989" t="str">
            <v>IV00600148</v>
          </cell>
        </row>
        <row r="9990">
          <cell r="B9990" t="str">
            <v>IV00600149</v>
          </cell>
        </row>
        <row r="9991">
          <cell r="B9991" t="str">
            <v>IV00600150</v>
          </cell>
        </row>
        <row r="9992">
          <cell r="B9992" t="str">
            <v>IV00600152</v>
          </cell>
        </row>
        <row r="9993">
          <cell r="B9993" t="str">
            <v>IV00600153</v>
          </cell>
        </row>
        <row r="9994">
          <cell r="B9994" t="str">
            <v>IV00600154</v>
          </cell>
        </row>
        <row r="9995">
          <cell r="B9995" t="str">
            <v>IV00600156</v>
          </cell>
        </row>
        <row r="9996">
          <cell r="B9996" t="str">
            <v>IV00600157</v>
          </cell>
        </row>
        <row r="9997">
          <cell r="B9997" t="str">
            <v>IV00600158</v>
          </cell>
        </row>
        <row r="9998">
          <cell r="B9998" t="str">
            <v>IV00600159</v>
          </cell>
        </row>
        <row r="9999">
          <cell r="B9999" t="str">
            <v>IV00600160</v>
          </cell>
        </row>
        <row r="10000">
          <cell r="B10000" t="str">
            <v>IV00600161</v>
          </cell>
        </row>
        <row r="10001">
          <cell r="B10001" t="str">
            <v>IV00600162</v>
          </cell>
        </row>
        <row r="10002">
          <cell r="B10002" t="str">
            <v>IV00600165</v>
          </cell>
        </row>
        <row r="10003">
          <cell r="B10003" t="str">
            <v>IV00600166</v>
          </cell>
        </row>
        <row r="10004">
          <cell r="B10004" t="str">
            <v>IV00600167</v>
          </cell>
        </row>
        <row r="10005">
          <cell r="B10005" t="str">
            <v>IV00600168</v>
          </cell>
        </row>
        <row r="10006">
          <cell r="B10006" t="str">
            <v>IV00600169</v>
          </cell>
        </row>
        <row r="10007">
          <cell r="B10007" t="str">
            <v>IV00600170</v>
          </cell>
        </row>
        <row r="10008">
          <cell r="B10008" t="str">
            <v>IV00600171</v>
          </cell>
        </row>
        <row r="10009">
          <cell r="B10009" t="str">
            <v>IV00600172</v>
          </cell>
        </row>
        <row r="10010">
          <cell r="B10010" t="str">
            <v>IV00600173</v>
          </cell>
        </row>
        <row r="10011">
          <cell r="B10011" t="str">
            <v>IV00600174</v>
          </cell>
        </row>
        <row r="10012">
          <cell r="B10012" t="str">
            <v>IV00600175</v>
          </cell>
        </row>
        <row r="10013">
          <cell r="B10013" t="str">
            <v>IV00600176</v>
          </cell>
        </row>
        <row r="10014">
          <cell r="B10014" t="str">
            <v>IV00600177</v>
          </cell>
        </row>
        <row r="10015">
          <cell r="B10015" t="str">
            <v>IV00600178</v>
          </cell>
        </row>
        <row r="10016">
          <cell r="B10016" t="str">
            <v>IV00600179</v>
          </cell>
        </row>
        <row r="10017">
          <cell r="B10017" t="str">
            <v>IV00600180</v>
          </cell>
        </row>
        <row r="10018">
          <cell r="B10018" t="str">
            <v>IV00600181</v>
          </cell>
        </row>
        <row r="10019">
          <cell r="B10019" t="str">
            <v>IV00600182</v>
          </cell>
        </row>
        <row r="10020">
          <cell r="B10020" t="str">
            <v>IV00600183</v>
          </cell>
        </row>
        <row r="10021">
          <cell r="B10021" t="str">
            <v>IV00600184</v>
          </cell>
        </row>
        <row r="10022">
          <cell r="B10022" t="str">
            <v>IV00600186</v>
          </cell>
        </row>
        <row r="10023">
          <cell r="B10023" t="str">
            <v>IV00600187</v>
          </cell>
        </row>
        <row r="10024">
          <cell r="B10024" t="str">
            <v>IV00600188</v>
          </cell>
        </row>
        <row r="10025">
          <cell r="B10025" t="str">
            <v>IV00600189</v>
          </cell>
        </row>
        <row r="10026">
          <cell r="B10026" t="str">
            <v>IV00600191</v>
          </cell>
        </row>
        <row r="10027">
          <cell r="B10027" t="str">
            <v>IV00600192</v>
          </cell>
        </row>
        <row r="10028">
          <cell r="B10028" t="str">
            <v>IV00600193</v>
          </cell>
        </row>
        <row r="10029">
          <cell r="B10029" t="str">
            <v>IV00600194</v>
          </cell>
        </row>
        <row r="10030">
          <cell r="B10030" t="str">
            <v>IV00600195</v>
          </cell>
        </row>
        <row r="10031">
          <cell r="B10031" t="str">
            <v>IV00600196</v>
          </cell>
        </row>
        <row r="10032">
          <cell r="B10032" t="str">
            <v>IV00600197</v>
          </cell>
        </row>
        <row r="10033">
          <cell r="B10033" t="str">
            <v>IV00600198</v>
          </cell>
        </row>
        <row r="10034">
          <cell r="B10034" t="str">
            <v>IV00600199</v>
          </cell>
        </row>
        <row r="10035">
          <cell r="B10035" t="str">
            <v>IV00600200</v>
          </cell>
        </row>
        <row r="10036">
          <cell r="B10036" t="str">
            <v>IV00600201</v>
          </cell>
        </row>
        <row r="10037">
          <cell r="B10037" t="str">
            <v>IV00600203</v>
          </cell>
        </row>
        <row r="10038">
          <cell r="B10038" t="str">
            <v>IV00600204</v>
          </cell>
        </row>
        <row r="10039">
          <cell r="B10039" t="str">
            <v>IV00600205</v>
          </cell>
        </row>
        <row r="10040">
          <cell r="B10040" t="str">
            <v>IV00600206</v>
          </cell>
        </row>
        <row r="10041">
          <cell r="B10041" t="str">
            <v>IV00600207</v>
          </cell>
        </row>
        <row r="10042">
          <cell r="B10042" t="str">
            <v>IV00600208</v>
          </cell>
        </row>
        <row r="10043">
          <cell r="B10043" t="str">
            <v>IV00600209</v>
          </cell>
        </row>
        <row r="10044">
          <cell r="B10044" t="str">
            <v>IV00600210</v>
          </cell>
        </row>
        <row r="10045">
          <cell r="B10045" t="str">
            <v>IV00600211</v>
          </cell>
        </row>
        <row r="10046">
          <cell r="B10046" t="str">
            <v>IV00600212</v>
          </cell>
        </row>
        <row r="10047">
          <cell r="B10047" t="str">
            <v>IV00600213</v>
          </cell>
        </row>
        <row r="10048">
          <cell r="B10048" t="str">
            <v>IV00600214</v>
          </cell>
        </row>
        <row r="10049">
          <cell r="B10049" t="str">
            <v>IV00600215</v>
          </cell>
        </row>
        <row r="10050">
          <cell r="B10050" t="str">
            <v>IV00600216</v>
          </cell>
        </row>
        <row r="10051">
          <cell r="B10051" t="str">
            <v>IV00600217</v>
          </cell>
        </row>
        <row r="10052">
          <cell r="B10052" t="str">
            <v>IV00600219</v>
          </cell>
        </row>
        <row r="10053">
          <cell r="B10053" t="str">
            <v>IV00600220</v>
          </cell>
        </row>
        <row r="10054">
          <cell r="B10054" t="str">
            <v>IV00600221</v>
          </cell>
        </row>
        <row r="10055">
          <cell r="B10055" t="str">
            <v>IV00600223</v>
          </cell>
        </row>
        <row r="10056">
          <cell r="B10056" t="str">
            <v>IV00600224</v>
          </cell>
        </row>
        <row r="10057">
          <cell r="B10057" t="str">
            <v>IV00600225</v>
          </cell>
        </row>
        <row r="10058">
          <cell r="B10058" t="str">
            <v>IV00600227</v>
          </cell>
        </row>
        <row r="10059">
          <cell r="B10059" t="str">
            <v>IV00600228</v>
          </cell>
        </row>
        <row r="10060">
          <cell r="B10060" t="str">
            <v>IV00600229</v>
          </cell>
        </row>
        <row r="10061">
          <cell r="B10061" t="str">
            <v>IV00600230</v>
          </cell>
        </row>
        <row r="10062">
          <cell r="B10062" t="str">
            <v>IV00600231</v>
          </cell>
        </row>
        <row r="10063">
          <cell r="B10063" t="str">
            <v>IV00600233</v>
          </cell>
        </row>
        <row r="10064">
          <cell r="B10064" t="str">
            <v>IV00600234</v>
          </cell>
        </row>
        <row r="10065">
          <cell r="B10065" t="str">
            <v>IV00600235</v>
          </cell>
        </row>
        <row r="10066">
          <cell r="B10066" t="str">
            <v>IV00600236</v>
          </cell>
        </row>
        <row r="10067">
          <cell r="B10067" t="str">
            <v>IV00600239</v>
          </cell>
        </row>
        <row r="10068">
          <cell r="B10068" t="str">
            <v>IV00600240</v>
          </cell>
        </row>
        <row r="10069">
          <cell r="B10069" t="str">
            <v>IV00600242</v>
          </cell>
        </row>
        <row r="10070">
          <cell r="B10070" t="str">
            <v>IV00600243</v>
          </cell>
        </row>
        <row r="10071">
          <cell r="B10071" t="str">
            <v>IV00600244</v>
          </cell>
        </row>
        <row r="10072">
          <cell r="B10072" t="str">
            <v>IV00600245</v>
          </cell>
        </row>
        <row r="10073">
          <cell r="B10073" t="str">
            <v>IV00600246</v>
          </cell>
        </row>
        <row r="10074">
          <cell r="B10074" t="str">
            <v>IV00600247</v>
          </cell>
        </row>
        <row r="10075">
          <cell r="B10075" t="str">
            <v>IV00600248</v>
          </cell>
        </row>
        <row r="10076">
          <cell r="B10076" t="str">
            <v>IV00600249</v>
          </cell>
        </row>
        <row r="10077">
          <cell r="B10077" t="str">
            <v>IV00600250</v>
          </cell>
        </row>
        <row r="10078">
          <cell r="B10078" t="str">
            <v>IV00600252</v>
          </cell>
        </row>
        <row r="10079">
          <cell r="B10079" t="str">
            <v>IV00600254</v>
          </cell>
        </row>
        <row r="10080">
          <cell r="B10080" t="str">
            <v>IV00600255</v>
          </cell>
        </row>
        <row r="10081">
          <cell r="B10081" t="str">
            <v>IV00600256</v>
          </cell>
        </row>
        <row r="10082">
          <cell r="B10082" t="str">
            <v>IV00600257</v>
          </cell>
        </row>
        <row r="10083">
          <cell r="B10083" t="str">
            <v>IV00600258</v>
          </cell>
        </row>
        <row r="10084">
          <cell r="B10084" t="str">
            <v>IV00600259</v>
          </cell>
        </row>
        <row r="10085">
          <cell r="B10085" t="str">
            <v>IV00600260</v>
          </cell>
        </row>
        <row r="10086">
          <cell r="B10086" t="str">
            <v>IV00600261</v>
          </cell>
        </row>
        <row r="10087">
          <cell r="B10087" t="str">
            <v>IV00600262</v>
          </cell>
        </row>
        <row r="10088">
          <cell r="B10088" t="str">
            <v>IV00600263</v>
          </cell>
        </row>
        <row r="10089">
          <cell r="B10089" t="str">
            <v>IV00600264</v>
          </cell>
        </row>
        <row r="10090">
          <cell r="B10090" t="str">
            <v>IV00600265</v>
          </cell>
        </row>
        <row r="10091">
          <cell r="B10091" t="str">
            <v>IV00600266</v>
          </cell>
        </row>
        <row r="10092">
          <cell r="B10092" t="str">
            <v>IV00600267</v>
          </cell>
        </row>
        <row r="10093">
          <cell r="B10093" t="str">
            <v>IV00600268</v>
          </cell>
        </row>
        <row r="10094">
          <cell r="B10094" t="str">
            <v>IV00600270</v>
          </cell>
        </row>
        <row r="10095">
          <cell r="B10095" t="str">
            <v>IV00600271</v>
          </cell>
        </row>
        <row r="10096">
          <cell r="B10096" t="str">
            <v>IV00600272</v>
          </cell>
        </row>
        <row r="10097">
          <cell r="B10097" t="str">
            <v>IV00600273</v>
          </cell>
        </row>
        <row r="10098">
          <cell r="B10098" t="str">
            <v>IV00600274</v>
          </cell>
        </row>
        <row r="10099">
          <cell r="B10099" t="str">
            <v>IV00600275</v>
          </cell>
        </row>
        <row r="10100">
          <cell r="B10100" t="str">
            <v>IV00600276</v>
          </cell>
        </row>
        <row r="10101">
          <cell r="B10101" t="str">
            <v>IV00600277</v>
          </cell>
        </row>
        <row r="10102">
          <cell r="B10102" t="str">
            <v>IV00600278</v>
          </cell>
        </row>
        <row r="10103">
          <cell r="B10103" t="str">
            <v>IV00600279</v>
          </cell>
        </row>
        <row r="10104">
          <cell r="B10104" t="str">
            <v>IV00600280</v>
          </cell>
        </row>
        <row r="10105">
          <cell r="B10105" t="str">
            <v>IV00600281</v>
          </cell>
        </row>
        <row r="10106">
          <cell r="B10106" t="str">
            <v>IV00600283</v>
          </cell>
        </row>
        <row r="10107">
          <cell r="B10107" t="str">
            <v>IV00600285</v>
          </cell>
        </row>
        <row r="10108">
          <cell r="B10108" t="str">
            <v>IV00600286</v>
          </cell>
        </row>
        <row r="10109">
          <cell r="B10109" t="str">
            <v>IV00600287</v>
          </cell>
        </row>
        <row r="10110">
          <cell r="B10110" t="str">
            <v>IV00600288</v>
          </cell>
        </row>
        <row r="10111">
          <cell r="B10111" t="str">
            <v>IV00600289</v>
          </cell>
        </row>
        <row r="10112">
          <cell r="B10112" t="str">
            <v>IV00600290</v>
          </cell>
        </row>
        <row r="10113">
          <cell r="B10113" t="str">
            <v>IV00600291</v>
          </cell>
        </row>
        <row r="10114">
          <cell r="B10114" t="str">
            <v>IV00600293</v>
          </cell>
        </row>
        <row r="10115">
          <cell r="B10115" t="str">
            <v>IV00600294</v>
          </cell>
        </row>
        <row r="10116">
          <cell r="B10116" t="str">
            <v>IV00600295</v>
          </cell>
        </row>
        <row r="10117">
          <cell r="B10117" t="str">
            <v>IV00600296</v>
          </cell>
        </row>
        <row r="10118">
          <cell r="B10118" t="str">
            <v>IV00600297</v>
          </cell>
        </row>
        <row r="10119">
          <cell r="B10119" t="str">
            <v>IV00600298</v>
          </cell>
        </row>
        <row r="10120">
          <cell r="B10120" t="str">
            <v>IV00600299</v>
          </cell>
        </row>
        <row r="10121">
          <cell r="B10121" t="str">
            <v>IV00600300</v>
          </cell>
        </row>
        <row r="10122">
          <cell r="B10122" t="str">
            <v>IV00600301</v>
          </cell>
        </row>
        <row r="10123">
          <cell r="B10123" t="str">
            <v>IV00600302</v>
          </cell>
        </row>
        <row r="10124">
          <cell r="B10124" t="str">
            <v>IV00600303</v>
          </cell>
        </row>
        <row r="10125">
          <cell r="B10125" t="str">
            <v>IV00600304</v>
          </cell>
        </row>
        <row r="10126">
          <cell r="B10126" t="str">
            <v>IV00600305</v>
          </cell>
        </row>
        <row r="10127">
          <cell r="B10127" t="str">
            <v>IV00600306</v>
          </cell>
        </row>
        <row r="10128">
          <cell r="B10128" t="str">
            <v>IV00600307</v>
          </cell>
        </row>
        <row r="10129">
          <cell r="B10129" t="str">
            <v>IV00600308</v>
          </cell>
        </row>
        <row r="10130">
          <cell r="B10130" t="str">
            <v>IV00600309</v>
          </cell>
        </row>
        <row r="10131">
          <cell r="B10131" t="str">
            <v>IV00600310</v>
          </cell>
        </row>
        <row r="10132">
          <cell r="B10132" t="str">
            <v>IV00600311</v>
          </cell>
        </row>
        <row r="10133">
          <cell r="B10133" t="str">
            <v>IV00600312</v>
          </cell>
        </row>
        <row r="10134">
          <cell r="B10134" t="str">
            <v>IV00600313</v>
          </cell>
        </row>
        <row r="10135">
          <cell r="B10135" t="str">
            <v>IV00600315</v>
          </cell>
        </row>
        <row r="10136">
          <cell r="B10136" t="str">
            <v>IV00600316</v>
          </cell>
        </row>
        <row r="10137">
          <cell r="B10137" t="str">
            <v>IV00600317</v>
          </cell>
        </row>
        <row r="10138">
          <cell r="B10138" t="str">
            <v>IV00600318</v>
          </cell>
        </row>
        <row r="10139">
          <cell r="B10139" t="str">
            <v>IV00600320</v>
          </cell>
        </row>
        <row r="10140">
          <cell r="B10140" t="str">
            <v>IV00600321</v>
          </cell>
        </row>
        <row r="10141">
          <cell r="B10141" t="str">
            <v>IV00600322</v>
          </cell>
        </row>
        <row r="10142">
          <cell r="B10142" t="str">
            <v>IV00600323</v>
          </cell>
        </row>
        <row r="10143">
          <cell r="B10143" t="str">
            <v>IV00600324</v>
          </cell>
        </row>
        <row r="10144">
          <cell r="B10144" t="str">
            <v>IV00600325</v>
          </cell>
        </row>
        <row r="10145">
          <cell r="B10145" t="str">
            <v>IV00600326</v>
          </cell>
        </row>
        <row r="10146">
          <cell r="B10146" t="str">
            <v>IV00600330</v>
          </cell>
        </row>
        <row r="10147">
          <cell r="B10147" t="str">
            <v>IV00600331</v>
          </cell>
        </row>
        <row r="10148">
          <cell r="B10148" t="str">
            <v>IV00600332</v>
          </cell>
        </row>
        <row r="10149">
          <cell r="B10149" t="str">
            <v>IV00600333</v>
          </cell>
        </row>
        <row r="10150">
          <cell r="B10150" t="str">
            <v>IV00600334</v>
          </cell>
        </row>
        <row r="10151">
          <cell r="B10151" t="str">
            <v>IV00600336</v>
          </cell>
        </row>
        <row r="10152">
          <cell r="B10152" t="str">
            <v>IV00600337</v>
          </cell>
        </row>
        <row r="10153">
          <cell r="B10153" t="str">
            <v>IV00600338</v>
          </cell>
        </row>
        <row r="10154">
          <cell r="B10154" t="str">
            <v>IV00600340</v>
          </cell>
        </row>
        <row r="10155">
          <cell r="B10155" t="str">
            <v>IV00600341</v>
          </cell>
        </row>
        <row r="10156">
          <cell r="B10156" t="str">
            <v>IV00600342</v>
          </cell>
        </row>
        <row r="10157">
          <cell r="B10157" t="str">
            <v>IV00600343</v>
          </cell>
        </row>
        <row r="10158">
          <cell r="B10158" t="str">
            <v>IV00600344</v>
          </cell>
        </row>
        <row r="10159">
          <cell r="B10159" t="str">
            <v>IV00600346</v>
          </cell>
        </row>
        <row r="10160">
          <cell r="B10160" t="str">
            <v>IV00600347</v>
          </cell>
        </row>
        <row r="10161">
          <cell r="B10161" t="str">
            <v>IV00600348</v>
          </cell>
        </row>
        <row r="10162">
          <cell r="B10162" t="str">
            <v>IV00600349</v>
          </cell>
        </row>
        <row r="10163">
          <cell r="B10163" t="str">
            <v>IV00600350</v>
          </cell>
        </row>
        <row r="10164">
          <cell r="B10164" t="str">
            <v>IV00600351</v>
          </cell>
        </row>
        <row r="10165">
          <cell r="B10165" t="str">
            <v>IV00600352</v>
          </cell>
        </row>
        <row r="10166">
          <cell r="B10166" t="str">
            <v>IV00600354</v>
          </cell>
        </row>
        <row r="10167">
          <cell r="B10167" t="str">
            <v>IV00600355</v>
          </cell>
        </row>
        <row r="10168">
          <cell r="B10168" t="str">
            <v>IV00600356</v>
          </cell>
        </row>
        <row r="10169">
          <cell r="B10169" t="str">
            <v>IV00600357</v>
          </cell>
        </row>
        <row r="10170">
          <cell r="B10170" t="str">
            <v>IV00600358</v>
          </cell>
        </row>
        <row r="10171">
          <cell r="B10171" t="str">
            <v>IV00600359</v>
          </cell>
        </row>
        <row r="10172">
          <cell r="B10172" t="str">
            <v>IV00600360</v>
          </cell>
        </row>
        <row r="10173">
          <cell r="B10173" t="str">
            <v>IV00600361</v>
          </cell>
        </row>
        <row r="10174">
          <cell r="B10174" t="str">
            <v>IV00600362</v>
          </cell>
        </row>
        <row r="10175">
          <cell r="B10175" t="str">
            <v>IV00600364</v>
          </cell>
        </row>
        <row r="10176">
          <cell r="B10176" t="str">
            <v>IV00600365</v>
          </cell>
        </row>
        <row r="10177">
          <cell r="B10177" t="str">
            <v>IV00600366</v>
          </cell>
        </row>
        <row r="10178">
          <cell r="B10178" t="str">
            <v>IV00600368</v>
          </cell>
        </row>
        <row r="10179">
          <cell r="B10179" t="str">
            <v>IV00600369</v>
          </cell>
        </row>
        <row r="10180">
          <cell r="B10180" t="str">
            <v>IV00600370</v>
          </cell>
        </row>
        <row r="10181">
          <cell r="B10181" t="str">
            <v>IV00600371</v>
          </cell>
        </row>
        <row r="10182">
          <cell r="B10182" t="str">
            <v>IV00600372</v>
          </cell>
        </row>
        <row r="10183">
          <cell r="B10183" t="str">
            <v>IV00600373</v>
          </cell>
        </row>
        <row r="10184">
          <cell r="B10184" t="str">
            <v>IV00600375</v>
          </cell>
        </row>
        <row r="10185">
          <cell r="B10185" t="str">
            <v>IV00600377</v>
          </cell>
        </row>
        <row r="10186">
          <cell r="B10186" t="str">
            <v>IV00600378</v>
          </cell>
        </row>
        <row r="10187">
          <cell r="B10187" t="str">
            <v>IV00600380</v>
          </cell>
        </row>
        <row r="10188">
          <cell r="B10188" t="str">
            <v>IV00600381</v>
          </cell>
        </row>
        <row r="10189">
          <cell r="B10189" t="str">
            <v>IV00600382</v>
          </cell>
        </row>
        <row r="10190">
          <cell r="B10190" t="str">
            <v>IV00600383</v>
          </cell>
        </row>
        <row r="10191">
          <cell r="B10191" t="str">
            <v>IV00600384</v>
          </cell>
        </row>
        <row r="10192">
          <cell r="B10192" t="str">
            <v>IV00600385</v>
          </cell>
        </row>
        <row r="10193">
          <cell r="B10193" t="str">
            <v>IV00600386</v>
          </cell>
        </row>
        <row r="10194">
          <cell r="B10194" t="str">
            <v>IV00600387</v>
          </cell>
        </row>
        <row r="10195">
          <cell r="B10195" t="str">
            <v>IV00600388</v>
          </cell>
        </row>
        <row r="10196">
          <cell r="B10196" t="str">
            <v>IV00600389</v>
          </cell>
        </row>
        <row r="10197">
          <cell r="B10197" t="str">
            <v>IV00600390</v>
          </cell>
        </row>
        <row r="10198">
          <cell r="B10198" t="str">
            <v>IV00600392</v>
          </cell>
        </row>
        <row r="10199">
          <cell r="B10199" t="str">
            <v>IV00600393</v>
          </cell>
        </row>
        <row r="10200">
          <cell r="B10200" t="str">
            <v>IV00600394</v>
          </cell>
        </row>
        <row r="10201">
          <cell r="B10201" t="str">
            <v>IV00600395</v>
          </cell>
        </row>
        <row r="10202">
          <cell r="B10202" t="str">
            <v>IV00600396</v>
          </cell>
        </row>
        <row r="10203">
          <cell r="B10203" t="str">
            <v>IV00600397</v>
          </cell>
        </row>
        <row r="10204">
          <cell r="B10204" t="str">
            <v>IV00600398</v>
          </cell>
        </row>
        <row r="10205">
          <cell r="B10205" t="str">
            <v>IV00600399</v>
          </cell>
        </row>
        <row r="10206">
          <cell r="B10206" t="str">
            <v>IV00600400</v>
          </cell>
        </row>
        <row r="10207">
          <cell r="B10207" t="str">
            <v>IV00600401</v>
          </cell>
        </row>
        <row r="10208">
          <cell r="B10208" t="str">
            <v>IV00600402</v>
          </cell>
        </row>
        <row r="10209">
          <cell r="B10209" t="str">
            <v>IV00600403</v>
          </cell>
        </row>
        <row r="10210">
          <cell r="B10210" t="str">
            <v>IV00600404</v>
          </cell>
        </row>
        <row r="10211">
          <cell r="B10211" t="str">
            <v>IV00600405</v>
          </cell>
        </row>
        <row r="10212">
          <cell r="B10212" t="str">
            <v>IV00600406</v>
          </cell>
        </row>
        <row r="10213">
          <cell r="B10213" t="str">
            <v>IV00600407</v>
          </cell>
        </row>
        <row r="10214">
          <cell r="B10214" t="str">
            <v>IV00600409</v>
          </cell>
        </row>
        <row r="10215">
          <cell r="B10215" t="str">
            <v>IV00600410</v>
          </cell>
        </row>
        <row r="10216">
          <cell r="B10216" t="str">
            <v>IV00600413</v>
          </cell>
        </row>
        <row r="10217">
          <cell r="B10217" t="str">
            <v>IV00600414</v>
          </cell>
        </row>
        <row r="10218">
          <cell r="B10218" t="str">
            <v>IV00600415</v>
          </cell>
        </row>
        <row r="10219">
          <cell r="B10219" t="str">
            <v>IV00600416</v>
          </cell>
        </row>
        <row r="10220">
          <cell r="B10220" t="str">
            <v>IV00600418</v>
          </cell>
        </row>
        <row r="10221">
          <cell r="B10221" t="str">
            <v>IV00600419</v>
          </cell>
        </row>
        <row r="10222">
          <cell r="B10222" t="str">
            <v>IV00600421</v>
          </cell>
        </row>
        <row r="10223">
          <cell r="B10223" t="str">
            <v>IV00600422</v>
          </cell>
        </row>
        <row r="10224">
          <cell r="B10224" t="str">
            <v>IV00600424</v>
          </cell>
        </row>
        <row r="10225">
          <cell r="B10225" t="str">
            <v>IV00600425</v>
          </cell>
        </row>
        <row r="10226">
          <cell r="B10226" t="str">
            <v>IV00600426</v>
          </cell>
        </row>
        <row r="10227">
          <cell r="B10227" t="str">
            <v>IV00600427</v>
          </cell>
        </row>
        <row r="10228">
          <cell r="B10228" t="str">
            <v>IV00600428</v>
          </cell>
        </row>
        <row r="10229">
          <cell r="B10229" t="str">
            <v>IV00600429</v>
          </cell>
        </row>
        <row r="10230">
          <cell r="B10230" t="str">
            <v>IV00600430</v>
          </cell>
        </row>
        <row r="10231">
          <cell r="B10231" t="str">
            <v>IV00600431</v>
          </cell>
        </row>
        <row r="10232">
          <cell r="B10232" t="str">
            <v>IV00600432</v>
          </cell>
        </row>
        <row r="10233">
          <cell r="B10233" t="str">
            <v>IV00600433</v>
          </cell>
        </row>
        <row r="10234">
          <cell r="B10234" t="str">
            <v>IV00600435</v>
          </cell>
        </row>
        <row r="10235">
          <cell r="B10235" t="str">
            <v>IV00600436</v>
          </cell>
        </row>
        <row r="10236">
          <cell r="B10236" t="str">
            <v>IV00600437</v>
          </cell>
        </row>
        <row r="10237">
          <cell r="B10237" t="str">
            <v>IV00600438</v>
          </cell>
        </row>
        <row r="10238">
          <cell r="B10238" t="str">
            <v>IV00600439</v>
          </cell>
        </row>
        <row r="10239">
          <cell r="B10239" t="str">
            <v>IV00600440</v>
          </cell>
        </row>
        <row r="10240">
          <cell r="B10240" t="str">
            <v>IV00600441</v>
          </cell>
        </row>
        <row r="10241">
          <cell r="B10241" t="str">
            <v>IV00600442</v>
          </cell>
        </row>
        <row r="10242">
          <cell r="B10242" t="str">
            <v>IV00600443</v>
          </cell>
        </row>
        <row r="10243">
          <cell r="B10243" t="str">
            <v>IV00600444</v>
          </cell>
        </row>
        <row r="10244">
          <cell r="B10244" t="str">
            <v>IV00600445</v>
          </cell>
        </row>
        <row r="10245">
          <cell r="B10245" t="str">
            <v>IV00600446</v>
          </cell>
        </row>
        <row r="10246">
          <cell r="B10246" t="str">
            <v>IV00600447</v>
          </cell>
        </row>
        <row r="10247">
          <cell r="B10247" t="str">
            <v>IV00600448</v>
          </cell>
        </row>
        <row r="10248">
          <cell r="B10248" t="str">
            <v>IV00600449</v>
          </cell>
        </row>
        <row r="10249">
          <cell r="B10249" t="str">
            <v>IV00600450</v>
          </cell>
        </row>
        <row r="10250">
          <cell r="B10250" t="str">
            <v>IV00600451</v>
          </cell>
        </row>
        <row r="10251">
          <cell r="B10251" t="str">
            <v>IV00600452</v>
          </cell>
        </row>
        <row r="10252">
          <cell r="B10252" t="str">
            <v>IV00600453</v>
          </cell>
        </row>
        <row r="10253">
          <cell r="B10253" t="str">
            <v>IV00600455</v>
          </cell>
        </row>
        <row r="10254">
          <cell r="B10254" t="str">
            <v>IV00600456</v>
          </cell>
        </row>
        <row r="10255">
          <cell r="B10255" t="str">
            <v>IV00600457</v>
          </cell>
        </row>
        <row r="10256">
          <cell r="B10256" t="str">
            <v>IV00600458</v>
          </cell>
        </row>
        <row r="10257">
          <cell r="B10257" t="str">
            <v>IV00600459</v>
          </cell>
        </row>
        <row r="10258">
          <cell r="B10258" t="str">
            <v>IV00600460</v>
          </cell>
        </row>
        <row r="10259">
          <cell r="B10259" t="str">
            <v>IV00600461</v>
          </cell>
        </row>
        <row r="10260">
          <cell r="B10260" t="str">
            <v>IV00600462</v>
          </cell>
        </row>
        <row r="10261">
          <cell r="B10261" t="str">
            <v>IV00600463</v>
          </cell>
        </row>
        <row r="10262">
          <cell r="B10262" t="str">
            <v>IV00600465</v>
          </cell>
        </row>
        <row r="10263">
          <cell r="B10263" t="str">
            <v>IV00600466</v>
          </cell>
        </row>
        <row r="10264">
          <cell r="B10264" t="str">
            <v>IV00600467</v>
          </cell>
        </row>
        <row r="10265">
          <cell r="B10265" t="str">
            <v>IV00600468</v>
          </cell>
        </row>
        <row r="10266">
          <cell r="B10266" t="str">
            <v>IV00600469</v>
          </cell>
        </row>
        <row r="10267">
          <cell r="B10267" t="str">
            <v>IV00600470</v>
          </cell>
        </row>
        <row r="10268">
          <cell r="B10268" t="str">
            <v>IV00600471</v>
          </cell>
        </row>
        <row r="10269">
          <cell r="B10269" t="str">
            <v>IV00600472</v>
          </cell>
        </row>
        <row r="10270">
          <cell r="B10270" t="str">
            <v>IV00600473</v>
          </cell>
        </row>
        <row r="10271">
          <cell r="B10271" t="str">
            <v>IV00600474</v>
          </cell>
        </row>
        <row r="10272">
          <cell r="B10272" t="str">
            <v>IV00600475</v>
          </cell>
        </row>
        <row r="10273">
          <cell r="B10273" t="str">
            <v>IV00600476</v>
          </cell>
        </row>
        <row r="10274">
          <cell r="B10274" t="str">
            <v>IV00600477</v>
          </cell>
        </row>
        <row r="10275">
          <cell r="B10275" t="str">
            <v>IV00600478</v>
          </cell>
        </row>
        <row r="10276">
          <cell r="B10276" t="str">
            <v>IV00600479</v>
          </cell>
        </row>
        <row r="10277">
          <cell r="B10277" t="str">
            <v>IV00600480</v>
          </cell>
        </row>
        <row r="10278">
          <cell r="B10278" t="str">
            <v>IV00600481</v>
          </cell>
        </row>
        <row r="10279">
          <cell r="B10279" t="str">
            <v>IV00600482</v>
          </cell>
        </row>
        <row r="10280">
          <cell r="B10280" t="str">
            <v>IV00600485</v>
          </cell>
        </row>
        <row r="10281">
          <cell r="B10281" t="str">
            <v>IV00600486</v>
          </cell>
        </row>
        <row r="10282">
          <cell r="B10282" t="str">
            <v>IV00600488</v>
          </cell>
        </row>
        <row r="10283">
          <cell r="B10283" t="str">
            <v>IV00600490</v>
          </cell>
        </row>
        <row r="10284">
          <cell r="B10284" t="str">
            <v>IV00600491</v>
          </cell>
        </row>
        <row r="10285">
          <cell r="B10285" t="str">
            <v>IV00600492</v>
          </cell>
        </row>
        <row r="10286">
          <cell r="B10286" t="str">
            <v>IV00600493</v>
          </cell>
        </row>
        <row r="10287">
          <cell r="B10287" t="str">
            <v>IV00600494</v>
          </cell>
        </row>
        <row r="10288">
          <cell r="B10288" t="str">
            <v>IV00600495</v>
          </cell>
        </row>
        <row r="10289">
          <cell r="B10289" t="str">
            <v>IV00600496</v>
          </cell>
        </row>
        <row r="10290">
          <cell r="B10290" t="str">
            <v>IV00600497</v>
          </cell>
        </row>
        <row r="10291">
          <cell r="B10291" t="str">
            <v>IV00600498</v>
          </cell>
        </row>
        <row r="10292">
          <cell r="B10292" t="str">
            <v>IV00600499</v>
          </cell>
        </row>
        <row r="10293">
          <cell r="B10293" t="str">
            <v>IV00600501</v>
          </cell>
        </row>
        <row r="10294">
          <cell r="B10294" t="str">
            <v>IV00600502</v>
          </cell>
        </row>
        <row r="10295">
          <cell r="B10295" t="str">
            <v>IV00600505</v>
          </cell>
        </row>
        <row r="10296">
          <cell r="B10296" t="str">
            <v>IV00600506</v>
          </cell>
        </row>
        <row r="10297">
          <cell r="B10297" t="str">
            <v>IV00600507</v>
          </cell>
        </row>
        <row r="10298">
          <cell r="B10298" t="str">
            <v>IV00600508</v>
          </cell>
        </row>
        <row r="10299">
          <cell r="B10299" t="str">
            <v>IV00600509</v>
          </cell>
        </row>
        <row r="10300">
          <cell r="B10300" t="str">
            <v>IV00600510</v>
          </cell>
        </row>
        <row r="10301">
          <cell r="B10301" t="str">
            <v>IV00600511</v>
          </cell>
        </row>
        <row r="10302">
          <cell r="B10302" t="str">
            <v>IV00600512</v>
          </cell>
        </row>
        <row r="10303">
          <cell r="B10303" t="str">
            <v>IV00600513</v>
          </cell>
        </row>
        <row r="10304">
          <cell r="B10304" t="str">
            <v>IV00600515</v>
          </cell>
        </row>
        <row r="10305">
          <cell r="B10305" t="str">
            <v>IV00600516</v>
          </cell>
        </row>
        <row r="10306">
          <cell r="B10306" t="str">
            <v>IV00600518</v>
          </cell>
        </row>
        <row r="10307">
          <cell r="B10307" t="str">
            <v>IV00600520</v>
          </cell>
        </row>
        <row r="10308">
          <cell r="B10308" t="str">
            <v>IV00600521</v>
          </cell>
        </row>
        <row r="10309">
          <cell r="B10309" t="str">
            <v>IV00600522</v>
          </cell>
        </row>
        <row r="10310">
          <cell r="B10310" t="str">
            <v>IV00600523</v>
          </cell>
        </row>
        <row r="10311">
          <cell r="B10311" t="str">
            <v>IV00600524</v>
          </cell>
        </row>
        <row r="10312">
          <cell r="B10312" t="str">
            <v>IV00600525</v>
          </cell>
        </row>
        <row r="10313">
          <cell r="B10313" t="str">
            <v>IV00600526</v>
          </cell>
        </row>
        <row r="10314">
          <cell r="B10314" t="str">
            <v>IV00600527</v>
          </cell>
        </row>
        <row r="10315">
          <cell r="B10315" t="str">
            <v>IV00600528</v>
          </cell>
        </row>
        <row r="10316">
          <cell r="B10316" t="str">
            <v>IV00600529</v>
          </cell>
        </row>
        <row r="10317">
          <cell r="B10317" t="str">
            <v>IV00600530</v>
          </cell>
        </row>
        <row r="10318">
          <cell r="B10318" t="str">
            <v>IV00600532</v>
          </cell>
        </row>
        <row r="10319">
          <cell r="B10319" t="str">
            <v>IV00600533</v>
          </cell>
        </row>
        <row r="10320">
          <cell r="B10320" t="str">
            <v>IV00600534</v>
          </cell>
        </row>
        <row r="10321">
          <cell r="B10321" t="str">
            <v>IV00600536</v>
          </cell>
        </row>
        <row r="10322">
          <cell r="B10322" t="str">
            <v>IV00600539</v>
          </cell>
        </row>
        <row r="10323">
          <cell r="B10323" t="str">
            <v>IV00600541</v>
          </cell>
        </row>
        <row r="10324">
          <cell r="B10324" t="str">
            <v>IV00600543</v>
          </cell>
        </row>
        <row r="10325">
          <cell r="B10325" t="str">
            <v>IV00600544</v>
          </cell>
        </row>
        <row r="10326">
          <cell r="B10326" t="str">
            <v>IV00600546</v>
          </cell>
        </row>
        <row r="10327">
          <cell r="B10327" t="str">
            <v>IV00600547</v>
          </cell>
        </row>
        <row r="10328">
          <cell r="B10328" t="str">
            <v>IV00600548</v>
          </cell>
        </row>
        <row r="10329">
          <cell r="B10329" t="str">
            <v>IV00600550</v>
          </cell>
        </row>
        <row r="10330">
          <cell r="B10330" t="str">
            <v>IV00600551</v>
          </cell>
        </row>
        <row r="10331">
          <cell r="B10331" t="str">
            <v>IV00600553</v>
          </cell>
        </row>
        <row r="10332">
          <cell r="B10332" t="str">
            <v>IV00600554</v>
          </cell>
        </row>
        <row r="10333">
          <cell r="B10333" t="str">
            <v>IV00600555</v>
          </cell>
        </row>
        <row r="10334">
          <cell r="B10334" t="str">
            <v>IV00600556</v>
          </cell>
        </row>
        <row r="10335">
          <cell r="B10335" t="str">
            <v>IV00600558</v>
          </cell>
        </row>
        <row r="10336">
          <cell r="B10336" t="str">
            <v>IV00600559</v>
          </cell>
        </row>
        <row r="10337">
          <cell r="B10337" t="str">
            <v>IV00600560</v>
          </cell>
        </row>
        <row r="10338">
          <cell r="B10338" t="str">
            <v>IV00600561</v>
          </cell>
        </row>
        <row r="10339">
          <cell r="B10339" t="str">
            <v>IV00600563</v>
          </cell>
        </row>
        <row r="10340">
          <cell r="B10340" t="str">
            <v>IV00600564</v>
          </cell>
        </row>
        <row r="10341">
          <cell r="B10341" t="str">
            <v>IV00600566</v>
          </cell>
        </row>
        <row r="10342">
          <cell r="B10342" t="str">
            <v>IV00600567</v>
          </cell>
        </row>
        <row r="10343">
          <cell r="B10343" t="str">
            <v>IV00600568</v>
          </cell>
        </row>
        <row r="10344">
          <cell r="B10344" t="str">
            <v>IV00600569</v>
          </cell>
        </row>
        <row r="10345">
          <cell r="B10345" t="str">
            <v>IV00600570</v>
          </cell>
        </row>
        <row r="10346">
          <cell r="B10346" t="str">
            <v>IV00600571</v>
          </cell>
        </row>
        <row r="10347">
          <cell r="B10347" t="str">
            <v>IV00600572</v>
          </cell>
        </row>
        <row r="10348">
          <cell r="B10348" t="str">
            <v>IV00600573</v>
          </cell>
        </row>
        <row r="10349">
          <cell r="B10349" t="str">
            <v>IV00600574</v>
          </cell>
        </row>
        <row r="10350">
          <cell r="B10350" t="str">
            <v>IV00600575</v>
          </cell>
        </row>
        <row r="10351">
          <cell r="B10351" t="str">
            <v>IV00600576</v>
          </cell>
        </row>
        <row r="10352">
          <cell r="B10352" t="str">
            <v>IV00600577</v>
          </cell>
        </row>
        <row r="10353">
          <cell r="B10353" t="str">
            <v>IV00600578</v>
          </cell>
        </row>
        <row r="10354">
          <cell r="B10354" t="str">
            <v>IV00600579</v>
          </cell>
        </row>
        <row r="10355">
          <cell r="B10355" t="str">
            <v>IV00600580</v>
          </cell>
        </row>
        <row r="10356">
          <cell r="B10356" t="str">
            <v>IV00600581</v>
          </cell>
        </row>
        <row r="10357">
          <cell r="B10357" t="str">
            <v>IV00600582</v>
          </cell>
        </row>
        <row r="10358">
          <cell r="B10358" t="str">
            <v>IV00600583</v>
          </cell>
        </row>
        <row r="10359">
          <cell r="B10359" t="str">
            <v>IV00600584</v>
          </cell>
        </row>
        <row r="10360">
          <cell r="B10360" t="str">
            <v>IV00600585</v>
          </cell>
        </row>
        <row r="10361">
          <cell r="B10361" t="str">
            <v>IV00600586</v>
          </cell>
        </row>
        <row r="10362">
          <cell r="B10362" t="str">
            <v>IV00600588</v>
          </cell>
        </row>
        <row r="10363">
          <cell r="B10363" t="str">
            <v>IV00600589</v>
          </cell>
        </row>
        <row r="10364">
          <cell r="B10364" t="str">
            <v>IV00600590</v>
          </cell>
        </row>
        <row r="10365">
          <cell r="B10365" t="str">
            <v>IV00600591</v>
          </cell>
        </row>
        <row r="10366">
          <cell r="B10366" t="str">
            <v>IV00600592</v>
          </cell>
        </row>
        <row r="10367">
          <cell r="B10367" t="str">
            <v>IV00600593</v>
          </cell>
        </row>
        <row r="10368">
          <cell r="B10368" t="str">
            <v>IV00600594</v>
          </cell>
        </row>
        <row r="10369">
          <cell r="B10369" t="str">
            <v>IV00600595</v>
          </cell>
        </row>
        <row r="10370">
          <cell r="B10370" t="str">
            <v>IV00600596</v>
          </cell>
        </row>
        <row r="10371">
          <cell r="B10371" t="str">
            <v>IV00600599</v>
          </cell>
        </row>
        <row r="10372">
          <cell r="B10372" t="str">
            <v>IV00600600</v>
          </cell>
        </row>
        <row r="10373">
          <cell r="B10373" t="str">
            <v>IV00600601</v>
          </cell>
        </row>
        <row r="10374">
          <cell r="B10374" t="str">
            <v>IV00600602</v>
          </cell>
        </row>
        <row r="10375">
          <cell r="B10375" t="str">
            <v>IV00600603</v>
          </cell>
        </row>
        <row r="10376">
          <cell r="B10376" t="str">
            <v>IV00600604</v>
          </cell>
        </row>
        <row r="10377">
          <cell r="B10377" t="str">
            <v>IV00600605</v>
          </cell>
        </row>
        <row r="10378">
          <cell r="B10378" t="str">
            <v>IV00600606</v>
          </cell>
        </row>
        <row r="10379">
          <cell r="B10379" t="str">
            <v>IV00600607</v>
          </cell>
        </row>
        <row r="10380">
          <cell r="B10380" t="str">
            <v>IV00600608</v>
          </cell>
        </row>
        <row r="10381">
          <cell r="B10381" t="str">
            <v>IV00600609</v>
          </cell>
        </row>
        <row r="10382">
          <cell r="B10382" t="str">
            <v>IV00600610</v>
          </cell>
        </row>
        <row r="10383">
          <cell r="B10383" t="str">
            <v>IV00600612</v>
          </cell>
        </row>
        <row r="10384">
          <cell r="B10384" t="str">
            <v>IV00600613</v>
          </cell>
        </row>
        <row r="10385">
          <cell r="B10385" t="str">
            <v>IV00600614</v>
          </cell>
        </row>
        <row r="10386">
          <cell r="B10386" t="str">
            <v>IV00600615</v>
          </cell>
        </row>
        <row r="10387">
          <cell r="B10387" t="str">
            <v>IV00600616</v>
          </cell>
        </row>
        <row r="10388">
          <cell r="B10388" t="str">
            <v>IV00600617</v>
          </cell>
        </row>
        <row r="10389">
          <cell r="B10389" t="str">
            <v>IV00600618</v>
          </cell>
        </row>
        <row r="10390">
          <cell r="B10390" t="str">
            <v>IV00600619</v>
          </cell>
        </row>
        <row r="10391">
          <cell r="B10391" t="str">
            <v>IV00600620</v>
          </cell>
        </row>
        <row r="10392">
          <cell r="B10392" t="str">
            <v>IV00600622</v>
          </cell>
        </row>
        <row r="10393">
          <cell r="B10393" t="str">
            <v>IV00600623</v>
          </cell>
        </row>
        <row r="10394">
          <cell r="B10394" t="str">
            <v>IV00600624</v>
          </cell>
        </row>
        <row r="10395">
          <cell r="B10395" t="str">
            <v>IV00600625</v>
          </cell>
        </row>
        <row r="10396">
          <cell r="B10396" t="str">
            <v>IV00600626</v>
          </cell>
        </row>
        <row r="10397">
          <cell r="B10397" t="str">
            <v>IV00600627</v>
          </cell>
        </row>
        <row r="10398">
          <cell r="B10398" t="str">
            <v>IV00600628</v>
          </cell>
        </row>
        <row r="10399">
          <cell r="B10399" t="str">
            <v>IV00600630</v>
          </cell>
        </row>
        <row r="10400">
          <cell r="B10400" t="str">
            <v>IV00600631</v>
          </cell>
        </row>
        <row r="10401">
          <cell r="B10401" t="str">
            <v>IV00600632</v>
          </cell>
        </row>
        <row r="10402">
          <cell r="B10402" t="str">
            <v>IV00600633</v>
          </cell>
        </row>
        <row r="10403">
          <cell r="B10403" t="str">
            <v>IV00600635</v>
          </cell>
        </row>
        <row r="10404">
          <cell r="B10404" t="str">
            <v>IV00600636</v>
          </cell>
        </row>
        <row r="10405">
          <cell r="B10405" t="str">
            <v>IV00600637</v>
          </cell>
        </row>
        <row r="10406">
          <cell r="B10406" t="str">
            <v>IV00600638</v>
          </cell>
        </row>
        <row r="10407">
          <cell r="B10407" t="str">
            <v>IV00600639</v>
          </cell>
        </row>
        <row r="10408">
          <cell r="B10408" t="str">
            <v>IV00600640</v>
          </cell>
        </row>
        <row r="10409">
          <cell r="B10409" t="str">
            <v>IV00600641</v>
          </cell>
        </row>
        <row r="10410">
          <cell r="B10410" t="str">
            <v>IV00600642</v>
          </cell>
        </row>
        <row r="10411">
          <cell r="B10411" t="str">
            <v>IV00600643</v>
          </cell>
        </row>
        <row r="10412">
          <cell r="B10412" t="str">
            <v>IV00600644</v>
          </cell>
        </row>
        <row r="10413">
          <cell r="B10413" t="str">
            <v>IV00600646</v>
          </cell>
        </row>
        <row r="10414">
          <cell r="B10414" t="str">
            <v>IV00600647</v>
          </cell>
        </row>
        <row r="10415">
          <cell r="B10415" t="str">
            <v>IV00600649</v>
          </cell>
        </row>
        <row r="10416">
          <cell r="B10416" t="str">
            <v>IV00600651</v>
          </cell>
        </row>
        <row r="10417">
          <cell r="B10417" t="str">
            <v>IV00600652</v>
          </cell>
        </row>
        <row r="10418">
          <cell r="B10418" t="str">
            <v>IV00600654</v>
          </cell>
        </row>
        <row r="10419">
          <cell r="B10419" t="str">
            <v>IV00600655</v>
          </cell>
        </row>
        <row r="10420">
          <cell r="B10420" t="str">
            <v>IV00600656</v>
          </cell>
        </row>
        <row r="10421">
          <cell r="B10421" t="str">
            <v>IV00600657</v>
          </cell>
        </row>
        <row r="10422">
          <cell r="B10422" t="str">
            <v>IV00600660</v>
          </cell>
        </row>
        <row r="10423">
          <cell r="B10423" t="str">
            <v>IV00600663</v>
          </cell>
        </row>
        <row r="10424">
          <cell r="B10424" t="str">
            <v>IV00600664</v>
          </cell>
        </row>
        <row r="10425">
          <cell r="B10425" t="str">
            <v>IV00600665</v>
          </cell>
        </row>
        <row r="10426">
          <cell r="B10426" t="str">
            <v>IV00600666</v>
          </cell>
        </row>
        <row r="10427">
          <cell r="B10427" t="str">
            <v>IV00600667</v>
          </cell>
        </row>
        <row r="10428">
          <cell r="B10428" t="str">
            <v>IV00600668</v>
          </cell>
        </row>
        <row r="10429">
          <cell r="B10429" t="str">
            <v>IV00600669</v>
          </cell>
        </row>
        <row r="10430">
          <cell r="B10430" t="str">
            <v>IV00600671</v>
          </cell>
        </row>
        <row r="10431">
          <cell r="B10431" t="str">
            <v>IV00600672</v>
          </cell>
        </row>
        <row r="10432">
          <cell r="B10432" t="str">
            <v>IV00600673</v>
          </cell>
        </row>
        <row r="10433">
          <cell r="B10433" t="str">
            <v>IV00600674</v>
          </cell>
        </row>
        <row r="10434">
          <cell r="B10434" t="str">
            <v>IV00600675</v>
          </cell>
        </row>
        <row r="10435">
          <cell r="B10435" t="str">
            <v>IV00600677</v>
          </cell>
        </row>
        <row r="10436">
          <cell r="B10436" t="str">
            <v>IV00600678</v>
          </cell>
        </row>
        <row r="10437">
          <cell r="B10437" t="str">
            <v>IV00600679</v>
          </cell>
        </row>
        <row r="10438">
          <cell r="B10438" t="str">
            <v>IV00600680</v>
          </cell>
        </row>
        <row r="10439">
          <cell r="B10439" t="str">
            <v>IV00600681</v>
          </cell>
        </row>
        <row r="10440">
          <cell r="B10440" t="str">
            <v>IV00600682</v>
          </cell>
        </row>
        <row r="10441">
          <cell r="B10441" t="str">
            <v>IV00600683</v>
          </cell>
        </row>
        <row r="10442">
          <cell r="B10442" t="str">
            <v>IV00600684</v>
          </cell>
        </row>
        <row r="10443">
          <cell r="B10443" t="str">
            <v>IV00600685</v>
          </cell>
        </row>
        <row r="10444">
          <cell r="B10444" t="str">
            <v>IV00600686</v>
          </cell>
        </row>
        <row r="10445">
          <cell r="B10445" t="str">
            <v>IV00600687</v>
          </cell>
        </row>
        <row r="10446">
          <cell r="B10446" t="str">
            <v>IV00600688</v>
          </cell>
        </row>
        <row r="10447">
          <cell r="B10447" t="str">
            <v>IV00600689</v>
          </cell>
        </row>
        <row r="10448">
          <cell r="B10448" t="str">
            <v>IV00600692</v>
          </cell>
        </row>
        <row r="10449">
          <cell r="B10449" t="str">
            <v>IV00600693</v>
          </cell>
        </row>
        <row r="10450">
          <cell r="B10450" t="str">
            <v>IV00600695</v>
          </cell>
        </row>
        <row r="10451">
          <cell r="B10451" t="str">
            <v>IV00600696</v>
          </cell>
        </row>
        <row r="10452">
          <cell r="B10452" t="str">
            <v>IV00600697</v>
          </cell>
        </row>
        <row r="10453">
          <cell r="B10453" t="str">
            <v>IV00600698</v>
          </cell>
        </row>
        <row r="10454">
          <cell r="B10454" t="str">
            <v>IV00600699</v>
          </cell>
        </row>
        <row r="10455">
          <cell r="B10455" t="str">
            <v>IV00600700</v>
          </cell>
        </row>
        <row r="10456">
          <cell r="B10456" t="str">
            <v>IV00600702</v>
          </cell>
        </row>
        <row r="10457">
          <cell r="B10457" t="str">
            <v>IV00600704</v>
          </cell>
        </row>
        <row r="10458">
          <cell r="B10458" t="str">
            <v>IV00600705</v>
          </cell>
        </row>
        <row r="10459">
          <cell r="B10459" t="str">
            <v>IV00600707</v>
          </cell>
        </row>
        <row r="10460">
          <cell r="B10460" t="str">
            <v>IV00600709</v>
          </cell>
        </row>
        <row r="10461">
          <cell r="B10461" t="str">
            <v>IV00600710</v>
          </cell>
        </row>
        <row r="10462">
          <cell r="B10462" t="str">
            <v>IV00600711</v>
          </cell>
        </row>
        <row r="10463">
          <cell r="B10463" t="str">
            <v>IV00600712</v>
          </cell>
        </row>
        <row r="10464">
          <cell r="B10464" t="str">
            <v>IV00600714</v>
          </cell>
        </row>
        <row r="10465">
          <cell r="B10465" t="str">
            <v>IV00600715</v>
          </cell>
        </row>
        <row r="10466">
          <cell r="B10466" t="str">
            <v>IV00600716</v>
          </cell>
        </row>
        <row r="10467">
          <cell r="B10467" t="str">
            <v>IV00600717</v>
          </cell>
        </row>
        <row r="10468">
          <cell r="B10468" t="str">
            <v>IV00600718</v>
          </cell>
        </row>
        <row r="10469">
          <cell r="B10469" t="str">
            <v>IV00600719</v>
          </cell>
        </row>
        <row r="10470">
          <cell r="B10470" t="str">
            <v>IV00600720</v>
          </cell>
        </row>
        <row r="10471">
          <cell r="B10471" t="str">
            <v>IV00600721</v>
          </cell>
        </row>
        <row r="10472">
          <cell r="B10472" t="str">
            <v>IV00600722</v>
          </cell>
        </row>
        <row r="10473">
          <cell r="B10473" t="str">
            <v>IV00600723</v>
          </cell>
        </row>
        <row r="10474">
          <cell r="B10474" t="str">
            <v>IV00600724</v>
          </cell>
        </row>
        <row r="10475">
          <cell r="B10475" t="str">
            <v>IV00600725</v>
          </cell>
        </row>
        <row r="10476">
          <cell r="B10476" t="str">
            <v>IV00600726</v>
          </cell>
        </row>
        <row r="10477">
          <cell r="B10477" t="str">
            <v>IV00600727</v>
          </cell>
        </row>
        <row r="10478">
          <cell r="B10478" t="str">
            <v>IV00600728</v>
          </cell>
        </row>
        <row r="10479">
          <cell r="B10479" t="str">
            <v>IV00600729</v>
          </cell>
        </row>
        <row r="10480">
          <cell r="B10480" t="str">
            <v>IV00600730</v>
          </cell>
        </row>
        <row r="10481">
          <cell r="B10481" t="str">
            <v>IV00600731</v>
          </cell>
        </row>
        <row r="10482">
          <cell r="B10482" t="str">
            <v>IV00600734</v>
          </cell>
        </row>
        <row r="10483">
          <cell r="B10483" t="str">
            <v>IV00600735</v>
          </cell>
        </row>
        <row r="10484">
          <cell r="B10484" t="str">
            <v>IV00600736</v>
          </cell>
        </row>
        <row r="10485">
          <cell r="B10485" t="str">
            <v>IV00600737</v>
          </cell>
        </row>
        <row r="10486">
          <cell r="B10486" t="str">
            <v>IV00600738</v>
          </cell>
        </row>
        <row r="10487">
          <cell r="B10487" t="str">
            <v>IV00600739</v>
          </cell>
        </row>
        <row r="10488">
          <cell r="B10488" t="str">
            <v>IV00600740</v>
          </cell>
        </row>
        <row r="10489">
          <cell r="B10489" t="str">
            <v>IV00600743</v>
          </cell>
        </row>
        <row r="10490">
          <cell r="B10490" t="str">
            <v>IV00600744</v>
          </cell>
        </row>
        <row r="10491">
          <cell r="B10491" t="str">
            <v>IV00600745</v>
          </cell>
        </row>
        <row r="10492">
          <cell r="B10492" t="str">
            <v>IV00600746</v>
          </cell>
        </row>
        <row r="10493">
          <cell r="B10493" t="str">
            <v>IV00600747</v>
          </cell>
        </row>
        <row r="10494">
          <cell r="B10494" t="str">
            <v>IV00600748</v>
          </cell>
        </row>
        <row r="10495">
          <cell r="B10495" t="str">
            <v>IV00600749</v>
          </cell>
        </row>
        <row r="10496">
          <cell r="B10496" t="str">
            <v>IV00600750</v>
          </cell>
        </row>
        <row r="10497">
          <cell r="B10497" t="str">
            <v>IV00600751</v>
          </cell>
        </row>
        <row r="10498">
          <cell r="B10498" t="str">
            <v>IV00600752</v>
          </cell>
        </row>
        <row r="10499">
          <cell r="B10499" t="str">
            <v>IV00600753</v>
          </cell>
        </row>
        <row r="10500">
          <cell r="B10500" t="str">
            <v>IV00600754</v>
          </cell>
        </row>
        <row r="10501">
          <cell r="B10501" t="str">
            <v>IV00600755</v>
          </cell>
        </row>
        <row r="10502">
          <cell r="B10502" t="str">
            <v>IV00600756</v>
          </cell>
        </row>
        <row r="10503">
          <cell r="B10503" t="str">
            <v>IV00600757</v>
          </cell>
        </row>
        <row r="10504">
          <cell r="B10504" t="str">
            <v>IV00600758</v>
          </cell>
        </row>
        <row r="10505">
          <cell r="B10505" t="str">
            <v>IV00600759</v>
          </cell>
        </row>
        <row r="10506">
          <cell r="B10506" t="str">
            <v>IV00600761</v>
          </cell>
        </row>
        <row r="10507">
          <cell r="B10507" t="str">
            <v>IV00600762</v>
          </cell>
        </row>
        <row r="10508">
          <cell r="B10508" t="str">
            <v>IV00600763</v>
          </cell>
        </row>
        <row r="10509">
          <cell r="B10509" t="str">
            <v>IV00600764</v>
          </cell>
        </row>
        <row r="10510">
          <cell r="B10510" t="str">
            <v>IV00600765</v>
          </cell>
        </row>
        <row r="10511">
          <cell r="B10511" t="str">
            <v>IV00600766</v>
          </cell>
        </row>
        <row r="10512">
          <cell r="B10512" t="str">
            <v>IV00600768</v>
          </cell>
        </row>
        <row r="10513">
          <cell r="B10513" t="str">
            <v>IV00600769</v>
          </cell>
        </row>
        <row r="10514">
          <cell r="B10514" t="str">
            <v>IV00600770</v>
          </cell>
        </row>
        <row r="10515">
          <cell r="B10515" t="str">
            <v>IV00600771</v>
          </cell>
        </row>
        <row r="10516">
          <cell r="B10516" t="str">
            <v>IV00600772</v>
          </cell>
        </row>
        <row r="10517">
          <cell r="B10517" t="str">
            <v>IV00600773</v>
          </cell>
        </row>
        <row r="10518">
          <cell r="B10518" t="str">
            <v>IV00600774</v>
          </cell>
        </row>
        <row r="10519">
          <cell r="B10519" t="str">
            <v>IV00600775</v>
          </cell>
        </row>
        <row r="10520">
          <cell r="B10520" t="str">
            <v>IV00600776</v>
          </cell>
        </row>
        <row r="10521">
          <cell r="B10521" t="str">
            <v>IV00600777</v>
          </cell>
        </row>
        <row r="10522">
          <cell r="B10522" t="str">
            <v>IV00600778</v>
          </cell>
        </row>
        <row r="10523">
          <cell r="B10523" t="str">
            <v>IV00600779</v>
          </cell>
        </row>
        <row r="10524">
          <cell r="B10524" t="str">
            <v>IV00600780</v>
          </cell>
        </row>
        <row r="10525">
          <cell r="B10525" t="str">
            <v>IV00600781</v>
          </cell>
        </row>
        <row r="10526">
          <cell r="B10526" t="str">
            <v>IV00600782</v>
          </cell>
        </row>
        <row r="10527">
          <cell r="B10527" t="str">
            <v>IV00600783</v>
          </cell>
        </row>
        <row r="10528">
          <cell r="B10528" t="str">
            <v>IV00600784</v>
          </cell>
        </row>
        <row r="10529">
          <cell r="B10529" t="str">
            <v>IV00600786</v>
          </cell>
        </row>
        <row r="10530">
          <cell r="B10530" t="str">
            <v>IV00600787</v>
          </cell>
        </row>
        <row r="10531">
          <cell r="B10531" t="str">
            <v>IV00600788</v>
          </cell>
        </row>
        <row r="10532">
          <cell r="B10532" t="str">
            <v>IV00600789</v>
          </cell>
        </row>
        <row r="10533">
          <cell r="B10533" t="str">
            <v>IV00600790</v>
          </cell>
        </row>
        <row r="10534">
          <cell r="B10534" t="str">
            <v>IV00600791</v>
          </cell>
        </row>
        <row r="10535">
          <cell r="B10535" t="str">
            <v>IV00600792</v>
          </cell>
        </row>
        <row r="10536">
          <cell r="B10536" t="str">
            <v>IV00600794</v>
          </cell>
        </row>
        <row r="10537">
          <cell r="B10537" t="str">
            <v>IV00600795</v>
          </cell>
        </row>
        <row r="10538">
          <cell r="B10538" t="str">
            <v>IV00600797</v>
          </cell>
        </row>
        <row r="10539">
          <cell r="B10539" t="str">
            <v>IV00600798</v>
          </cell>
        </row>
        <row r="10540">
          <cell r="B10540" t="str">
            <v>IV00600799</v>
          </cell>
        </row>
        <row r="10541">
          <cell r="B10541" t="str">
            <v>IV00600800</v>
          </cell>
        </row>
        <row r="10542">
          <cell r="B10542" t="str">
            <v>IV00600801</v>
          </cell>
        </row>
        <row r="10543">
          <cell r="B10543" t="str">
            <v>IV00600802</v>
          </cell>
        </row>
        <row r="10544">
          <cell r="B10544" t="str">
            <v>IV00600803</v>
          </cell>
        </row>
        <row r="10545">
          <cell r="B10545" t="str">
            <v>IV00600804</v>
          </cell>
        </row>
        <row r="10546">
          <cell r="B10546" t="str">
            <v>IV00600805</v>
          </cell>
        </row>
        <row r="10547">
          <cell r="B10547" t="str">
            <v>IV00600806</v>
          </cell>
        </row>
        <row r="10548">
          <cell r="B10548" t="str">
            <v>IV00600807</v>
          </cell>
        </row>
        <row r="10549">
          <cell r="B10549" t="str">
            <v>IV00600808</v>
          </cell>
        </row>
        <row r="10550">
          <cell r="B10550" t="str">
            <v>IV00600811</v>
          </cell>
        </row>
        <row r="10551">
          <cell r="B10551" t="str">
            <v>IV00600812</v>
          </cell>
        </row>
        <row r="10552">
          <cell r="B10552" t="str">
            <v>IV00600813</v>
          </cell>
        </row>
        <row r="10553">
          <cell r="B10553" t="str">
            <v>IV00600814</v>
          </cell>
        </row>
        <row r="10554">
          <cell r="B10554" t="str">
            <v>IV00600815</v>
          </cell>
        </row>
        <row r="10555">
          <cell r="B10555" t="str">
            <v>IV00600816</v>
          </cell>
        </row>
        <row r="10556">
          <cell r="B10556" t="str">
            <v>IV00600817</v>
          </cell>
        </row>
        <row r="10557">
          <cell r="B10557" t="str">
            <v>IV00600818</v>
          </cell>
        </row>
        <row r="10558">
          <cell r="B10558" t="str">
            <v>IV00600819</v>
          </cell>
        </row>
        <row r="10559">
          <cell r="B10559" t="str">
            <v>IV00600820</v>
          </cell>
        </row>
        <row r="10560">
          <cell r="B10560" t="str">
            <v>IV00600821</v>
          </cell>
        </row>
        <row r="10561">
          <cell r="B10561" t="str">
            <v>IV00600822</v>
          </cell>
        </row>
        <row r="10562">
          <cell r="B10562" t="str">
            <v>IV00600823</v>
          </cell>
        </row>
        <row r="10563">
          <cell r="B10563" t="str">
            <v>IV00600824</v>
          </cell>
        </row>
        <row r="10564">
          <cell r="B10564" t="str">
            <v>IV00600825</v>
          </cell>
        </row>
        <row r="10565">
          <cell r="B10565" t="str">
            <v>IV00600826</v>
          </cell>
        </row>
        <row r="10566">
          <cell r="B10566" t="str">
            <v>IV00600827</v>
          </cell>
        </row>
        <row r="10567">
          <cell r="B10567" t="str">
            <v>IV00600828</v>
          </cell>
        </row>
        <row r="10568">
          <cell r="B10568" t="str">
            <v>IV00600829</v>
          </cell>
        </row>
        <row r="10569">
          <cell r="B10569" t="str">
            <v>IV00600830</v>
          </cell>
        </row>
        <row r="10570">
          <cell r="B10570" t="str">
            <v>IV00600831</v>
          </cell>
        </row>
        <row r="10571">
          <cell r="B10571" t="str">
            <v>IV00600832</v>
          </cell>
        </row>
        <row r="10572">
          <cell r="B10572" t="str">
            <v>IV00600833</v>
          </cell>
        </row>
        <row r="10573">
          <cell r="B10573" t="str">
            <v>IV00600834</v>
          </cell>
        </row>
        <row r="10574">
          <cell r="B10574" t="str">
            <v>IV00600835</v>
          </cell>
        </row>
        <row r="10575">
          <cell r="B10575" t="str">
            <v>IV00600836</v>
          </cell>
        </row>
        <row r="10576">
          <cell r="B10576" t="str">
            <v>IV00600837</v>
          </cell>
        </row>
        <row r="10577">
          <cell r="B10577" t="str">
            <v>IV00600838</v>
          </cell>
        </row>
        <row r="10578">
          <cell r="B10578" t="str">
            <v>IV00600839</v>
          </cell>
        </row>
        <row r="10579">
          <cell r="B10579" t="str">
            <v>IV00600840</v>
          </cell>
        </row>
        <row r="10580">
          <cell r="B10580" t="str">
            <v>IV00600841</v>
          </cell>
        </row>
        <row r="10581">
          <cell r="B10581" t="str">
            <v>IV00600842</v>
          </cell>
        </row>
        <row r="10582">
          <cell r="B10582" t="str">
            <v>IV00600843</v>
          </cell>
        </row>
        <row r="10583">
          <cell r="B10583" t="str">
            <v>IV00600844</v>
          </cell>
        </row>
        <row r="10584">
          <cell r="B10584" t="str">
            <v>IV00600845</v>
          </cell>
        </row>
        <row r="10585">
          <cell r="B10585" t="str">
            <v>IV00600846</v>
          </cell>
        </row>
        <row r="10586">
          <cell r="B10586" t="str">
            <v>IV00600847</v>
          </cell>
        </row>
        <row r="10587">
          <cell r="B10587" t="str">
            <v>IV00600848</v>
          </cell>
        </row>
        <row r="10588">
          <cell r="B10588" t="str">
            <v>IV00600849</v>
          </cell>
        </row>
        <row r="10589">
          <cell r="B10589" t="str">
            <v>IV00600850</v>
          </cell>
        </row>
        <row r="10590">
          <cell r="B10590" t="str">
            <v>IV00600851</v>
          </cell>
        </row>
        <row r="10591">
          <cell r="B10591" t="str">
            <v>IV00600852</v>
          </cell>
        </row>
        <row r="10592">
          <cell r="B10592" t="str">
            <v>IV00600853</v>
          </cell>
        </row>
        <row r="10593">
          <cell r="B10593" t="str">
            <v>IV00600854</v>
          </cell>
        </row>
        <row r="10594">
          <cell r="B10594" t="str">
            <v>IV00600855</v>
          </cell>
        </row>
        <row r="10595">
          <cell r="B10595" t="str">
            <v>IV00600856</v>
          </cell>
        </row>
        <row r="10596">
          <cell r="B10596" t="str">
            <v>IV00600857</v>
          </cell>
        </row>
        <row r="10597">
          <cell r="B10597" t="str">
            <v>IV00600858</v>
          </cell>
        </row>
        <row r="10598">
          <cell r="B10598" t="str">
            <v>IV00600859</v>
          </cell>
        </row>
        <row r="10599">
          <cell r="B10599" t="str">
            <v>IV00600860</v>
          </cell>
        </row>
        <row r="10600">
          <cell r="B10600" t="str">
            <v>IV00600861</v>
          </cell>
        </row>
        <row r="10601">
          <cell r="B10601" t="str">
            <v>IV00600863</v>
          </cell>
        </row>
        <row r="10602">
          <cell r="B10602" t="str">
            <v>IV00600864</v>
          </cell>
        </row>
        <row r="10603">
          <cell r="B10603" t="str">
            <v>IV00600865</v>
          </cell>
        </row>
        <row r="10604">
          <cell r="B10604" t="str">
            <v>IV00600866</v>
          </cell>
        </row>
        <row r="10605">
          <cell r="B10605" t="str">
            <v>IV00600867</v>
          </cell>
        </row>
        <row r="10606">
          <cell r="B10606" t="str">
            <v>IV00600868</v>
          </cell>
        </row>
        <row r="10607">
          <cell r="B10607" t="str">
            <v>IV00600869</v>
          </cell>
        </row>
        <row r="10608">
          <cell r="B10608" t="str">
            <v>IV00600870</v>
          </cell>
        </row>
        <row r="10609">
          <cell r="B10609" t="str">
            <v>IV00600871</v>
          </cell>
        </row>
        <row r="10610">
          <cell r="B10610" t="str">
            <v>IV00600872</v>
          </cell>
        </row>
        <row r="10611">
          <cell r="B10611" t="str">
            <v>IV00600873</v>
          </cell>
        </row>
        <row r="10612">
          <cell r="B10612" t="str">
            <v>IV00600874</v>
          </cell>
        </row>
        <row r="10613">
          <cell r="B10613" t="str">
            <v>IV00600875</v>
          </cell>
        </row>
        <row r="10614">
          <cell r="B10614" t="str">
            <v>IV00600876</v>
          </cell>
        </row>
        <row r="10615">
          <cell r="B10615" t="str">
            <v>IV00600877</v>
          </cell>
        </row>
        <row r="10616">
          <cell r="B10616" t="str">
            <v>IV00600879</v>
          </cell>
        </row>
        <row r="10617">
          <cell r="B10617" t="str">
            <v>IV00600880</v>
          </cell>
        </row>
        <row r="10618">
          <cell r="B10618" t="str">
            <v>IV00600881</v>
          </cell>
        </row>
        <row r="10619">
          <cell r="B10619" t="str">
            <v>IV00600882</v>
          </cell>
        </row>
        <row r="10620">
          <cell r="B10620" t="str">
            <v>IV00600883</v>
          </cell>
        </row>
        <row r="10621">
          <cell r="B10621" t="str">
            <v>IV00600884</v>
          </cell>
        </row>
        <row r="10622">
          <cell r="B10622" t="str">
            <v>IV00600885</v>
          </cell>
        </row>
        <row r="10623">
          <cell r="B10623" t="str">
            <v>IV00600886</v>
          </cell>
        </row>
        <row r="10624">
          <cell r="B10624" t="str">
            <v>IV00600888</v>
          </cell>
        </row>
        <row r="10625">
          <cell r="B10625" t="str">
            <v>IV00600889</v>
          </cell>
        </row>
        <row r="10626">
          <cell r="B10626" t="str">
            <v>IV00600890</v>
          </cell>
        </row>
        <row r="10627">
          <cell r="B10627" t="str">
            <v>IV00600891</v>
          </cell>
        </row>
        <row r="10628">
          <cell r="B10628" t="str">
            <v>IV00600892</v>
          </cell>
        </row>
        <row r="10629">
          <cell r="B10629" t="str">
            <v>IV00600893</v>
          </cell>
        </row>
        <row r="10630">
          <cell r="B10630" t="str">
            <v>IV00600894</v>
          </cell>
        </row>
        <row r="10631">
          <cell r="B10631" t="str">
            <v>IV00600895</v>
          </cell>
        </row>
        <row r="10632">
          <cell r="B10632" t="str">
            <v>IV00600896</v>
          </cell>
        </row>
        <row r="10633">
          <cell r="B10633" t="str">
            <v>IV00600897</v>
          </cell>
        </row>
        <row r="10634">
          <cell r="B10634" t="str">
            <v>IV00600898</v>
          </cell>
        </row>
        <row r="10635">
          <cell r="B10635" t="str">
            <v>IV00600900</v>
          </cell>
        </row>
        <row r="10636">
          <cell r="B10636" t="str">
            <v>IV00600901</v>
          </cell>
        </row>
        <row r="10637">
          <cell r="B10637" t="str">
            <v>IV00600902</v>
          </cell>
        </row>
        <row r="10638">
          <cell r="B10638" t="str">
            <v>IV00600903</v>
          </cell>
        </row>
        <row r="10639">
          <cell r="B10639" t="str">
            <v>IV00600904</v>
          </cell>
        </row>
        <row r="10640">
          <cell r="B10640" t="str">
            <v>IV00600905</v>
          </cell>
        </row>
        <row r="10641">
          <cell r="B10641" t="str">
            <v>IV00600906</v>
          </cell>
        </row>
        <row r="10642">
          <cell r="B10642" t="str">
            <v>IV00600907</v>
          </cell>
        </row>
        <row r="10643">
          <cell r="B10643" t="str">
            <v>IV00600908</v>
          </cell>
        </row>
        <row r="10644">
          <cell r="B10644" t="str">
            <v>IV00600909</v>
          </cell>
        </row>
        <row r="10645">
          <cell r="B10645" t="str">
            <v>IV00600910</v>
          </cell>
        </row>
        <row r="10646">
          <cell r="B10646" t="str">
            <v>IV00600911</v>
          </cell>
        </row>
        <row r="10647">
          <cell r="B10647" t="str">
            <v>IV00600912</v>
          </cell>
        </row>
        <row r="10648">
          <cell r="B10648" t="str">
            <v>IV00600913</v>
          </cell>
        </row>
        <row r="10649">
          <cell r="B10649" t="str">
            <v>IV00600915</v>
          </cell>
        </row>
        <row r="10650">
          <cell r="B10650" t="str">
            <v>IV00600916</v>
          </cell>
        </row>
        <row r="10651">
          <cell r="B10651" t="str">
            <v>IV00600918</v>
          </cell>
        </row>
        <row r="10652">
          <cell r="B10652" t="str">
            <v>IV00600919</v>
          </cell>
        </row>
        <row r="10653">
          <cell r="B10653" t="str">
            <v>IV00600920</v>
          </cell>
        </row>
        <row r="10654">
          <cell r="B10654" t="str">
            <v>IV00600921</v>
          </cell>
        </row>
        <row r="10655">
          <cell r="B10655" t="str">
            <v>IV00600922</v>
          </cell>
        </row>
        <row r="10656">
          <cell r="B10656" t="str">
            <v>IV00600923</v>
          </cell>
        </row>
        <row r="10657">
          <cell r="B10657" t="str">
            <v>IV00600924</v>
          </cell>
        </row>
        <row r="10658">
          <cell r="B10658" t="str">
            <v>IV00600925</v>
          </cell>
        </row>
        <row r="10659">
          <cell r="B10659" t="str">
            <v>IV00600927</v>
          </cell>
        </row>
        <row r="10660">
          <cell r="B10660" t="str">
            <v>IV00600928</v>
          </cell>
        </row>
        <row r="10661">
          <cell r="B10661" t="str">
            <v>IV00600929</v>
          </cell>
        </row>
        <row r="10662">
          <cell r="B10662" t="str">
            <v>IV00600930</v>
          </cell>
        </row>
        <row r="10663">
          <cell r="B10663" t="str">
            <v>IV00600931</v>
          </cell>
        </row>
        <row r="10664">
          <cell r="B10664" t="str">
            <v>IV00600932</v>
          </cell>
        </row>
        <row r="10665">
          <cell r="B10665" t="str">
            <v>IV00600933</v>
          </cell>
        </row>
        <row r="10666">
          <cell r="B10666" t="str">
            <v>IV00600934</v>
          </cell>
        </row>
        <row r="10667">
          <cell r="B10667" t="str">
            <v>IV00600935</v>
          </cell>
        </row>
        <row r="10668">
          <cell r="B10668" t="str">
            <v>IV00600936</v>
          </cell>
        </row>
        <row r="10669">
          <cell r="B10669" t="str">
            <v>IV00600938</v>
          </cell>
        </row>
        <row r="10670">
          <cell r="B10670" t="str">
            <v>IV00600939</v>
          </cell>
        </row>
        <row r="10671">
          <cell r="B10671" t="str">
            <v>IV00600940</v>
          </cell>
        </row>
        <row r="10672">
          <cell r="B10672" t="str">
            <v>IV00600941</v>
          </cell>
        </row>
        <row r="10673">
          <cell r="B10673" t="str">
            <v>IV00600942</v>
          </cell>
        </row>
        <row r="10674">
          <cell r="B10674" t="str">
            <v>IV00600943</v>
          </cell>
        </row>
        <row r="10675">
          <cell r="B10675" t="str">
            <v>IV00600944</v>
          </cell>
        </row>
        <row r="10676">
          <cell r="B10676" t="str">
            <v>IV00600945</v>
          </cell>
        </row>
        <row r="10677">
          <cell r="B10677" t="str">
            <v>IV00600946</v>
          </cell>
        </row>
        <row r="10678">
          <cell r="B10678" t="str">
            <v>IV00600947</v>
          </cell>
        </row>
        <row r="10679">
          <cell r="B10679" t="str">
            <v>IV00600948</v>
          </cell>
        </row>
        <row r="10680">
          <cell r="B10680" t="str">
            <v>IV00600950</v>
          </cell>
        </row>
        <row r="10681">
          <cell r="B10681" t="str">
            <v>IV00600951</v>
          </cell>
        </row>
        <row r="10682">
          <cell r="B10682" t="str">
            <v>IV00600952</v>
          </cell>
        </row>
        <row r="10683">
          <cell r="B10683" t="str">
            <v>IV00600953</v>
          </cell>
        </row>
        <row r="10684">
          <cell r="B10684" t="str">
            <v>IV00600956</v>
          </cell>
        </row>
        <row r="10685">
          <cell r="B10685" t="str">
            <v>IV00600957</v>
          </cell>
        </row>
        <row r="10686">
          <cell r="B10686" t="str">
            <v>IV00600958</v>
          </cell>
        </row>
        <row r="10687">
          <cell r="B10687" t="str">
            <v>IV00600959</v>
          </cell>
        </row>
        <row r="10688">
          <cell r="B10688" t="str">
            <v>IV00600960</v>
          </cell>
        </row>
        <row r="10689">
          <cell r="B10689" t="str">
            <v>IV00600961</v>
          </cell>
        </row>
        <row r="10690">
          <cell r="B10690" t="str">
            <v>IV00600962</v>
          </cell>
        </row>
        <row r="10691">
          <cell r="B10691" t="str">
            <v>IV00600963</v>
          </cell>
        </row>
        <row r="10692">
          <cell r="B10692" t="str">
            <v>IV00600964</v>
          </cell>
        </row>
        <row r="10693">
          <cell r="B10693" t="str">
            <v>IV00600965</v>
          </cell>
        </row>
        <row r="10694">
          <cell r="B10694" t="str">
            <v>IV00600966</v>
          </cell>
        </row>
        <row r="10695">
          <cell r="B10695" t="str">
            <v>IV00600967</v>
          </cell>
        </row>
        <row r="10696">
          <cell r="B10696" t="str">
            <v>IV00600969</v>
          </cell>
        </row>
        <row r="10697">
          <cell r="B10697" t="str">
            <v>IV00600970</v>
          </cell>
        </row>
        <row r="10698">
          <cell r="B10698" t="str">
            <v>IV00600971</v>
          </cell>
        </row>
        <row r="10699">
          <cell r="B10699" t="str">
            <v>IV00600972</v>
          </cell>
        </row>
        <row r="10700">
          <cell r="B10700" t="str">
            <v>IV00600973</v>
          </cell>
        </row>
        <row r="10701">
          <cell r="B10701" t="str">
            <v>IV00600974</v>
          </cell>
        </row>
        <row r="10702">
          <cell r="B10702" t="str">
            <v>IV00600975</v>
          </cell>
        </row>
        <row r="10703">
          <cell r="B10703" t="str">
            <v>IV00600976</v>
          </cell>
        </row>
        <row r="10704">
          <cell r="B10704" t="str">
            <v>IV00600977</v>
          </cell>
        </row>
        <row r="10705">
          <cell r="B10705" t="str">
            <v>IV00600978</v>
          </cell>
        </row>
        <row r="10706">
          <cell r="B10706" t="str">
            <v>IV00600979</v>
          </cell>
        </row>
        <row r="10707">
          <cell r="B10707" t="str">
            <v>IV00600980</v>
          </cell>
        </row>
        <row r="10708">
          <cell r="B10708" t="str">
            <v>IV00600981</v>
          </cell>
        </row>
        <row r="10709">
          <cell r="B10709" t="str">
            <v>IV00600982</v>
          </cell>
        </row>
        <row r="10710">
          <cell r="B10710" t="str">
            <v>IV00600983</v>
          </cell>
        </row>
        <row r="10711">
          <cell r="B10711" t="str">
            <v>IV00600986</v>
          </cell>
        </row>
        <row r="10712">
          <cell r="B10712" t="str">
            <v>IV00600988</v>
          </cell>
        </row>
        <row r="10713">
          <cell r="B10713" t="str">
            <v>IV00600989</v>
          </cell>
        </row>
        <row r="10714">
          <cell r="B10714" t="str">
            <v>IV00600990</v>
          </cell>
        </row>
        <row r="10715">
          <cell r="B10715" t="str">
            <v>IV00600991</v>
          </cell>
        </row>
        <row r="10716">
          <cell r="B10716" t="str">
            <v>IV00600992</v>
          </cell>
        </row>
        <row r="10717">
          <cell r="B10717" t="str">
            <v>IV00600993</v>
          </cell>
        </row>
        <row r="10718">
          <cell r="B10718" t="str">
            <v>IV00600994</v>
          </cell>
        </row>
        <row r="10719">
          <cell r="B10719" t="str">
            <v>IV00600995</v>
          </cell>
        </row>
        <row r="10720">
          <cell r="B10720" t="str">
            <v>IV00600996</v>
          </cell>
        </row>
        <row r="10721">
          <cell r="B10721" t="str">
            <v>IV00600997</v>
          </cell>
        </row>
        <row r="10722">
          <cell r="B10722" t="str">
            <v>IV00600998</v>
          </cell>
        </row>
        <row r="10723">
          <cell r="B10723" t="str">
            <v>IV00601000</v>
          </cell>
        </row>
        <row r="10724">
          <cell r="B10724" t="str">
            <v>IV00601001</v>
          </cell>
        </row>
        <row r="10725">
          <cell r="B10725" t="str">
            <v>IV00601002</v>
          </cell>
        </row>
        <row r="10726">
          <cell r="B10726" t="str">
            <v>IV00601003</v>
          </cell>
        </row>
        <row r="10727">
          <cell r="B10727" t="str">
            <v>IV00601004</v>
          </cell>
        </row>
        <row r="10728">
          <cell r="B10728" t="str">
            <v>IV00601005</v>
          </cell>
        </row>
        <row r="10729">
          <cell r="B10729" t="str">
            <v>IV00601006</v>
          </cell>
        </row>
        <row r="10730">
          <cell r="B10730" t="str">
            <v>IV00601008</v>
          </cell>
        </row>
        <row r="10731">
          <cell r="B10731" t="str">
            <v>IV00601009</v>
          </cell>
        </row>
        <row r="10732">
          <cell r="B10732" t="str">
            <v>IV00601010</v>
          </cell>
        </row>
        <row r="10733">
          <cell r="B10733" t="str">
            <v>IV00601011</v>
          </cell>
        </row>
        <row r="10734">
          <cell r="B10734" t="str">
            <v>IV00601013</v>
          </cell>
        </row>
        <row r="10735">
          <cell r="B10735" t="str">
            <v>IV00601016</v>
          </cell>
        </row>
        <row r="10736">
          <cell r="B10736" t="str">
            <v>IV00601017</v>
          </cell>
        </row>
        <row r="10737">
          <cell r="B10737" t="str">
            <v>IV00601018</v>
          </cell>
        </row>
        <row r="10738">
          <cell r="B10738" t="str">
            <v>IV00601021</v>
          </cell>
        </row>
        <row r="10739">
          <cell r="B10739" t="str">
            <v>IV00601022</v>
          </cell>
        </row>
        <row r="10740">
          <cell r="B10740" t="str">
            <v>IV00601023</v>
          </cell>
        </row>
        <row r="10741">
          <cell r="B10741" t="str">
            <v>IV00601024</v>
          </cell>
        </row>
        <row r="10742">
          <cell r="B10742" t="str">
            <v>IV00601025</v>
          </cell>
        </row>
        <row r="10743">
          <cell r="B10743" t="str">
            <v>IV00601026</v>
          </cell>
        </row>
        <row r="10744">
          <cell r="B10744" t="str">
            <v>IV00601027</v>
          </cell>
        </row>
        <row r="10745">
          <cell r="B10745" t="str">
            <v>IV00601028</v>
          </cell>
        </row>
        <row r="10746">
          <cell r="B10746" t="str">
            <v>IV00601030</v>
          </cell>
        </row>
        <row r="10747">
          <cell r="B10747" t="str">
            <v>IV00601031</v>
          </cell>
        </row>
        <row r="10748">
          <cell r="B10748" t="str">
            <v>IV00601032</v>
          </cell>
        </row>
        <row r="10749">
          <cell r="B10749" t="str">
            <v>IV00601033</v>
          </cell>
        </row>
        <row r="10750">
          <cell r="B10750" t="str">
            <v>IV00601034</v>
          </cell>
        </row>
        <row r="10751">
          <cell r="B10751" t="str">
            <v>IV00601035</v>
          </cell>
        </row>
        <row r="10752">
          <cell r="B10752" t="str">
            <v>IV00601036</v>
          </cell>
        </row>
        <row r="10753">
          <cell r="B10753" t="str">
            <v>IV00601037</v>
          </cell>
        </row>
        <row r="10754">
          <cell r="B10754" t="str">
            <v>IV00601038</v>
          </cell>
        </row>
        <row r="10755">
          <cell r="B10755" t="str">
            <v>IV00601039</v>
          </cell>
        </row>
        <row r="10756">
          <cell r="B10756" t="str">
            <v>IV00601041</v>
          </cell>
        </row>
        <row r="10757">
          <cell r="B10757" t="str">
            <v>IV00601042</v>
          </cell>
        </row>
        <row r="10758">
          <cell r="B10758" t="str">
            <v>IV00601043</v>
          </cell>
        </row>
        <row r="10759">
          <cell r="B10759" t="str">
            <v>IV00601044</v>
          </cell>
        </row>
        <row r="10760">
          <cell r="B10760" t="str">
            <v>IV00601045</v>
          </cell>
        </row>
        <row r="10761">
          <cell r="B10761" t="str">
            <v>IV00601046</v>
          </cell>
        </row>
        <row r="10762">
          <cell r="B10762" t="str">
            <v>IV00601047</v>
          </cell>
        </row>
        <row r="10763">
          <cell r="B10763" t="str">
            <v>IV00601048</v>
          </cell>
        </row>
        <row r="10764">
          <cell r="B10764" t="str">
            <v>IV00601049</v>
          </cell>
        </row>
        <row r="10765">
          <cell r="B10765" t="str">
            <v>IV00601050</v>
          </cell>
        </row>
        <row r="10766">
          <cell r="B10766" t="str">
            <v>IV00601051</v>
          </cell>
        </row>
        <row r="10767">
          <cell r="B10767" t="str">
            <v>IV00601052</v>
          </cell>
        </row>
        <row r="10768">
          <cell r="B10768" t="str">
            <v>IV00601053</v>
          </cell>
        </row>
        <row r="10769">
          <cell r="B10769" t="str">
            <v>IV00601054</v>
          </cell>
        </row>
        <row r="10770">
          <cell r="B10770" t="str">
            <v>IV00601055</v>
          </cell>
        </row>
        <row r="10771">
          <cell r="B10771" t="str">
            <v>IV00601057</v>
          </cell>
        </row>
        <row r="10772">
          <cell r="B10772" t="str">
            <v>IV00601059</v>
          </cell>
        </row>
        <row r="10773">
          <cell r="B10773" t="str">
            <v>IV00601060</v>
          </cell>
        </row>
        <row r="10774">
          <cell r="B10774" t="str">
            <v>IV00601061</v>
          </cell>
        </row>
        <row r="10775">
          <cell r="B10775" t="str">
            <v>IV00601065</v>
          </cell>
        </row>
        <row r="10776">
          <cell r="B10776" t="str">
            <v>IV00601066</v>
          </cell>
        </row>
        <row r="10777">
          <cell r="B10777" t="str">
            <v>IV00601067</v>
          </cell>
        </row>
        <row r="10778">
          <cell r="B10778" t="str">
            <v>IV00601068</v>
          </cell>
        </row>
        <row r="10779">
          <cell r="B10779" t="str">
            <v>IV00601069</v>
          </cell>
        </row>
        <row r="10780">
          <cell r="B10780" t="str">
            <v>IV00601070</v>
          </cell>
        </row>
        <row r="10781">
          <cell r="B10781" t="str">
            <v>IV00601071</v>
          </cell>
        </row>
        <row r="10782">
          <cell r="B10782" t="str">
            <v>IV00601073</v>
          </cell>
        </row>
        <row r="10783">
          <cell r="B10783" t="str">
            <v>IV00601074</v>
          </cell>
        </row>
        <row r="10784">
          <cell r="B10784" t="str">
            <v>IV00601076</v>
          </cell>
        </row>
        <row r="10785">
          <cell r="B10785" t="str">
            <v>IV00601077</v>
          </cell>
        </row>
        <row r="10786">
          <cell r="B10786" t="str">
            <v>IV00601078</v>
          </cell>
        </row>
        <row r="10787">
          <cell r="B10787" t="str">
            <v>IV00601079</v>
          </cell>
        </row>
        <row r="10788">
          <cell r="B10788" t="str">
            <v>IV00601080</v>
          </cell>
        </row>
        <row r="10789">
          <cell r="B10789" t="str">
            <v>IV00601081</v>
          </cell>
        </row>
        <row r="10790">
          <cell r="B10790" t="str">
            <v>IV00601082</v>
          </cell>
        </row>
        <row r="10791">
          <cell r="B10791" t="str">
            <v>IV00601083</v>
          </cell>
        </row>
        <row r="10792">
          <cell r="B10792" t="str">
            <v>IV00601085</v>
          </cell>
        </row>
        <row r="10793">
          <cell r="B10793" t="str">
            <v>IV00601086</v>
          </cell>
        </row>
        <row r="10794">
          <cell r="B10794" t="str">
            <v>IV00601088</v>
          </cell>
        </row>
        <row r="10795">
          <cell r="B10795" t="str">
            <v>IV00601089</v>
          </cell>
        </row>
        <row r="10796">
          <cell r="B10796" t="str">
            <v>IV00601091</v>
          </cell>
        </row>
        <row r="10797">
          <cell r="B10797" t="str">
            <v>IV00601092</v>
          </cell>
        </row>
        <row r="10798">
          <cell r="B10798" t="str">
            <v>IV00601093</v>
          </cell>
        </row>
        <row r="10799">
          <cell r="B10799" t="str">
            <v>IV00601094</v>
          </cell>
        </row>
        <row r="10800">
          <cell r="B10800" t="str">
            <v>IV00601096</v>
          </cell>
        </row>
        <row r="10801">
          <cell r="B10801" t="str">
            <v>IV00601097</v>
          </cell>
        </row>
        <row r="10802">
          <cell r="B10802" t="str">
            <v>IV00601098</v>
          </cell>
        </row>
        <row r="10803">
          <cell r="B10803" t="str">
            <v>IV00601099</v>
          </cell>
        </row>
        <row r="10804">
          <cell r="B10804" t="str">
            <v>IV00601100</v>
          </cell>
        </row>
        <row r="10805">
          <cell r="B10805" t="str">
            <v>IV00601102</v>
          </cell>
        </row>
        <row r="10806">
          <cell r="B10806" t="str">
            <v>IV00601103</v>
          </cell>
        </row>
        <row r="10807">
          <cell r="B10807" t="str">
            <v>IV00601104</v>
          </cell>
        </row>
        <row r="10808">
          <cell r="B10808" t="str">
            <v>IV00601105</v>
          </cell>
        </row>
        <row r="10809">
          <cell r="B10809" t="str">
            <v>IV00601106</v>
          </cell>
        </row>
        <row r="10810">
          <cell r="B10810" t="str">
            <v>IV00601107</v>
          </cell>
        </row>
        <row r="10811">
          <cell r="B10811" t="str">
            <v>IV00601109</v>
          </cell>
        </row>
        <row r="10812">
          <cell r="B10812" t="str">
            <v>IV00601110</v>
          </cell>
        </row>
        <row r="10813">
          <cell r="B10813" t="str">
            <v>IV00601111</v>
          </cell>
        </row>
        <row r="10814">
          <cell r="B10814" t="str">
            <v>IV00601112</v>
          </cell>
        </row>
        <row r="10815">
          <cell r="B10815" t="str">
            <v>IV00601113</v>
          </cell>
        </row>
        <row r="10816">
          <cell r="B10816" t="str">
            <v>IV00601114</v>
          </cell>
        </row>
        <row r="10817">
          <cell r="B10817" t="str">
            <v>IV00601115</v>
          </cell>
        </row>
        <row r="10818">
          <cell r="B10818" t="str">
            <v>IV00601116</v>
          </cell>
        </row>
        <row r="10819">
          <cell r="B10819" t="str">
            <v>IV00601117</v>
          </cell>
        </row>
        <row r="10820">
          <cell r="B10820" t="str">
            <v>IV00601118</v>
          </cell>
        </row>
        <row r="10821">
          <cell r="B10821" t="str">
            <v>IV00601119</v>
          </cell>
        </row>
        <row r="10822">
          <cell r="B10822" t="str">
            <v>IV00601120</v>
          </cell>
        </row>
        <row r="10823">
          <cell r="B10823" t="str">
            <v>IV00601121</v>
          </cell>
        </row>
        <row r="10824">
          <cell r="B10824" t="str">
            <v>IV00601122</v>
          </cell>
        </row>
        <row r="10825">
          <cell r="B10825" t="str">
            <v>IV00601123</v>
          </cell>
        </row>
        <row r="10826">
          <cell r="B10826" t="str">
            <v>IV00601124</v>
          </cell>
        </row>
        <row r="10827">
          <cell r="B10827" t="str">
            <v>IV00601125</v>
          </cell>
        </row>
        <row r="10828">
          <cell r="B10828" t="str">
            <v>IV00601126</v>
          </cell>
        </row>
        <row r="10829">
          <cell r="B10829" t="str">
            <v>IV00601127</v>
          </cell>
        </row>
        <row r="10830">
          <cell r="B10830" t="str">
            <v>IV00601128</v>
          </cell>
        </row>
        <row r="10831">
          <cell r="B10831" t="str">
            <v>IV00601129</v>
          </cell>
        </row>
        <row r="10832">
          <cell r="B10832" t="str">
            <v>IV00601130</v>
          </cell>
        </row>
        <row r="10833">
          <cell r="B10833" t="str">
            <v>IV00601131</v>
          </cell>
        </row>
        <row r="10834">
          <cell r="B10834" t="str">
            <v>IV00601132</v>
          </cell>
        </row>
        <row r="10835">
          <cell r="B10835" t="str">
            <v>IV00601133</v>
          </cell>
        </row>
        <row r="10836">
          <cell r="B10836" t="str">
            <v>IV00601134</v>
          </cell>
        </row>
        <row r="10837">
          <cell r="B10837" t="str">
            <v>IV00601135</v>
          </cell>
        </row>
        <row r="10838">
          <cell r="B10838" t="str">
            <v>IV00601136</v>
          </cell>
        </row>
        <row r="10839">
          <cell r="B10839" t="str">
            <v>IV00601137</v>
          </cell>
        </row>
        <row r="10840">
          <cell r="B10840" t="str">
            <v>IV00601138</v>
          </cell>
        </row>
        <row r="10841">
          <cell r="B10841" t="str">
            <v>IV00601139</v>
          </cell>
        </row>
        <row r="10842">
          <cell r="B10842" t="str">
            <v>IV00601140</v>
          </cell>
        </row>
        <row r="10843">
          <cell r="B10843" t="str">
            <v>IV00601142</v>
          </cell>
        </row>
        <row r="10844">
          <cell r="B10844" t="str">
            <v>IV00601143</v>
          </cell>
        </row>
        <row r="10845">
          <cell r="B10845" t="str">
            <v>IV00601144</v>
          </cell>
        </row>
        <row r="10846">
          <cell r="B10846" t="str">
            <v>IV00601145</v>
          </cell>
        </row>
        <row r="10847">
          <cell r="B10847" t="str">
            <v>IV00601146</v>
          </cell>
        </row>
        <row r="10848">
          <cell r="B10848" t="str">
            <v>IV00601147</v>
          </cell>
        </row>
        <row r="10849">
          <cell r="B10849" t="str">
            <v>IV00601148</v>
          </cell>
        </row>
        <row r="10850">
          <cell r="B10850" t="str">
            <v>IV00601149</v>
          </cell>
        </row>
        <row r="10851">
          <cell r="B10851" t="str">
            <v>IV00601150</v>
          </cell>
        </row>
        <row r="10852">
          <cell r="B10852" t="str">
            <v>IV00601151</v>
          </cell>
        </row>
        <row r="10853">
          <cell r="B10853" t="str">
            <v>IV00601152</v>
          </cell>
        </row>
        <row r="10854">
          <cell r="B10854" t="str">
            <v>IV00601153</v>
          </cell>
        </row>
        <row r="10855">
          <cell r="B10855" t="str">
            <v>IV00601155</v>
          </cell>
        </row>
        <row r="10856">
          <cell r="B10856" t="str">
            <v>IV00601156</v>
          </cell>
        </row>
        <row r="10857">
          <cell r="B10857" t="str">
            <v>IV00601159</v>
          </cell>
        </row>
        <row r="10858">
          <cell r="B10858" t="str">
            <v>IV00601160</v>
          </cell>
        </row>
        <row r="10859">
          <cell r="B10859" t="str">
            <v>IV00601161</v>
          </cell>
        </row>
        <row r="10860">
          <cell r="B10860" t="str">
            <v>IV00601162</v>
          </cell>
        </row>
        <row r="10861">
          <cell r="B10861" t="str">
            <v>IV00601163</v>
          </cell>
        </row>
        <row r="10862">
          <cell r="B10862" t="str">
            <v>IV00601164</v>
          </cell>
        </row>
        <row r="10863">
          <cell r="B10863" t="str">
            <v>IV00601165</v>
          </cell>
        </row>
        <row r="10864">
          <cell r="B10864" t="str">
            <v>IV00601166</v>
          </cell>
        </row>
        <row r="10865">
          <cell r="B10865" t="str">
            <v>IV00601167</v>
          </cell>
        </row>
        <row r="10866">
          <cell r="B10866" t="str">
            <v>IV00601168</v>
          </cell>
        </row>
        <row r="10867">
          <cell r="B10867" t="str">
            <v>IV00601169</v>
          </cell>
        </row>
        <row r="10868">
          <cell r="B10868" t="str">
            <v>IV00601170</v>
          </cell>
        </row>
        <row r="10869">
          <cell r="B10869" t="str">
            <v>IV00601172</v>
          </cell>
        </row>
        <row r="10870">
          <cell r="B10870" t="str">
            <v>IV00601173</v>
          </cell>
        </row>
        <row r="10871">
          <cell r="B10871" t="str">
            <v>IV00601174</v>
          </cell>
        </row>
        <row r="10872">
          <cell r="B10872" t="str">
            <v>IV00601175</v>
          </cell>
        </row>
        <row r="10873">
          <cell r="B10873" t="str">
            <v>IV00601176</v>
          </cell>
        </row>
        <row r="10874">
          <cell r="B10874" t="str">
            <v>IV00601177</v>
          </cell>
        </row>
        <row r="10875">
          <cell r="B10875" t="str">
            <v>IV00601178</v>
          </cell>
        </row>
        <row r="10876">
          <cell r="B10876" t="str">
            <v>IV00601179</v>
          </cell>
        </row>
        <row r="10877">
          <cell r="B10877" t="str">
            <v>IV00601180</v>
          </cell>
        </row>
        <row r="10878">
          <cell r="B10878" t="str">
            <v>IV00601181</v>
          </cell>
        </row>
        <row r="10879">
          <cell r="B10879" t="str">
            <v>IV00601183</v>
          </cell>
        </row>
        <row r="10880">
          <cell r="B10880" t="str">
            <v>IV00601185</v>
          </cell>
        </row>
        <row r="10881">
          <cell r="B10881" t="str">
            <v>IV00601186</v>
          </cell>
        </row>
        <row r="10882">
          <cell r="B10882" t="str">
            <v>IV00601187</v>
          </cell>
        </row>
        <row r="10883">
          <cell r="B10883" t="str">
            <v>IV00601189</v>
          </cell>
        </row>
        <row r="10884">
          <cell r="B10884" t="str">
            <v>IV00601190</v>
          </cell>
        </row>
        <row r="10885">
          <cell r="B10885" t="str">
            <v>IV00601191</v>
          </cell>
        </row>
        <row r="10886">
          <cell r="B10886" t="str">
            <v>IV00601192</v>
          </cell>
        </row>
        <row r="10887">
          <cell r="B10887" t="str">
            <v>IV00601193</v>
          </cell>
        </row>
        <row r="10888">
          <cell r="B10888" t="str">
            <v>IV00601194</v>
          </cell>
        </row>
        <row r="10889">
          <cell r="B10889" t="str">
            <v>IV00601195</v>
          </cell>
        </row>
        <row r="10890">
          <cell r="B10890" t="str">
            <v>IV00601197</v>
          </cell>
        </row>
        <row r="10891">
          <cell r="B10891" t="str">
            <v>IV00601198</v>
          </cell>
        </row>
        <row r="10892">
          <cell r="B10892" t="str">
            <v>IV00601199</v>
          </cell>
        </row>
        <row r="10893">
          <cell r="B10893" t="str">
            <v>IV00601200</v>
          </cell>
        </row>
        <row r="10894">
          <cell r="B10894" t="str">
            <v>IV00601201</v>
          </cell>
        </row>
        <row r="10895">
          <cell r="B10895" t="str">
            <v>IV00601202</v>
          </cell>
        </row>
        <row r="10896">
          <cell r="B10896" t="str">
            <v>IV00601203</v>
          </cell>
        </row>
        <row r="10897">
          <cell r="B10897" t="str">
            <v>IV00601204</v>
          </cell>
        </row>
        <row r="10898">
          <cell r="B10898" t="str">
            <v>IV00601205</v>
          </cell>
        </row>
        <row r="10899">
          <cell r="B10899" t="str">
            <v>IV00601206</v>
          </cell>
        </row>
        <row r="10900">
          <cell r="B10900" t="str">
            <v>IV00601207</v>
          </cell>
        </row>
        <row r="10901">
          <cell r="B10901" t="str">
            <v>IV00601208</v>
          </cell>
        </row>
        <row r="10902">
          <cell r="B10902" t="str">
            <v>IV00601209</v>
          </cell>
        </row>
        <row r="10903">
          <cell r="B10903" t="str">
            <v>IV00601210</v>
          </cell>
        </row>
        <row r="10904">
          <cell r="B10904" t="str">
            <v>IV00601211</v>
          </cell>
        </row>
        <row r="10905">
          <cell r="B10905" t="str">
            <v>IV00601212</v>
          </cell>
        </row>
        <row r="10906">
          <cell r="B10906" t="str">
            <v>IV00601214</v>
          </cell>
        </row>
        <row r="10907">
          <cell r="B10907" t="str">
            <v>IV00601215</v>
          </cell>
        </row>
        <row r="10908">
          <cell r="B10908" t="str">
            <v>IV00601216</v>
          </cell>
        </row>
        <row r="10909">
          <cell r="B10909" t="str">
            <v>IV00601217</v>
          </cell>
        </row>
        <row r="10910">
          <cell r="B10910" t="str">
            <v>IV00601218</v>
          </cell>
        </row>
        <row r="10911">
          <cell r="B10911" t="str">
            <v>IV00601219</v>
          </cell>
        </row>
        <row r="10912">
          <cell r="B10912" t="str">
            <v>IV00601220</v>
          </cell>
        </row>
        <row r="10913">
          <cell r="B10913" t="str">
            <v>IV00601226</v>
          </cell>
        </row>
        <row r="10914">
          <cell r="B10914" t="str">
            <v>IV00601227</v>
          </cell>
        </row>
        <row r="10915">
          <cell r="B10915" t="str">
            <v>IV00601232</v>
          </cell>
        </row>
        <row r="10916">
          <cell r="B10916" t="str">
            <v>IV00601239</v>
          </cell>
        </row>
        <row r="10917">
          <cell r="B10917" t="str">
            <v>IV00601240</v>
          </cell>
        </row>
        <row r="10918">
          <cell r="B10918" t="str">
            <v>IV00601242</v>
          </cell>
        </row>
        <row r="10919">
          <cell r="B10919" t="str">
            <v>IV00601245</v>
          </cell>
        </row>
        <row r="10920">
          <cell r="B10920" t="str">
            <v>IV00601248</v>
          </cell>
        </row>
        <row r="10921">
          <cell r="B10921" t="str">
            <v>IV00601259</v>
          </cell>
        </row>
        <row r="10922">
          <cell r="B10922" t="str">
            <v>IV00601263</v>
          </cell>
        </row>
        <row r="10923">
          <cell r="B10923" t="str">
            <v>IV00601279</v>
          </cell>
        </row>
        <row r="10924">
          <cell r="B10924" t="str">
            <v>IV00601289</v>
          </cell>
        </row>
        <row r="10925">
          <cell r="B10925" t="str">
            <v>IV00601299</v>
          </cell>
        </row>
        <row r="10926">
          <cell r="B10926" t="str">
            <v>IV00601306</v>
          </cell>
        </row>
        <row r="10927">
          <cell r="B10927" t="str">
            <v>IV00601307</v>
          </cell>
        </row>
        <row r="10928">
          <cell r="B10928" t="str">
            <v>IV00601319</v>
          </cell>
        </row>
        <row r="10929">
          <cell r="B10929" t="str">
            <v>IV00601320</v>
          </cell>
        </row>
        <row r="10930">
          <cell r="B10930" t="str">
            <v>IV00601334</v>
          </cell>
        </row>
        <row r="10931">
          <cell r="B10931" t="str">
            <v>IV00601348</v>
          </cell>
        </row>
        <row r="10932">
          <cell r="B10932" t="str">
            <v>IV00601372</v>
          </cell>
        </row>
        <row r="10933">
          <cell r="B10933" t="str">
            <v>IV00601376</v>
          </cell>
        </row>
        <row r="10934">
          <cell r="B10934" t="str">
            <v>IV00601377</v>
          </cell>
        </row>
        <row r="10935">
          <cell r="B10935" t="str">
            <v>IV00601386</v>
          </cell>
        </row>
        <row r="10936">
          <cell r="B10936" t="str">
            <v>IV00601388</v>
          </cell>
        </row>
        <row r="10937">
          <cell r="B10937" t="str">
            <v>IV00601421</v>
          </cell>
        </row>
        <row r="10938">
          <cell r="B10938" t="str">
            <v>IV00601427</v>
          </cell>
        </row>
        <row r="10939">
          <cell r="B10939" t="str">
            <v>IV00601428</v>
          </cell>
        </row>
        <row r="10940">
          <cell r="B10940" t="str">
            <v>IV00601430</v>
          </cell>
        </row>
        <row r="10941">
          <cell r="B10941" t="str">
            <v>IV00601431</v>
          </cell>
        </row>
        <row r="10942">
          <cell r="B10942" t="str">
            <v>IV00601432</v>
          </cell>
        </row>
        <row r="10943">
          <cell r="B10943" t="str">
            <v>IV00601439</v>
          </cell>
        </row>
        <row r="10944">
          <cell r="B10944" t="str">
            <v>IV00601442</v>
          </cell>
        </row>
        <row r="10945">
          <cell r="B10945" t="str">
            <v>IV00601443</v>
          </cell>
        </row>
        <row r="10946">
          <cell r="B10946" t="str">
            <v>IV00601444</v>
          </cell>
        </row>
        <row r="10947">
          <cell r="B10947" t="str">
            <v>IV00601445</v>
          </cell>
        </row>
        <row r="10948">
          <cell r="B10948" t="str">
            <v>IV00601447</v>
          </cell>
        </row>
        <row r="10949">
          <cell r="B10949" t="str">
            <v>IV00601448</v>
          </cell>
        </row>
        <row r="10950">
          <cell r="B10950" t="str">
            <v>IV00601449</v>
          </cell>
        </row>
        <row r="10951">
          <cell r="B10951" t="str">
            <v>IV00601450</v>
          </cell>
        </row>
        <row r="10952">
          <cell r="B10952" t="str">
            <v>IV00601451</v>
          </cell>
        </row>
        <row r="10953">
          <cell r="B10953" t="str">
            <v>IV00601452</v>
          </cell>
        </row>
        <row r="10954">
          <cell r="B10954" t="str">
            <v>IV00601453</v>
          </cell>
        </row>
        <row r="10955">
          <cell r="B10955" t="str">
            <v>IV00601454</v>
          </cell>
        </row>
        <row r="10956">
          <cell r="B10956" t="str">
            <v>IV00601455</v>
          </cell>
        </row>
        <row r="10957">
          <cell r="B10957" t="str">
            <v>IV00601456</v>
          </cell>
        </row>
        <row r="10958">
          <cell r="B10958" t="str">
            <v>IV00601457</v>
          </cell>
        </row>
        <row r="10959">
          <cell r="B10959" t="str">
            <v>IV00601458</v>
          </cell>
        </row>
        <row r="10960">
          <cell r="B10960" t="str">
            <v>IV00601459</v>
          </cell>
        </row>
        <row r="10961">
          <cell r="B10961" t="str">
            <v>IV00601460</v>
          </cell>
        </row>
        <row r="10962">
          <cell r="B10962" t="str">
            <v>IV00601462</v>
          </cell>
        </row>
        <row r="10963">
          <cell r="B10963" t="str">
            <v>IV00601463</v>
          </cell>
        </row>
        <row r="10964">
          <cell r="B10964" t="str">
            <v>IV00601464</v>
          </cell>
        </row>
        <row r="10965">
          <cell r="B10965" t="str">
            <v>IV00601465</v>
          </cell>
        </row>
        <row r="10966">
          <cell r="B10966" t="str">
            <v>IV00601466</v>
          </cell>
        </row>
        <row r="10967">
          <cell r="B10967" t="str">
            <v>IV00601467</v>
          </cell>
        </row>
        <row r="10968">
          <cell r="B10968" t="str">
            <v>IV00601468</v>
          </cell>
        </row>
        <row r="10969">
          <cell r="B10969" t="str">
            <v>IV00601469</v>
          </cell>
        </row>
        <row r="10970">
          <cell r="B10970" t="str">
            <v>IV00601470</v>
          </cell>
        </row>
        <row r="10971">
          <cell r="B10971" t="str">
            <v>IV00601471</v>
          </cell>
        </row>
        <row r="10972">
          <cell r="B10972" t="str">
            <v>IV00601472</v>
          </cell>
        </row>
        <row r="10973">
          <cell r="B10973" t="str">
            <v>IV00601473</v>
          </cell>
        </row>
        <row r="10974">
          <cell r="B10974" t="str">
            <v>IV00601474</v>
          </cell>
        </row>
        <row r="10975">
          <cell r="B10975" t="str">
            <v>IV00601475</v>
          </cell>
        </row>
        <row r="10976">
          <cell r="B10976" t="str">
            <v>IV00601476</v>
          </cell>
        </row>
        <row r="10977">
          <cell r="B10977" t="str">
            <v>IV00601478</v>
          </cell>
        </row>
        <row r="10978">
          <cell r="B10978" t="str">
            <v>IV00601479</v>
          </cell>
        </row>
        <row r="10979">
          <cell r="B10979" t="str">
            <v>IV00601480</v>
          </cell>
        </row>
        <row r="10980">
          <cell r="B10980" t="str">
            <v>IV00601481</v>
          </cell>
        </row>
        <row r="10981">
          <cell r="B10981" t="str">
            <v>IV00601482</v>
          </cell>
        </row>
        <row r="10982">
          <cell r="B10982" t="str">
            <v>IV00601483</v>
          </cell>
        </row>
        <row r="10983">
          <cell r="B10983" t="str">
            <v>IV00601484</v>
          </cell>
        </row>
        <row r="10984">
          <cell r="B10984" t="str">
            <v>IV00601485</v>
          </cell>
        </row>
        <row r="10985">
          <cell r="B10985" t="str">
            <v>IV00601486</v>
          </cell>
        </row>
        <row r="10986">
          <cell r="B10986" t="str">
            <v>IV00601487</v>
          </cell>
        </row>
        <row r="10987">
          <cell r="B10987" t="str">
            <v>IV00601488</v>
          </cell>
        </row>
        <row r="10988">
          <cell r="B10988" t="str">
            <v>IV00601489</v>
          </cell>
        </row>
        <row r="10989">
          <cell r="B10989" t="str">
            <v>IV00601490</v>
          </cell>
        </row>
        <row r="10990">
          <cell r="B10990" t="str">
            <v>IV00601491</v>
          </cell>
        </row>
        <row r="10991">
          <cell r="B10991" t="str">
            <v>IV00601492</v>
          </cell>
        </row>
        <row r="10992">
          <cell r="B10992" t="str">
            <v>IV00601493</v>
          </cell>
        </row>
        <row r="10993">
          <cell r="B10993" t="str">
            <v>IV00601494</v>
          </cell>
        </row>
        <row r="10994">
          <cell r="B10994" t="str">
            <v>IV00601495</v>
          </cell>
        </row>
        <row r="10995">
          <cell r="B10995" t="str">
            <v>IV00601496</v>
          </cell>
        </row>
        <row r="10996">
          <cell r="B10996" t="str">
            <v>IV00601497</v>
          </cell>
        </row>
        <row r="10997">
          <cell r="B10997" t="str">
            <v>IV00601498</v>
          </cell>
        </row>
        <row r="10998">
          <cell r="B10998" t="str">
            <v>IV00601499</v>
          </cell>
        </row>
        <row r="10999">
          <cell r="B10999" t="str">
            <v>IV00601500</v>
          </cell>
        </row>
        <row r="11000">
          <cell r="B11000" t="str">
            <v>IV00601501</v>
          </cell>
        </row>
        <row r="11001">
          <cell r="B11001" t="str">
            <v>IV00601502</v>
          </cell>
        </row>
        <row r="11002">
          <cell r="B11002" t="str">
            <v>IV00601503</v>
          </cell>
        </row>
        <row r="11003">
          <cell r="B11003" t="str">
            <v>IV00601504</v>
          </cell>
        </row>
        <row r="11004">
          <cell r="B11004" t="str">
            <v>IV00601506</v>
          </cell>
        </row>
        <row r="11005">
          <cell r="B11005" t="str">
            <v>IV00601507</v>
          </cell>
        </row>
        <row r="11006">
          <cell r="B11006" t="str">
            <v>IV00601508</v>
          </cell>
        </row>
        <row r="11007">
          <cell r="B11007" t="str">
            <v>IV00601509</v>
          </cell>
        </row>
        <row r="11008">
          <cell r="B11008" t="str">
            <v>IV00601510</v>
          </cell>
        </row>
        <row r="11009">
          <cell r="B11009" t="str">
            <v>IV00601511</v>
          </cell>
        </row>
        <row r="11010">
          <cell r="B11010" t="str">
            <v>IV00601512</v>
          </cell>
        </row>
        <row r="11011">
          <cell r="B11011" t="str">
            <v>IV00601514</v>
          </cell>
        </row>
        <row r="11012">
          <cell r="B11012" t="str">
            <v>IV00601515</v>
          </cell>
        </row>
        <row r="11013">
          <cell r="B11013" t="str">
            <v>IV00601516</v>
          </cell>
        </row>
        <row r="11014">
          <cell r="B11014" t="str">
            <v>IV00601517</v>
          </cell>
        </row>
        <row r="11015">
          <cell r="B11015" t="str">
            <v>IV00601518</v>
          </cell>
        </row>
        <row r="11016">
          <cell r="B11016" t="str">
            <v>IV00601519</v>
          </cell>
        </row>
        <row r="11017">
          <cell r="B11017" t="str">
            <v>IV00601520</v>
          </cell>
        </row>
        <row r="11018">
          <cell r="B11018" t="str">
            <v>IV00601521</v>
          </cell>
        </row>
        <row r="11019">
          <cell r="B11019" t="str">
            <v>IV00601522</v>
          </cell>
        </row>
        <row r="11020">
          <cell r="B11020" t="str">
            <v>IV00601523</v>
          </cell>
        </row>
        <row r="11021">
          <cell r="B11021" t="str">
            <v>IV00601524</v>
          </cell>
        </row>
        <row r="11022">
          <cell r="B11022" t="str">
            <v>IV00601525</v>
          </cell>
        </row>
        <row r="11023">
          <cell r="B11023" t="str">
            <v>IV00601526</v>
          </cell>
        </row>
        <row r="11024">
          <cell r="B11024" t="str">
            <v>IV00601527</v>
          </cell>
        </row>
        <row r="11025">
          <cell r="B11025" t="str">
            <v>IV00601528</v>
          </cell>
        </row>
        <row r="11026">
          <cell r="B11026" t="str">
            <v>IV00601530</v>
          </cell>
        </row>
        <row r="11027">
          <cell r="B11027" t="str">
            <v>IV00601531</v>
          </cell>
        </row>
        <row r="11028">
          <cell r="B11028" t="str">
            <v>IV00601532</v>
          </cell>
        </row>
        <row r="11029">
          <cell r="B11029" t="str">
            <v>IV00601533</v>
          </cell>
        </row>
        <row r="11030">
          <cell r="B11030" t="str">
            <v>IV00601534</v>
          </cell>
        </row>
        <row r="11031">
          <cell r="B11031" t="str">
            <v>IV00601535</v>
          </cell>
        </row>
        <row r="11032">
          <cell r="B11032" t="str">
            <v>IV00601536</v>
          </cell>
        </row>
        <row r="11033">
          <cell r="B11033" t="str">
            <v>IV00601537</v>
          </cell>
        </row>
        <row r="11034">
          <cell r="B11034" t="str">
            <v>IV00601538</v>
          </cell>
        </row>
        <row r="11035">
          <cell r="B11035" t="str">
            <v>IV00601539</v>
          </cell>
        </row>
        <row r="11036">
          <cell r="B11036" t="str">
            <v>IV00601541</v>
          </cell>
        </row>
        <row r="11037">
          <cell r="B11037" t="str">
            <v>IV00601542</v>
          </cell>
        </row>
        <row r="11038">
          <cell r="B11038" t="str">
            <v>IV00601543</v>
          </cell>
        </row>
        <row r="11039">
          <cell r="B11039" t="str">
            <v>IV00601544</v>
          </cell>
        </row>
        <row r="11040">
          <cell r="B11040" t="str">
            <v>IV00601545</v>
          </cell>
        </row>
        <row r="11041">
          <cell r="B11041" t="str">
            <v>IV00601547</v>
          </cell>
        </row>
        <row r="11042">
          <cell r="B11042" t="str">
            <v>IV00601548</v>
          </cell>
        </row>
        <row r="11043">
          <cell r="B11043" t="str">
            <v>IV00601549</v>
          </cell>
        </row>
        <row r="11044">
          <cell r="B11044" t="str">
            <v>IV00601550</v>
          </cell>
        </row>
        <row r="11045">
          <cell r="B11045" t="str">
            <v>IV00601551</v>
          </cell>
        </row>
        <row r="11046">
          <cell r="B11046" t="str">
            <v>IV00601552</v>
          </cell>
        </row>
        <row r="11047">
          <cell r="B11047" t="str">
            <v>IV00601553</v>
          </cell>
        </row>
        <row r="11048">
          <cell r="B11048" t="str">
            <v>IV00601554</v>
          </cell>
        </row>
        <row r="11049">
          <cell r="B11049" t="str">
            <v>IV00601555</v>
          </cell>
        </row>
        <row r="11050">
          <cell r="B11050" t="str">
            <v>IV00601556</v>
          </cell>
        </row>
        <row r="11051">
          <cell r="B11051" t="str">
            <v>IV00601557</v>
          </cell>
        </row>
        <row r="11052">
          <cell r="B11052" t="str">
            <v>IV00601558</v>
          </cell>
        </row>
        <row r="11053">
          <cell r="B11053" t="str">
            <v>IV00601559</v>
          </cell>
        </row>
        <row r="11054">
          <cell r="B11054" t="str">
            <v>IV00601560</v>
          </cell>
        </row>
        <row r="11055">
          <cell r="B11055" t="str">
            <v>IV00601561</v>
          </cell>
        </row>
        <row r="11056">
          <cell r="B11056" t="str">
            <v>IV00601562</v>
          </cell>
        </row>
        <row r="11057">
          <cell r="B11057" t="str">
            <v>IV00601564</v>
          </cell>
        </row>
        <row r="11058">
          <cell r="B11058" t="str">
            <v>IV00601565</v>
          </cell>
        </row>
        <row r="11059">
          <cell r="B11059" t="str">
            <v>IV00601566</v>
          </cell>
        </row>
        <row r="11060">
          <cell r="B11060" t="str">
            <v>IV00601567</v>
          </cell>
        </row>
        <row r="11061">
          <cell r="B11061" t="str">
            <v>IV00601568</v>
          </cell>
        </row>
        <row r="11062">
          <cell r="B11062" t="str">
            <v>IV00601569</v>
          </cell>
        </row>
        <row r="11063">
          <cell r="B11063" t="str">
            <v>IV00601570</v>
          </cell>
        </row>
        <row r="11064">
          <cell r="B11064" t="str">
            <v>IV00601571</v>
          </cell>
        </row>
        <row r="11065">
          <cell r="B11065" t="str">
            <v>IV00601573</v>
          </cell>
        </row>
        <row r="11066">
          <cell r="B11066" t="str">
            <v>IV00601574</v>
          </cell>
        </row>
        <row r="11067">
          <cell r="B11067" t="str">
            <v>IV00601575</v>
          </cell>
        </row>
        <row r="11068">
          <cell r="B11068" t="str">
            <v>IV00601576</v>
          </cell>
        </row>
        <row r="11069">
          <cell r="B11069" t="str">
            <v>IV00601577</v>
          </cell>
        </row>
        <row r="11070">
          <cell r="B11070" t="str">
            <v>IV00601579</v>
          </cell>
        </row>
        <row r="11071">
          <cell r="B11071" t="str">
            <v>IV00601580</v>
          </cell>
        </row>
        <row r="11072">
          <cell r="B11072" t="str">
            <v>IV00601581</v>
          </cell>
        </row>
        <row r="11073">
          <cell r="B11073" t="str">
            <v>IV00601583</v>
          </cell>
        </row>
        <row r="11074">
          <cell r="B11074" t="str">
            <v>IV00601584</v>
          </cell>
        </row>
        <row r="11075">
          <cell r="B11075" t="str">
            <v>IV00601585</v>
          </cell>
        </row>
        <row r="11076">
          <cell r="B11076" t="str">
            <v>IV00601586</v>
          </cell>
        </row>
        <row r="11077">
          <cell r="B11077" t="str">
            <v>IV00601587</v>
          </cell>
        </row>
        <row r="11078">
          <cell r="B11078" t="str">
            <v>IV00601588</v>
          </cell>
        </row>
        <row r="11079">
          <cell r="B11079" t="str">
            <v>IV00601589</v>
          </cell>
        </row>
        <row r="11080">
          <cell r="B11080" t="str">
            <v>IV00601590</v>
          </cell>
        </row>
        <row r="11081">
          <cell r="B11081" t="str">
            <v>IV00601591</v>
          </cell>
        </row>
        <row r="11082">
          <cell r="B11082" t="str">
            <v>IV00601592</v>
          </cell>
        </row>
        <row r="11083">
          <cell r="B11083" t="str">
            <v>IV00601593</v>
          </cell>
        </row>
        <row r="11084">
          <cell r="B11084" t="str">
            <v>IV00601594</v>
          </cell>
        </row>
        <row r="11085">
          <cell r="B11085" t="str">
            <v>IV00601595</v>
          </cell>
        </row>
        <row r="11086">
          <cell r="B11086" t="str">
            <v>IV00601596</v>
          </cell>
        </row>
        <row r="11087">
          <cell r="B11087" t="str">
            <v>IV00601597</v>
          </cell>
        </row>
        <row r="11088">
          <cell r="B11088" t="str">
            <v>IV00601598</v>
          </cell>
        </row>
        <row r="11089">
          <cell r="B11089" t="str">
            <v>IV00601599</v>
          </cell>
        </row>
        <row r="11090">
          <cell r="B11090" t="str">
            <v>IV00601600</v>
          </cell>
        </row>
        <row r="11091">
          <cell r="B11091" t="str">
            <v>IV00601601</v>
          </cell>
        </row>
        <row r="11092">
          <cell r="B11092" t="str">
            <v>IV00601602</v>
          </cell>
        </row>
        <row r="11093">
          <cell r="B11093" t="str">
            <v>IV00601603</v>
          </cell>
        </row>
        <row r="11094">
          <cell r="B11094" t="str">
            <v>IV00601604</v>
          </cell>
        </row>
        <row r="11095">
          <cell r="B11095" t="str">
            <v>IV00601606</v>
          </cell>
        </row>
        <row r="11096">
          <cell r="B11096" t="str">
            <v>IV00601607</v>
          </cell>
        </row>
        <row r="11097">
          <cell r="B11097" t="str">
            <v>IV00601608</v>
          </cell>
        </row>
        <row r="11098">
          <cell r="B11098" t="str">
            <v>IV00601609</v>
          </cell>
        </row>
        <row r="11099">
          <cell r="B11099" t="str">
            <v>IV00601610</v>
          </cell>
        </row>
        <row r="11100">
          <cell r="B11100" t="str">
            <v>IV00601611</v>
          </cell>
        </row>
        <row r="11101">
          <cell r="B11101" t="str">
            <v>IV00601612</v>
          </cell>
        </row>
        <row r="11102">
          <cell r="B11102" t="str">
            <v>IV00601613</v>
          </cell>
        </row>
        <row r="11103">
          <cell r="B11103" t="str">
            <v>IV00601616</v>
          </cell>
        </row>
        <row r="11104">
          <cell r="B11104" t="str">
            <v>IV00601617</v>
          </cell>
        </row>
        <row r="11105">
          <cell r="B11105" t="str">
            <v>IV00601618</v>
          </cell>
        </row>
        <row r="11106">
          <cell r="B11106" t="str">
            <v>IV00601619</v>
          </cell>
        </row>
        <row r="11107">
          <cell r="B11107" t="str">
            <v>IV00601620</v>
          </cell>
        </row>
        <row r="11108">
          <cell r="B11108" t="str">
            <v>IV00601621</v>
          </cell>
        </row>
        <row r="11109">
          <cell r="B11109" t="str">
            <v>IV00601622</v>
          </cell>
        </row>
        <row r="11110">
          <cell r="B11110" t="str">
            <v>IV00601623</v>
          </cell>
        </row>
        <row r="11111">
          <cell r="B11111" t="str">
            <v>IV00601624</v>
          </cell>
        </row>
        <row r="11112">
          <cell r="B11112" t="str">
            <v>IV00601625</v>
          </cell>
        </row>
        <row r="11113">
          <cell r="B11113" t="str">
            <v>IV00601626</v>
          </cell>
        </row>
        <row r="11114">
          <cell r="B11114" t="str">
            <v>IV00601628</v>
          </cell>
        </row>
        <row r="11115">
          <cell r="B11115" t="str">
            <v>IV00601629</v>
          </cell>
        </row>
        <row r="11116">
          <cell r="B11116" t="str">
            <v>IV00601630</v>
          </cell>
        </row>
        <row r="11117">
          <cell r="B11117" t="str">
            <v>IV00601631</v>
          </cell>
        </row>
        <row r="11118">
          <cell r="B11118" t="str">
            <v>IV00601632</v>
          </cell>
        </row>
        <row r="11119">
          <cell r="B11119" t="str">
            <v>IV00601634</v>
          </cell>
        </row>
        <row r="11120">
          <cell r="B11120" t="str">
            <v>IV00601635</v>
          </cell>
        </row>
        <row r="11121">
          <cell r="B11121" t="str">
            <v>IV00601636</v>
          </cell>
        </row>
        <row r="11122">
          <cell r="B11122" t="str">
            <v>IV00601637</v>
          </cell>
        </row>
        <row r="11123">
          <cell r="B11123" t="str">
            <v>IV00601638</v>
          </cell>
        </row>
        <row r="11124">
          <cell r="B11124" t="str">
            <v>IV00601639</v>
          </cell>
        </row>
        <row r="11125">
          <cell r="B11125" t="str">
            <v>IV00601640</v>
          </cell>
        </row>
        <row r="11126">
          <cell r="B11126" t="str">
            <v>IV00601641</v>
          </cell>
        </row>
        <row r="11127">
          <cell r="B11127" t="str">
            <v>IV00601642</v>
          </cell>
        </row>
        <row r="11128">
          <cell r="B11128" t="str">
            <v>IV00601643</v>
          </cell>
        </row>
        <row r="11129">
          <cell r="B11129" t="str">
            <v>IV00601644</v>
          </cell>
        </row>
        <row r="11130">
          <cell r="B11130" t="str">
            <v>IV00601645</v>
          </cell>
        </row>
        <row r="11131">
          <cell r="B11131" t="str">
            <v>IV00601646</v>
          </cell>
        </row>
        <row r="11132">
          <cell r="B11132" t="str">
            <v>IV00601647</v>
          </cell>
        </row>
        <row r="11133">
          <cell r="B11133" t="str">
            <v>IV00601648</v>
          </cell>
        </row>
        <row r="11134">
          <cell r="B11134" t="str">
            <v>IV00601649</v>
          </cell>
        </row>
        <row r="11135">
          <cell r="B11135" t="str">
            <v>IV00601650</v>
          </cell>
        </row>
        <row r="11136">
          <cell r="B11136" t="str">
            <v>IV00601651</v>
          </cell>
        </row>
        <row r="11137">
          <cell r="B11137" t="str">
            <v>IV00601652</v>
          </cell>
        </row>
        <row r="11138">
          <cell r="B11138" t="str">
            <v>IV00601653</v>
          </cell>
        </row>
        <row r="11139">
          <cell r="B11139" t="str">
            <v>IV00601654</v>
          </cell>
        </row>
        <row r="11140">
          <cell r="B11140" t="str">
            <v>IV00601655</v>
          </cell>
        </row>
        <row r="11141">
          <cell r="B11141" t="str">
            <v>IV00601656</v>
          </cell>
        </row>
        <row r="11142">
          <cell r="B11142" t="str">
            <v>IV00601657</v>
          </cell>
        </row>
        <row r="11143">
          <cell r="B11143" t="str">
            <v>IV00601658</v>
          </cell>
        </row>
        <row r="11144">
          <cell r="B11144" t="str">
            <v>IV00601659</v>
          </cell>
        </row>
        <row r="11145">
          <cell r="B11145" t="str">
            <v>IV00601660</v>
          </cell>
        </row>
        <row r="11146">
          <cell r="B11146" t="str">
            <v>IV00601661</v>
          </cell>
        </row>
        <row r="11147">
          <cell r="B11147" t="str">
            <v>IV00601662</v>
          </cell>
        </row>
        <row r="11148">
          <cell r="B11148" t="str">
            <v>IV00601664</v>
          </cell>
        </row>
        <row r="11149">
          <cell r="B11149" t="str">
            <v>IV00601665</v>
          </cell>
        </row>
        <row r="11150">
          <cell r="B11150" t="str">
            <v>IV00601666</v>
          </cell>
        </row>
        <row r="11151">
          <cell r="B11151" t="str">
            <v>IV00601667</v>
          </cell>
        </row>
        <row r="11152">
          <cell r="B11152" t="str">
            <v>IV00601668</v>
          </cell>
        </row>
        <row r="11153">
          <cell r="B11153" t="str">
            <v>IV00601669</v>
          </cell>
        </row>
        <row r="11154">
          <cell r="B11154" t="str">
            <v>IV00601670</v>
          </cell>
        </row>
        <row r="11155">
          <cell r="B11155" t="str">
            <v>IV00601671</v>
          </cell>
        </row>
        <row r="11156">
          <cell r="B11156" t="str">
            <v>IV00601672</v>
          </cell>
        </row>
        <row r="11157">
          <cell r="B11157" t="str">
            <v>IV00601673</v>
          </cell>
        </row>
        <row r="11158">
          <cell r="B11158" t="str">
            <v>IV00601674</v>
          </cell>
        </row>
        <row r="11159">
          <cell r="B11159" t="str">
            <v>IV00601675</v>
          </cell>
        </row>
        <row r="11160">
          <cell r="B11160" t="str">
            <v>IV00601676</v>
          </cell>
        </row>
        <row r="11161">
          <cell r="B11161" t="str">
            <v>IV00601677</v>
          </cell>
        </row>
        <row r="11162">
          <cell r="B11162" t="str">
            <v>IV00601678</v>
          </cell>
        </row>
        <row r="11163">
          <cell r="B11163" t="str">
            <v>IV00601679</v>
          </cell>
        </row>
        <row r="11164">
          <cell r="B11164" t="str">
            <v>IV00601680</v>
          </cell>
        </row>
        <row r="11165">
          <cell r="B11165" t="str">
            <v>IV00601681</v>
          </cell>
        </row>
        <row r="11166">
          <cell r="B11166" t="str">
            <v>IV00601682</v>
          </cell>
        </row>
        <row r="11167">
          <cell r="B11167" t="str">
            <v>IV00601683</v>
          </cell>
        </row>
        <row r="11168">
          <cell r="B11168" t="str">
            <v>IV00601684</v>
          </cell>
        </row>
        <row r="11169">
          <cell r="B11169" t="str">
            <v>IV00601685</v>
          </cell>
        </row>
        <row r="11170">
          <cell r="B11170" t="str">
            <v>IV00601686</v>
          </cell>
        </row>
        <row r="11171">
          <cell r="B11171" t="str">
            <v>IV00601687</v>
          </cell>
        </row>
        <row r="11172">
          <cell r="B11172" t="str">
            <v>IV00601688</v>
          </cell>
        </row>
        <row r="11173">
          <cell r="B11173" t="str">
            <v>IV00601689</v>
          </cell>
        </row>
        <row r="11174">
          <cell r="B11174" t="str">
            <v>IV00601690</v>
          </cell>
        </row>
        <row r="11175">
          <cell r="B11175" t="str">
            <v>IV00601691</v>
          </cell>
        </row>
        <row r="11176">
          <cell r="B11176" t="str">
            <v>IV00601692</v>
          </cell>
        </row>
        <row r="11177">
          <cell r="B11177" t="str">
            <v>IV00601693</v>
          </cell>
        </row>
        <row r="11178">
          <cell r="B11178" t="str">
            <v>IV00601694</v>
          </cell>
        </row>
        <row r="11179">
          <cell r="B11179" t="str">
            <v>IV00601695</v>
          </cell>
        </row>
        <row r="11180">
          <cell r="B11180" t="str">
            <v>IV00601696</v>
          </cell>
        </row>
        <row r="11181">
          <cell r="B11181" t="str">
            <v>IV00601697</v>
          </cell>
        </row>
        <row r="11182">
          <cell r="B11182" t="str">
            <v>IV00601698</v>
          </cell>
        </row>
        <row r="11183">
          <cell r="B11183" t="str">
            <v>IV00601699</v>
          </cell>
        </row>
        <row r="11184">
          <cell r="B11184" t="str">
            <v>IV00601701</v>
          </cell>
        </row>
        <row r="11185">
          <cell r="B11185" t="str">
            <v>IV00601702</v>
          </cell>
        </row>
        <row r="11186">
          <cell r="B11186" t="str">
            <v>IV00601703</v>
          </cell>
        </row>
        <row r="11187">
          <cell r="B11187" t="str">
            <v>IV00601704</v>
          </cell>
        </row>
        <row r="11188">
          <cell r="B11188" t="str">
            <v>IV00601705</v>
          </cell>
        </row>
        <row r="11189">
          <cell r="B11189" t="str">
            <v>IV00601706</v>
          </cell>
        </row>
        <row r="11190">
          <cell r="B11190" t="str">
            <v>IV00601707</v>
          </cell>
        </row>
        <row r="11191">
          <cell r="B11191" t="str">
            <v>IV00601708</v>
          </cell>
        </row>
        <row r="11192">
          <cell r="B11192" t="str">
            <v>IV00601709</v>
          </cell>
        </row>
        <row r="11193">
          <cell r="B11193" t="str">
            <v>IV00601710</v>
          </cell>
        </row>
        <row r="11194">
          <cell r="B11194" t="str">
            <v>IV00601711</v>
          </cell>
        </row>
        <row r="11195">
          <cell r="B11195" t="str">
            <v>IV00601712</v>
          </cell>
        </row>
        <row r="11196">
          <cell r="B11196" t="str">
            <v>IV00601713</v>
          </cell>
        </row>
        <row r="11197">
          <cell r="B11197" t="str">
            <v>IV00601714</v>
          </cell>
        </row>
        <row r="11198">
          <cell r="B11198" t="str">
            <v>IV00601715</v>
          </cell>
        </row>
        <row r="11199">
          <cell r="B11199" t="str">
            <v>IV00601716</v>
          </cell>
        </row>
        <row r="11200">
          <cell r="B11200" t="str">
            <v>IV00601717</v>
          </cell>
        </row>
        <row r="11201">
          <cell r="B11201" t="str">
            <v>IV00601718</v>
          </cell>
        </row>
        <row r="11202">
          <cell r="B11202" t="str">
            <v>IV00601719</v>
          </cell>
        </row>
        <row r="11203">
          <cell r="B11203" t="str">
            <v>IV00601720</v>
          </cell>
        </row>
        <row r="11204">
          <cell r="B11204" t="str">
            <v>IV00601721</v>
          </cell>
        </row>
        <row r="11205">
          <cell r="B11205" t="str">
            <v>IV00601722</v>
          </cell>
        </row>
        <row r="11206">
          <cell r="B11206" t="str">
            <v>IV00601723</v>
          </cell>
        </row>
        <row r="11207">
          <cell r="B11207" t="str">
            <v>IV00601724</v>
          </cell>
        </row>
        <row r="11208">
          <cell r="B11208" t="str">
            <v>IV00601725</v>
          </cell>
        </row>
        <row r="11209">
          <cell r="B11209" t="str">
            <v>IV00601726</v>
          </cell>
        </row>
        <row r="11210">
          <cell r="B11210" t="str">
            <v>IV00601727</v>
          </cell>
        </row>
        <row r="11211">
          <cell r="B11211" t="str">
            <v>IV00601728</v>
          </cell>
        </row>
        <row r="11212">
          <cell r="B11212" t="str">
            <v>IV00601729</v>
          </cell>
        </row>
        <row r="11213">
          <cell r="B11213" t="str">
            <v>IV00601730</v>
          </cell>
        </row>
        <row r="11214">
          <cell r="B11214" t="str">
            <v>IV00601731</v>
          </cell>
        </row>
        <row r="11215">
          <cell r="B11215" t="str">
            <v>IV00601732</v>
          </cell>
        </row>
        <row r="11216">
          <cell r="B11216" t="str">
            <v>IV00601733</v>
          </cell>
        </row>
        <row r="11217">
          <cell r="B11217" t="str">
            <v>IV00601734</v>
          </cell>
        </row>
        <row r="11218">
          <cell r="B11218" t="str">
            <v>IV00601735</v>
          </cell>
        </row>
        <row r="11219">
          <cell r="B11219" t="str">
            <v>IV00601736</v>
          </cell>
        </row>
        <row r="11220">
          <cell r="B11220" t="str">
            <v>IV00601737</v>
          </cell>
        </row>
        <row r="11221">
          <cell r="B11221" t="str">
            <v>IV00601738</v>
          </cell>
        </row>
        <row r="11222">
          <cell r="B11222" t="str">
            <v>IV00601739</v>
          </cell>
        </row>
        <row r="11223">
          <cell r="B11223" t="str">
            <v>IV00601740</v>
          </cell>
        </row>
        <row r="11224">
          <cell r="B11224" t="str">
            <v>IV00601741</v>
          </cell>
        </row>
        <row r="11225">
          <cell r="B11225" t="str">
            <v>IV00601742</v>
          </cell>
        </row>
        <row r="11226">
          <cell r="B11226" t="str">
            <v>IV00601743</v>
          </cell>
        </row>
        <row r="11227">
          <cell r="B11227" t="str">
            <v>IV00601744</v>
          </cell>
        </row>
        <row r="11228">
          <cell r="B11228" t="str">
            <v>IV00601745</v>
          </cell>
        </row>
        <row r="11229">
          <cell r="B11229" t="str">
            <v>IV00601746</v>
          </cell>
        </row>
        <row r="11230">
          <cell r="B11230" t="str">
            <v>IV00601747</v>
          </cell>
        </row>
        <row r="11231">
          <cell r="B11231" t="str">
            <v>IV00601749</v>
          </cell>
        </row>
        <row r="11232">
          <cell r="B11232" t="str">
            <v>IV00601750</v>
          </cell>
        </row>
        <row r="11233">
          <cell r="B11233" t="str">
            <v>IV00601751</v>
          </cell>
        </row>
        <row r="11234">
          <cell r="B11234" t="str">
            <v>IV00601753</v>
          </cell>
        </row>
        <row r="11235">
          <cell r="B11235" t="str">
            <v>IV00601754</v>
          </cell>
        </row>
        <row r="11236">
          <cell r="B11236" t="str">
            <v>IV00601755</v>
          </cell>
        </row>
        <row r="11237">
          <cell r="B11237" t="str">
            <v>IV00601756</v>
          </cell>
        </row>
        <row r="11238">
          <cell r="B11238" t="str">
            <v>IV00601757</v>
          </cell>
        </row>
        <row r="11239">
          <cell r="B11239" t="str">
            <v>IV00601758</v>
          </cell>
        </row>
        <row r="11240">
          <cell r="B11240" t="str">
            <v>IV00601759</v>
          </cell>
        </row>
        <row r="11241">
          <cell r="B11241" t="str">
            <v>IV00601760</v>
          </cell>
        </row>
        <row r="11242">
          <cell r="B11242" t="str">
            <v>IV00601761</v>
          </cell>
        </row>
        <row r="11243">
          <cell r="B11243" t="str">
            <v>IV00601762</v>
          </cell>
        </row>
        <row r="11244">
          <cell r="B11244" t="str">
            <v>IV00601763</v>
          </cell>
        </row>
        <row r="11245">
          <cell r="B11245" t="str">
            <v>IV00601764</v>
          </cell>
        </row>
        <row r="11246">
          <cell r="B11246" t="str">
            <v>IV00601765</v>
          </cell>
        </row>
        <row r="11247">
          <cell r="B11247" t="str">
            <v>IV00601766</v>
          </cell>
        </row>
        <row r="11248">
          <cell r="B11248" t="str">
            <v>IV00601767</v>
          </cell>
        </row>
        <row r="11249">
          <cell r="B11249" t="str">
            <v>IV00601768</v>
          </cell>
        </row>
        <row r="11250">
          <cell r="B11250" t="str">
            <v>IV00601769</v>
          </cell>
        </row>
        <row r="11251">
          <cell r="B11251" t="str">
            <v>IV00601770</v>
          </cell>
        </row>
        <row r="11252">
          <cell r="B11252" t="str">
            <v>IV00601771</v>
          </cell>
        </row>
        <row r="11253">
          <cell r="B11253" t="str">
            <v>IV00601772</v>
          </cell>
        </row>
        <row r="11254">
          <cell r="B11254" t="str">
            <v>IV00601773</v>
          </cell>
        </row>
        <row r="11255">
          <cell r="B11255" t="str">
            <v>IV00601774</v>
          </cell>
        </row>
        <row r="11256">
          <cell r="B11256" t="str">
            <v>IV00601775</v>
          </cell>
        </row>
        <row r="11257">
          <cell r="B11257" t="str">
            <v>IV00601776</v>
          </cell>
        </row>
        <row r="11258">
          <cell r="B11258" t="str">
            <v>IV00601777</v>
          </cell>
        </row>
        <row r="11259">
          <cell r="B11259" t="str">
            <v>IV00601778</v>
          </cell>
        </row>
        <row r="11260">
          <cell r="B11260" t="str">
            <v>IV00601779</v>
          </cell>
        </row>
        <row r="11261">
          <cell r="B11261" t="str">
            <v>IV00601780</v>
          </cell>
        </row>
        <row r="11262">
          <cell r="B11262" t="str">
            <v>IV00601781</v>
          </cell>
        </row>
        <row r="11263">
          <cell r="B11263" t="str">
            <v>IV00601782</v>
          </cell>
        </row>
        <row r="11264">
          <cell r="B11264" t="str">
            <v>IV00601783</v>
          </cell>
        </row>
        <row r="11265">
          <cell r="B11265" t="str">
            <v>IV00601784</v>
          </cell>
        </row>
        <row r="11266">
          <cell r="B11266" t="str">
            <v>IV00601785</v>
          </cell>
        </row>
        <row r="11267">
          <cell r="B11267" t="str">
            <v>IV00601787</v>
          </cell>
        </row>
        <row r="11268">
          <cell r="B11268" t="str">
            <v>IV00601788</v>
          </cell>
        </row>
        <row r="11269">
          <cell r="B11269" t="str">
            <v>IV00601789</v>
          </cell>
        </row>
        <row r="11270">
          <cell r="B11270" t="str">
            <v>IV00601790</v>
          </cell>
        </row>
        <row r="11271">
          <cell r="B11271" t="str">
            <v>IV00601791</v>
          </cell>
        </row>
        <row r="11272">
          <cell r="B11272" t="str">
            <v>IV00601792</v>
          </cell>
        </row>
        <row r="11273">
          <cell r="B11273" t="str">
            <v>IV00601793</v>
          </cell>
        </row>
        <row r="11274">
          <cell r="B11274" t="str">
            <v>IV00601794</v>
          </cell>
        </row>
        <row r="11275">
          <cell r="B11275" t="str">
            <v>IV00601795</v>
          </cell>
        </row>
        <row r="11276">
          <cell r="B11276" t="str">
            <v>IV00601796</v>
          </cell>
        </row>
        <row r="11277">
          <cell r="B11277" t="str">
            <v>IV00601797</v>
          </cell>
        </row>
        <row r="11278">
          <cell r="B11278" t="str">
            <v>IV00601798</v>
          </cell>
        </row>
        <row r="11279">
          <cell r="B11279" t="str">
            <v>IV00601799</v>
          </cell>
        </row>
        <row r="11280">
          <cell r="B11280" t="str">
            <v>IV00601800</v>
          </cell>
        </row>
        <row r="11281">
          <cell r="B11281" t="str">
            <v>IV00601801</v>
          </cell>
        </row>
        <row r="11282">
          <cell r="B11282" t="str">
            <v>IV00601802</v>
          </cell>
        </row>
        <row r="11283">
          <cell r="B11283" t="str">
            <v>IV00601803</v>
          </cell>
        </row>
        <row r="11284">
          <cell r="B11284" t="str">
            <v>IV00601804</v>
          </cell>
        </row>
        <row r="11285">
          <cell r="B11285" t="str">
            <v>IV00601805</v>
          </cell>
        </row>
        <row r="11286">
          <cell r="B11286" t="str">
            <v>IV00601807</v>
          </cell>
        </row>
        <row r="11287">
          <cell r="B11287" t="str">
            <v>IV00601808</v>
          </cell>
        </row>
        <row r="11288">
          <cell r="B11288" t="str">
            <v>IV00601809</v>
          </cell>
        </row>
        <row r="11289">
          <cell r="B11289" t="str">
            <v>IV00601810</v>
          </cell>
        </row>
        <row r="11290">
          <cell r="B11290" t="str">
            <v>IV00601811</v>
          </cell>
        </row>
        <row r="11291">
          <cell r="B11291" t="str">
            <v>IV00601812</v>
          </cell>
        </row>
        <row r="11292">
          <cell r="B11292" t="str">
            <v>IV00601813</v>
          </cell>
        </row>
        <row r="11293">
          <cell r="B11293" t="str">
            <v>IV00601814</v>
          </cell>
        </row>
        <row r="11294">
          <cell r="B11294" t="str">
            <v>IV00601815</v>
          </cell>
        </row>
        <row r="11295">
          <cell r="B11295" t="str">
            <v>IV00601816</v>
          </cell>
        </row>
        <row r="11296">
          <cell r="B11296" t="str">
            <v>IV00601817</v>
          </cell>
        </row>
        <row r="11297">
          <cell r="B11297" t="str">
            <v>IV00601818</v>
          </cell>
        </row>
        <row r="11298">
          <cell r="B11298" t="str">
            <v>IV00601819</v>
          </cell>
        </row>
        <row r="11299">
          <cell r="B11299" t="str">
            <v>IV00601820</v>
          </cell>
        </row>
        <row r="11300">
          <cell r="B11300" t="str">
            <v>IV00601821</v>
          </cell>
        </row>
        <row r="11301">
          <cell r="B11301" t="str">
            <v>IV00601822</v>
          </cell>
        </row>
        <row r="11302">
          <cell r="B11302" t="str">
            <v>IV00601823</v>
          </cell>
        </row>
        <row r="11303">
          <cell r="B11303" t="str">
            <v>IV00601824</v>
          </cell>
        </row>
        <row r="11304">
          <cell r="B11304" t="str">
            <v>IV00601825</v>
          </cell>
        </row>
        <row r="11305">
          <cell r="B11305" t="str">
            <v>IV00601826</v>
          </cell>
        </row>
        <row r="11306">
          <cell r="B11306" t="str">
            <v>IV00601827</v>
          </cell>
        </row>
        <row r="11307">
          <cell r="B11307" t="str">
            <v>IV00601828</v>
          </cell>
        </row>
        <row r="11308">
          <cell r="B11308" t="str">
            <v>IV00601829</v>
          </cell>
        </row>
        <row r="11309">
          <cell r="B11309" t="str">
            <v>IV00601830</v>
          </cell>
        </row>
        <row r="11310">
          <cell r="B11310" t="str">
            <v>IV00601831</v>
          </cell>
        </row>
        <row r="11311">
          <cell r="B11311" t="str">
            <v>IV00601832</v>
          </cell>
        </row>
        <row r="11312">
          <cell r="B11312" t="str">
            <v>IV00601833</v>
          </cell>
        </row>
        <row r="11313">
          <cell r="B11313" t="str">
            <v>IV00601834</v>
          </cell>
        </row>
        <row r="11314">
          <cell r="B11314" t="str">
            <v>IV00601835</v>
          </cell>
        </row>
        <row r="11315">
          <cell r="B11315" t="str">
            <v>IV00601836</v>
          </cell>
        </row>
        <row r="11316">
          <cell r="B11316" t="str">
            <v>IV00601837</v>
          </cell>
        </row>
        <row r="11317">
          <cell r="B11317" t="str">
            <v>IV00601838</v>
          </cell>
        </row>
        <row r="11318">
          <cell r="B11318" t="str">
            <v>IV00601839</v>
          </cell>
        </row>
        <row r="11319">
          <cell r="B11319" t="str">
            <v>IV00601840</v>
          </cell>
        </row>
        <row r="11320">
          <cell r="B11320" t="str">
            <v>IV00601841</v>
          </cell>
        </row>
        <row r="11321">
          <cell r="B11321" t="str">
            <v>IV00601842</v>
          </cell>
        </row>
        <row r="11322">
          <cell r="B11322" t="str">
            <v>IV00601845</v>
          </cell>
        </row>
        <row r="11323">
          <cell r="B11323" t="str">
            <v>IV00601846</v>
          </cell>
        </row>
        <row r="11324">
          <cell r="B11324" t="str">
            <v>IV00601847</v>
          </cell>
        </row>
        <row r="11325">
          <cell r="B11325" t="str">
            <v>IV00601848</v>
          </cell>
        </row>
        <row r="11326">
          <cell r="B11326" t="str">
            <v>IV00601849</v>
          </cell>
        </row>
        <row r="11327">
          <cell r="B11327" t="str">
            <v>IV00601850</v>
          </cell>
        </row>
        <row r="11328">
          <cell r="B11328" t="str">
            <v>IV00601851</v>
          </cell>
        </row>
        <row r="11329">
          <cell r="B11329" t="str">
            <v>IV00601852</v>
          </cell>
        </row>
        <row r="11330">
          <cell r="B11330" t="str">
            <v>IV00601853</v>
          </cell>
        </row>
        <row r="11331">
          <cell r="B11331" t="str">
            <v>IV00601854</v>
          </cell>
        </row>
        <row r="11332">
          <cell r="B11332" t="str">
            <v>IV00601855</v>
          </cell>
        </row>
        <row r="11333">
          <cell r="B11333" t="str">
            <v>IV00601856</v>
          </cell>
        </row>
        <row r="11334">
          <cell r="B11334" t="str">
            <v>IV00601857</v>
          </cell>
        </row>
        <row r="11335">
          <cell r="B11335" t="str">
            <v>IV00601858</v>
          </cell>
        </row>
        <row r="11336">
          <cell r="B11336" t="str">
            <v>IV00601859</v>
          </cell>
        </row>
        <row r="11337">
          <cell r="B11337" t="str">
            <v>IV00601860</v>
          </cell>
        </row>
        <row r="11338">
          <cell r="B11338" t="str">
            <v>IV00601861</v>
          </cell>
        </row>
        <row r="11339">
          <cell r="B11339" t="str">
            <v>IV00601862</v>
          </cell>
        </row>
        <row r="11340">
          <cell r="B11340" t="str">
            <v>IV00601863</v>
          </cell>
        </row>
        <row r="11341">
          <cell r="B11341" t="str">
            <v>IV00601864</v>
          </cell>
        </row>
        <row r="11342">
          <cell r="B11342" t="str">
            <v>IV00601865</v>
          </cell>
        </row>
        <row r="11343">
          <cell r="B11343" t="str">
            <v>IV00601866</v>
          </cell>
        </row>
        <row r="11344">
          <cell r="B11344" t="str">
            <v>IV00601867</v>
          </cell>
        </row>
        <row r="11345">
          <cell r="B11345" t="str">
            <v>IV00601868</v>
          </cell>
        </row>
        <row r="11346">
          <cell r="B11346" t="str">
            <v>IV00601869</v>
          </cell>
        </row>
        <row r="11347">
          <cell r="B11347" t="str">
            <v>IV00601870</v>
          </cell>
        </row>
        <row r="11348">
          <cell r="B11348" t="str">
            <v>IV00601871</v>
          </cell>
        </row>
        <row r="11349">
          <cell r="B11349" t="str">
            <v>IV00601872</v>
          </cell>
        </row>
        <row r="11350">
          <cell r="B11350" t="str">
            <v>IV00601873</v>
          </cell>
        </row>
        <row r="11351">
          <cell r="B11351" t="str">
            <v>IV00601874</v>
          </cell>
        </row>
        <row r="11352">
          <cell r="B11352" t="str">
            <v>IV00601875</v>
          </cell>
        </row>
        <row r="11353">
          <cell r="B11353" t="str">
            <v>IV00601876</v>
          </cell>
        </row>
        <row r="11354">
          <cell r="B11354" t="str">
            <v>IV00601877</v>
          </cell>
        </row>
        <row r="11355">
          <cell r="B11355" t="str">
            <v>IV00601878</v>
          </cell>
        </row>
        <row r="11356">
          <cell r="B11356" t="str">
            <v>IV00601880</v>
          </cell>
        </row>
        <row r="11357">
          <cell r="B11357" t="str">
            <v>IV00601881</v>
          </cell>
        </row>
        <row r="11358">
          <cell r="B11358" t="str">
            <v>IV00601882</v>
          </cell>
        </row>
        <row r="11359">
          <cell r="B11359" t="str">
            <v>IV00601883</v>
          </cell>
        </row>
        <row r="11360">
          <cell r="B11360" t="str">
            <v>IV00601884</v>
          </cell>
        </row>
        <row r="11361">
          <cell r="B11361" t="str">
            <v>IV00601886</v>
          </cell>
        </row>
        <row r="11362">
          <cell r="B11362" t="str">
            <v>IV00601887</v>
          </cell>
        </row>
        <row r="11363">
          <cell r="B11363" t="str">
            <v>IV00601888</v>
          </cell>
        </row>
        <row r="11364">
          <cell r="B11364" t="str">
            <v>IV00601889</v>
          </cell>
        </row>
        <row r="11365">
          <cell r="B11365" t="str">
            <v>IV00601890</v>
          </cell>
        </row>
        <row r="11366">
          <cell r="B11366" t="str">
            <v>IV00601891</v>
          </cell>
        </row>
        <row r="11367">
          <cell r="B11367" t="str">
            <v>IV00601892</v>
          </cell>
        </row>
        <row r="11368">
          <cell r="B11368" t="str">
            <v>IV00601893</v>
          </cell>
        </row>
        <row r="11369">
          <cell r="B11369" t="str">
            <v>IV00601894</v>
          </cell>
        </row>
        <row r="11370">
          <cell r="B11370" t="str">
            <v>IV00601895</v>
          </cell>
        </row>
        <row r="11371">
          <cell r="B11371" t="str">
            <v>IV00601896</v>
          </cell>
        </row>
        <row r="11372">
          <cell r="B11372" t="str">
            <v>IV00601897</v>
          </cell>
        </row>
        <row r="11373">
          <cell r="B11373" t="str">
            <v>IV00601898</v>
          </cell>
        </row>
        <row r="11374">
          <cell r="B11374" t="str">
            <v>IV00601899</v>
          </cell>
        </row>
        <row r="11375">
          <cell r="B11375" t="str">
            <v>IV00601900</v>
          </cell>
        </row>
        <row r="11376">
          <cell r="B11376" t="str">
            <v>IV00601901</v>
          </cell>
        </row>
        <row r="11377">
          <cell r="B11377" t="str">
            <v>IV00601902</v>
          </cell>
        </row>
        <row r="11378">
          <cell r="B11378" t="str">
            <v>IV00601903</v>
          </cell>
        </row>
        <row r="11379">
          <cell r="B11379" t="str">
            <v>IV00601904</v>
          </cell>
        </row>
        <row r="11380">
          <cell r="B11380" t="str">
            <v>IV00601905</v>
          </cell>
        </row>
        <row r="11381">
          <cell r="B11381" t="str">
            <v>IV00601906</v>
          </cell>
        </row>
        <row r="11382">
          <cell r="B11382" t="str">
            <v>IV00601907</v>
          </cell>
        </row>
        <row r="11383">
          <cell r="B11383" t="str">
            <v>IV00601908</v>
          </cell>
        </row>
        <row r="11384">
          <cell r="B11384" t="str">
            <v>IV00601909</v>
          </cell>
        </row>
        <row r="11385">
          <cell r="B11385" t="str">
            <v>IV00601910</v>
          </cell>
        </row>
        <row r="11386">
          <cell r="B11386" t="str">
            <v>IV00601911</v>
          </cell>
        </row>
        <row r="11387">
          <cell r="B11387" t="str">
            <v>IV00601912</v>
          </cell>
        </row>
        <row r="11388">
          <cell r="B11388" t="str">
            <v>IV00601913</v>
          </cell>
        </row>
        <row r="11389">
          <cell r="B11389" t="str">
            <v>IV00601914</v>
          </cell>
        </row>
        <row r="11390">
          <cell r="B11390" t="str">
            <v>IV00601915</v>
          </cell>
        </row>
        <row r="11391">
          <cell r="B11391" t="str">
            <v>IV00601916</v>
          </cell>
        </row>
        <row r="11392">
          <cell r="B11392" t="str">
            <v>IV00601917</v>
          </cell>
        </row>
        <row r="11393">
          <cell r="B11393" t="str">
            <v>IV00601918</v>
          </cell>
        </row>
        <row r="11394">
          <cell r="B11394" t="str">
            <v>IV00601919</v>
          </cell>
        </row>
        <row r="11395">
          <cell r="B11395" t="str">
            <v>IV00601920</v>
          </cell>
        </row>
        <row r="11396">
          <cell r="B11396" t="str">
            <v>IV00601921</v>
          </cell>
        </row>
        <row r="11397">
          <cell r="B11397" t="str">
            <v>IV00601922</v>
          </cell>
        </row>
        <row r="11398">
          <cell r="B11398" t="str">
            <v>IV00601924</v>
          </cell>
        </row>
        <row r="11399">
          <cell r="B11399" t="str">
            <v>IV00601925</v>
          </cell>
        </row>
        <row r="11400">
          <cell r="B11400" t="str">
            <v>IV00601926</v>
          </cell>
        </row>
        <row r="11401">
          <cell r="B11401" t="str">
            <v>IV00601927</v>
          </cell>
        </row>
        <row r="11402">
          <cell r="B11402" t="str">
            <v>IV00601928</v>
          </cell>
        </row>
        <row r="11403">
          <cell r="B11403" t="str">
            <v>IV00601929</v>
          </cell>
        </row>
        <row r="11404">
          <cell r="B11404" t="str">
            <v>IV00601930</v>
          </cell>
        </row>
        <row r="11405">
          <cell r="B11405" t="str">
            <v>IV00601931</v>
          </cell>
        </row>
        <row r="11406">
          <cell r="B11406" t="str">
            <v>IV00601932</v>
          </cell>
        </row>
        <row r="11407">
          <cell r="B11407" t="str">
            <v>IV00601933</v>
          </cell>
        </row>
        <row r="11408">
          <cell r="B11408" t="str">
            <v>IV00601934</v>
          </cell>
        </row>
        <row r="11409">
          <cell r="B11409" t="str">
            <v>IV00601935</v>
          </cell>
        </row>
        <row r="11410">
          <cell r="B11410" t="str">
            <v>IV00601936</v>
          </cell>
        </row>
        <row r="11411">
          <cell r="B11411" t="str">
            <v>IV00601937</v>
          </cell>
        </row>
        <row r="11412">
          <cell r="B11412" t="str">
            <v>IV00601938</v>
          </cell>
        </row>
        <row r="11413">
          <cell r="B11413" t="str">
            <v>IV00601939</v>
          </cell>
        </row>
        <row r="11414">
          <cell r="B11414" t="str">
            <v>IV00601940</v>
          </cell>
        </row>
        <row r="11415">
          <cell r="B11415" t="str">
            <v>IV00601941</v>
          </cell>
        </row>
        <row r="11416">
          <cell r="B11416" t="str">
            <v>IV00601942</v>
          </cell>
        </row>
        <row r="11417">
          <cell r="B11417" t="str">
            <v>IV00601943</v>
          </cell>
        </row>
        <row r="11418">
          <cell r="B11418" t="str">
            <v>IV00601944</v>
          </cell>
        </row>
        <row r="11419">
          <cell r="B11419" t="str">
            <v>IV00601945</v>
          </cell>
        </row>
        <row r="11420">
          <cell r="B11420" t="str">
            <v>IV00601946</v>
          </cell>
        </row>
        <row r="11421">
          <cell r="B11421" t="str">
            <v>IV00601947</v>
          </cell>
        </row>
        <row r="11422">
          <cell r="B11422" t="str">
            <v>IV00601948</v>
          </cell>
        </row>
        <row r="11423">
          <cell r="B11423" t="str">
            <v>IV00601949</v>
          </cell>
        </row>
        <row r="11424">
          <cell r="B11424" t="str">
            <v>IV00601950</v>
          </cell>
        </row>
        <row r="11425">
          <cell r="B11425" t="str">
            <v>IV00601952</v>
          </cell>
        </row>
        <row r="11426">
          <cell r="B11426" t="str">
            <v>IV00601953</v>
          </cell>
        </row>
        <row r="11427">
          <cell r="B11427" t="str">
            <v>IV00601954</v>
          </cell>
        </row>
        <row r="11428">
          <cell r="B11428" t="str">
            <v>IV00601955</v>
          </cell>
        </row>
        <row r="11429">
          <cell r="B11429" t="str">
            <v>IV00601956</v>
          </cell>
        </row>
        <row r="11430">
          <cell r="B11430" t="str">
            <v>IV00601957</v>
          </cell>
        </row>
        <row r="11431">
          <cell r="B11431" t="str">
            <v>IV00601958</v>
          </cell>
        </row>
        <row r="11432">
          <cell r="B11432" t="str">
            <v>IV00601959</v>
          </cell>
        </row>
        <row r="11433">
          <cell r="B11433" t="str">
            <v>IV00601960</v>
          </cell>
        </row>
        <row r="11434">
          <cell r="B11434" t="str">
            <v>IV00601961</v>
          </cell>
        </row>
        <row r="11435">
          <cell r="B11435" t="str">
            <v>IV00601962</v>
          </cell>
        </row>
        <row r="11436">
          <cell r="B11436" t="str">
            <v>IV00601963</v>
          </cell>
        </row>
        <row r="11437">
          <cell r="B11437" t="str">
            <v>IV00601964</v>
          </cell>
        </row>
        <row r="11438">
          <cell r="B11438" t="str">
            <v>IV00601965</v>
          </cell>
        </row>
        <row r="11439">
          <cell r="B11439" t="str">
            <v>IV00601966</v>
          </cell>
        </row>
        <row r="11440">
          <cell r="B11440" t="str">
            <v>IV00601967</v>
          </cell>
        </row>
        <row r="11441">
          <cell r="B11441" t="str">
            <v>IV00601968</v>
          </cell>
        </row>
        <row r="11442">
          <cell r="B11442" t="str">
            <v>IV00601969</v>
          </cell>
        </row>
        <row r="11443">
          <cell r="B11443" t="str">
            <v>IV00601970</v>
          </cell>
        </row>
        <row r="11444">
          <cell r="B11444" t="str">
            <v>IV00601971</v>
          </cell>
        </row>
        <row r="11445">
          <cell r="B11445" t="str">
            <v>IV00601972</v>
          </cell>
        </row>
        <row r="11446">
          <cell r="B11446" t="str">
            <v>IV00601973</v>
          </cell>
        </row>
        <row r="11447">
          <cell r="B11447" t="str">
            <v>IV00601974</v>
          </cell>
        </row>
        <row r="11448">
          <cell r="B11448" t="str">
            <v>IV00601975</v>
          </cell>
        </row>
        <row r="11449">
          <cell r="B11449" t="str">
            <v>IV00601976</v>
          </cell>
        </row>
        <row r="11450">
          <cell r="B11450" t="str">
            <v>IV00601978</v>
          </cell>
        </row>
        <row r="11451">
          <cell r="B11451" t="str">
            <v>IV00601979</v>
          </cell>
        </row>
        <row r="11452">
          <cell r="B11452" t="str">
            <v>IV00601980</v>
          </cell>
        </row>
        <row r="11453">
          <cell r="B11453" t="str">
            <v>IV00601981</v>
          </cell>
        </row>
        <row r="11454">
          <cell r="B11454" t="str">
            <v>IV00601982</v>
          </cell>
        </row>
        <row r="11455">
          <cell r="B11455" t="str">
            <v>IV00601983</v>
          </cell>
        </row>
        <row r="11456">
          <cell r="B11456" t="str">
            <v>IV00601984</v>
          </cell>
        </row>
        <row r="11457">
          <cell r="B11457" t="str">
            <v>IV00601985</v>
          </cell>
        </row>
        <row r="11458">
          <cell r="B11458" t="str">
            <v>IV00601986</v>
          </cell>
        </row>
        <row r="11459">
          <cell r="B11459" t="str">
            <v>IV00601987</v>
          </cell>
        </row>
        <row r="11460">
          <cell r="B11460" t="str">
            <v>IV00601988</v>
          </cell>
        </row>
        <row r="11461">
          <cell r="B11461" t="str">
            <v>IV00601989</v>
          </cell>
        </row>
        <row r="11462">
          <cell r="B11462" t="str">
            <v>IV00601990</v>
          </cell>
        </row>
        <row r="11463">
          <cell r="B11463" t="str">
            <v>IV00601991</v>
          </cell>
        </row>
        <row r="11464">
          <cell r="B11464" t="str">
            <v>IV00601992</v>
          </cell>
        </row>
        <row r="11465">
          <cell r="B11465" t="str">
            <v>IV00601993</v>
          </cell>
        </row>
        <row r="11466">
          <cell r="B11466" t="str">
            <v>IV00601994</v>
          </cell>
        </row>
        <row r="11467">
          <cell r="B11467" t="str">
            <v>IV00601995</v>
          </cell>
        </row>
        <row r="11468">
          <cell r="B11468" t="str">
            <v>IV00601996</v>
          </cell>
        </row>
        <row r="11469">
          <cell r="B11469" t="str">
            <v>IV00601997</v>
          </cell>
        </row>
        <row r="11470">
          <cell r="B11470" t="str">
            <v>IV00601998</v>
          </cell>
        </row>
        <row r="11471">
          <cell r="B11471" t="str">
            <v>IV00601999</v>
          </cell>
        </row>
        <row r="11472">
          <cell r="B11472" t="str">
            <v>IV00602000</v>
          </cell>
        </row>
        <row r="11473">
          <cell r="B11473" t="str">
            <v>IV00602001</v>
          </cell>
        </row>
        <row r="11474">
          <cell r="B11474" t="str">
            <v>IV00602002</v>
          </cell>
        </row>
        <row r="11475">
          <cell r="B11475" t="str">
            <v>IV00602003</v>
          </cell>
        </row>
        <row r="11476">
          <cell r="B11476" t="str">
            <v>IV00602004</v>
          </cell>
        </row>
        <row r="11477">
          <cell r="B11477" t="str">
            <v>IV00602005</v>
          </cell>
        </row>
        <row r="11478">
          <cell r="B11478" t="str">
            <v>IV00602006</v>
          </cell>
        </row>
        <row r="11479">
          <cell r="B11479" t="str">
            <v>IV00602007</v>
          </cell>
        </row>
        <row r="11480">
          <cell r="B11480" t="str">
            <v>IV00602008</v>
          </cell>
        </row>
        <row r="11481">
          <cell r="B11481" t="str">
            <v>IV00602009</v>
          </cell>
        </row>
        <row r="11482">
          <cell r="B11482" t="str">
            <v>IV00602010</v>
          </cell>
        </row>
        <row r="11483">
          <cell r="B11483" t="str">
            <v>IV00602011</v>
          </cell>
        </row>
        <row r="11484">
          <cell r="B11484" t="str">
            <v>IV00602012</v>
          </cell>
        </row>
        <row r="11485">
          <cell r="B11485" t="str">
            <v>IV00602013</v>
          </cell>
        </row>
        <row r="11486">
          <cell r="B11486" t="str">
            <v>IV00602014</v>
          </cell>
        </row>
        <row r="11487">
          <cell r="B11487" t="str">
            <v>IV00602015</v>
          </cell>
        </row>
        <row r="11488">
          <cell r="B11488" t="str">
            <v>IV00602016</v>
          </cell>
        </row>
        <row r="11489">
          <cell r="B11489" t="str">
            <v>IV00602017</v>
          </cell>
        </row>
        <row r="11490">
          <cell r="B11490" t="str">
            <v>IV00602018</v>
          </cell>
        </row>
        <row r="11491">
          <cell r="B11491" t="str">
            <v>IV00602019</v>
          </cell>
        </row>
        <row r="11492">
          <cell r="B11492" t="str">
            <v>IV00602020</v>
          </cell>
        </row>
        <row r="11493">
          <cell r="B11493" t="str">
            <v>IV00602021</v>
          </cell>
        </row>
        <row r="11494">
          <cell r="B11494" t="str">
            <v>IV00602022</v>
          </cell>
        </row>
        <row r="11495">
          <cell r="B11495" t="str">
            <v>IV00602023</v>
          </cell>
        </row>
        <row r="11496">
          <cell r="B11496" t="str">
            <v>IV00602024</v>
          </cell>
        </row>
        <row r="11497">
          <cell r="B11497" t="str">
            <v>IV00602025</v>
          </cell>
        </row>
        <row r="11498">
          <cell r="B11498" t="str">
            <v>IV00602026</v>
          </cell>
        </row>
        <row r="11499">
          <cell r="B11499" t="str">
            <v>IV00602027</v>
          </cell>
        </row>
        <row r="11500">
          <cell r="B11500" t="str">
            <v>IV00602028</v>
          </cell>
        </row>
        <row r="11501">
          <cell r="B11501" t="str">
            <v>IV00602029</v>
          </cell>
        </row>
        <row r="11502">
          <cell r="B11502" t="str">
            <v>IV00602030</v>
          </cell>
        </row>
        <row r="11503">
          <cell r="B11503" t="str">
            <v>IV00602031</v>
          </cell>
        </row>
        <row r="11504">
          <cell r="B11504" t="str">
            <v>IV00602032</v>
          </cell>
        </row>
        <row r="11505">
          <cell r="B11505" t="str">
            <v>IV00602033</v>
          </cell>
        </row>
        <row r="11506">
          <cell r="B11506" t="str">
            <v>IV00602034</v>
          </cell>
        </row>
        <row r="11507">
          <cell r="B11507" t="str">
            <v>IV00602035</v>
          </cell>
        </row>
        <row r="11508">
          <cell r="B11508" t="str">
            <v>IV00602036</v>
          </cell>
        </row>
        <row r="11509">
          <cell r="B11509" t="str">
            <v>IV00602037</v>
          </cell>
        </row>
        <row r="11510">
          <cell r="B11510" t="str">
            <v>IV00602038</v>
          </cell>
        </row>
        <row r="11511">
          <cell r="B11511" t="str">
            <v>IV00602039</v>
          </cell>
        </row>
        <row r="11512">
          <cell r="B11512" t="str">
            <v>IV00602040</v>
          </cell>
        </row>
        <row r="11513">
          <cell r="B11513" t="str">
            <v>IV00602041</v>
          </cell>
        </row>
        <row r="11514">
          <cell r="B11514" t="str">
            <v>IV00602042</v>
          </cell>
        </row>
        <row r="11515">
          <cell r="B11515" t="str">
            <v>IV00602043</v>
          </cell>
        </row>
        <row r="11516">
          <cell r="B11516" t="str">
            <v>IV00602044</v>
          </cell>
        </row>
        <row r="11517">
          <cell r="B11517" t="str">
            <v>IV00602045</v>
          </cell>
        </row>
        <row r="11518">
          <cell r="B11518" t="str">
            <v>IV00602046</v>
          </cell>
        </row>
        <row r="11519">
          <cell r="B11519" t="str">
            <v>IV00602047</v>
          </cell>
        </row>
        <row r="11520">
          <cell r="B11520" t="str">
            <v>IV00602048</v>
          </cell>
        </row>
        <row r="11521">
          <cell r="B11521" t="str">
            <v>IV00602049</v>
          </cell>
        </row>
        <row r="11522">
          <cell r="B11522" t="str">
            <v>IV00602050</v>
          </cell>
        </row>
        <row r="11523">
          <cell r="B11523" t="str">
            <v>IV00602051</v>
          </cell>
        </row>
        <row r="11524">
          <cell r="B11524" t="str">
            <v>IV00602052</v>
          </cell>
        </row>
        <row r="11525">
          <cell r="B11525" t="str">
            <v>IV00602053</v>
          </cell>
        </row>
        <row r="11526">
          <cell r="B11526" t="str">
            <v>IV00602054</v>
          </cell>
        </row>
        <row r="11527">
          <cell r="B11527" t="str">
            <v>IV00602055</v>
          </cell>
        </row>
        <row r="11528">
          <cell r="B11528" t="str">
            <v>IV00602056</v>
          </cell>
        </row>
        <row r="11529">
          <cell r="B11529" t="str">
            <v>IV00602057</v>
          </cell>
        </row>
        <row r="11530">
          <cell r="B11530" t="str">
            <v>IV00602058</v>
          </cell>
        </row>
        <row r="11531">
          <cell r="B11531" t="str">
            <v>IV00602059</v>
          </cell>
        </row>
        <row r="11532">
          <cell r="B11532" t="str">
            <v>IV00602060</v>
          </cell>
        </row>
        <row r="11533">
          <cell r="B11533" t="str">
            <v>IV00602061</v>
          </cell>
        </row>
        <row r="11534">
          <cell r="B11534" t="str">
            <v>IV00602062</v>
          </cell>
        </row>
        <row r="11535">
          <cell r="B11535" t="str">
            <v>IV00602063</v>
          </cell>
        </row>
        <row r="11536">
          <cell r="B11536" t="str">
            <v>IV00602064</v>
          </cell>
        </row>
        <row r="11537">
          <cell r="B11537" t="str">
            <v>IV00602065</v>
          </cell>
        </row>
        <row r="11538">
          <cell r="B11538" t="str">
            <v>IV00602067</v>
          </cell>
        </row>
        <row r="11539">
          <cell r="B11539" t="str">
            <v>IV00602068</v>
          </cell>
        </row>
        <row r="11540">
          <cell r="B11540" t="str">
            <v>IV00602069</v>
          </cell>
        </row>
        <row r="11541">
          <cell r="B11541" t="str">
            <v>IV00602070</v>
          </cell>
        </row>
        <row r="11542">
          <cell r="B11542" t="str">
            <v>IV00602071</v>
          </cell>
        </row>
        <row r="11543">
          <cell r="B11543" t="str">
            <v>IV00602072</v>
          </cell>
        </row>
        <row r="11544">
          <cell r="B11544" t="str">
            <v>IV00602073</v>
          </cell>
        </row>
        <row r="11545">
          <cell r="B11545" t="str">
            <v>IV00602074</v>
          </cell>
        </row>
        <row r="11546">
          <cell r="B11546" t="str">
            <v>IV00602075</v>
          </cell>
        </row>
        <row r="11547">
          <cell r="B11547" t="str">
            <v>IV00602076</v>
          </cell>
        </row>
        <row r="11548">
          <cell r="B11548" t="str">
            <v>IV00602077</v>
          </cell>
        </row>
        <row r="11549">
          <cell r="B11549" t="str">
            <v>IV00602078</v>
          </cell>
        </row>
        <row r="11550">
          <cell r="B11550" t="str">
            <v>IV00602079</v>
          </cell>
        </row>
        <row r="11551">
          <cell r="B11551" t="str">
            <v>IV00602080</v>
          </cell>
        </row>
        <row r="11552">
          <cell r="B11552" t="str">
            <v>IV00602081</v>
          </cell>
        </row>
        <row r="11553">
          <cell r="B11553" t="str">
            <v>IV00602082</v>
          </cell>
        </row>
        <row r="11554">
          <cell r="B11554" t="str">
            <v>IV00602083</v>
          </cell>
        </row>
        <row r="11555">
          <cell r="B11555" t="str">
            <v>IV00602084</v>
          </cell>
        </row>
        <row r="11556">
          <cell r="B11556" t="str">
            <v>IV00602085</v>
          </cell>
        </row>
        <row r="11557">
          <cell r="B11557" t="str">
            <v>IV00602086</v>
          </cell>
        </row>
        <row r="11558">
          <cell r="B11558" t="str">
            <v>IV00602087</v>
          </cell>
        </row>
        <row r="11559">
          <cell r="B11559" t="str">
            <v>IV00602088</v>
          </cell>
        </row>
        <row r="11560">
          <cell r="B11560" t="str">
            <v>IV00602089</v>
          </cell>
        </row>
        <row r="11561">
          <cell r="B11561" t="str">
            <v>IV00602090</v>
          </cell>
        </row>
        <row r="11562">
          <cell r="B11562" t="str">
            <v>IV00602091</v>
          </cell>
        </row>
        <row r="11563">
          <cell r="B11563" t="str">
            <v>IV00602092</v>
          </cell>
        </row>
        <row r="11564">
          <cell r="B11564" t="str">
            <v>IV00602093</v>
          </cell>
        </row>
        <row r="11565">
          <cell r="B11565" t="str">
            <v>IV00602094</v>
          </cell>
        </row>
        <row r="11566">
          <cell r="B11566" t="str">
            <v>IV00602095</v>
          </cell>
        </row>
        <row r="11567">
          <cell r="B11567" t="str">
            <v>IV00602096</v>
          </cell>
        </row>
        <row r="11568">
          <cell r="B11568" t="str">
            <v>IV00602097</v>
          </cell>
        </row>
        <row r="11569">
          <cell r="B11569" t="str">
            <v>IV00602098</v>
          </cell>
        </row>
        <row r="11570">
          <cell r="B11570" t="str">
            <v>IV00602099</v>
          </cell>
        </row>
        <row r="11571">
          <cell r="B11571" t="str">
            <v>IV00602100</v>
          </cell>
        </row>
        <row r="11572">
          <cell r="B11572" t="str">
            <v>IV00602101</v>
          </cell>
        </row>
        <row r="11573">
          <cell r="B11573" t="str">
            <v>IV00602103</v>
          </cell>
        </row>
        <row r="11574">
          <cell r="B11574" t="str">
            <v>IV00602104</v>
          </cell>
        </row>
        <row r="11575">
          <cell r="B11575" t="str">
            <v>IV00602105</v>
          </cell>
        </row>
        <row r="11576">
          <cell r="B11576" t="str">
            <v>IV00602106</v>
          </cell>
        </row>
        <row r="11577">
          <cell r="B11577" t="str">
            <v>IV00602107</v>
          </cell>
        </row>
        <row r="11578">
          <cell r="B11578" t="str">
            <v>IV00602108</v>
          </cell>
        </row>
        <row r="11579">
          <cell r="B11579" t="str">
            <v>IV00602109</v>
          </cell>
        </row>
        <row r="11580">
          <cell r="B11580" t="str">
            <v>IV00602110</v>
          </cell>
        </row>
        <row r="11581">
          <cell r="B11581" t="str">
            <v>IV00602111</v>
          </cell>
        </row>
        <row r="11582">
          <cell r="B11582" t="str">
            <v>IV00602112</v>
          </cell>
        </row>
        <row r="11583">
          <cell r="B11583" t="str">
            <v>IV00602113</v>
          </cell>
        </row>
        <row r="11584">
          <cell r="B11584" t="str">
            <v>IV00602114</v>
          </cell>
        </row>
        <row r="11585">
          <cell r="B11585" t="str">
            <v>IV00602115</v>
          </cell>
        </row>
        <row r="11586">
          <cell r="B11586" t="str">
            <v>IV00602117</v>
          </cell>
        </row>
        <row r="11587">
          <cell r="B11587" t="str">
            <v>IV00602118</v>
          </cell>
        </row>
        <row r="11588">
          <cell r="B11588" t="str">
            <v>IV00602119</v>
          </cell>
        </row>
        <row r="11589">
          <cell r="B11589" t="str">
            <v>IV00602120</v>
          </cell>
        </row>
        <row r="11590">
          <cell r="B11590" t="str">
            <v>IV00602121</v>
          </cell>
        </row>
        <row r="11591">
          <cell r="B11591" t="str">
            <v>IV00602122</v>
          </cell>
        </row>
        <row r="11592">
          <cell r="B11592" t="str">
            <v>IV00602123</v>
          </cell>
        </row>
        <row r="11593">
          <cell r="B11593" t="str">
            <v>IV00602124</v>
          </cell>
        </row>
        <row r="11594">
          <cell r="B11594" t="str">
            <v>IV00602125</v>
          </cell>
        </row>
        <row r="11595">
          <cell r="B11595" t="str">
            <v>IV00602126</v>
          </cell>
        </row>
        <row r="11596">
          <cell r="B11596" t="str">
            <v>IV00602127</v>
          </cell>
        </row>
        <row r="11597">
          <cell r="B11597" t="str">
            <v>IV00602128</v>
          </cell>
        </row>
        <row r="11598">
          <cell r="B11598" t="str">
            <v>IV00602129</v>
          </cell>
        </row>
        <row r="11599">
          <cell r="B11599" t="str">
            <v>IV00602130</v>
          </cell>
        </row>
        <row r="11600">
          <cell r="B11600" t="str">
            <v>IV00602131</v>
          </cell>
        </row>
        <row r="11601">
          <cell r="B11601" t="str">
            <v>IV00602132</v>
          </cell>
        </row>
        <row r="11602">
          <cell r="B11602" t="str">
            <v>IV00602133</v>
          </cell>
        </row>
        <row r="11603">
          <cell r="B11603" t="str">
            <v>IV00602134</v>
          </cell>
        </row>
        <row r="11604">
          <cell r="B11604" t="str">
            <v>IV00602135</v>
          </cell>
        </row>
        <row r="11605">
          <cell r="B11605" t="str">
            <v>IV00602136</v>
          </cell>
        </row>
        <row r="11606">
          <cell r="B11606" t="str">
            <v>IV00602137</v>
          </cell>
        </row>
        <row r="11607">
          <cell r="B11607" t="str">
            <v>IV00602138</v>
          </cell>
        </row>
        <row r="11608">
          <cell r="B11608" t="str">
            <v>IV00602139</v>
          </cell>
        </row>
        <row r="11609">
          <cell r="B11609" t="str">
            <v>IV00602140</v>
          </cell>
        </row>
        <row r="11610">
          <cell r="B11610" t="str">
            <v>IV00602141</v>
          </cell>
        </row>
        <row r="11611">
          <cell r="B11611" t="str">
            <v>IV00602142</v>
          </cell>
        </row>
        <row r="11612">
          <cell r="B11612" t="str">
            <v>IV00602143</v>
          </cell>
        </row>
        <row r="11613">
          <cell r="B11613" t="str">
            <v>IV00602144</v>
          </cell>
        </row>
        <row r="11614">
          <cell r="B11614" t="str">
            <v>IV00602146</v>
          </cell>
        </row>
        <row r="11615">
          <cell r="B11615" t="str">
            <v>IV00602147</v>
          </cell>
        </row>
        <row r="11616">
          <cell r="B11616" t="str">
            <v>IV00602148</v>
          </cell>
        </row>
        <row r="11617">
          <cell r="B11617" t="str">
            <v>IV00602150</v>
          </cell>
        </row>
        <row r="11618">
          <cell r="B11618" t="str">
            <v>IV00602151</v>
          </cell>
        </row>
        <row r="11619">
          <cell r="B11619" t="str">
            <v>IV00602152</v>
          </cell>
        </row>
        <row r="11620">
          <cell r="B11620" t="str">
            <v>IV00602154</v>
          </cell>
        </row>
        <row r="11621">
          <cell r="B11621" t="str">
            <v>IV00602155</v>
          </cell>
        </row>
        <row r="11622">
          <cell r="B11622" t="str">
            <v>IV00602156</v>
          </cell>
        </row>
        <row r="11623">
          <cell r="B11623" t="str">
            <v>IV00602157</v>
          </cell>
        </row>
        <row r="11624">
          <cell r="B11624" t="str">
            <v>IV00602158</v>
          </cell>
        </row>
        <row r="11625">
          <cell r="B11625" t="str">
            <v>IV00602159</v>
          </cell>
        </row>
        <row r="11626">
          <cell r="B11626" t="str">
            <v>IV00602160</v>
          </cell>
        </row>
        <row r="11627">
          <cell r="B11627" t="str">
            <v>IV00602161</v>
          </cell>
        </row>
        <row r="11628">
          <cell r="B11628" t="str">
            <v>IV00602162</v>
          </cell>
        </row>
        <row r="11629">
          <cell r="B11629" t="str">
            <v>IV00602163</v>
          </cell>
        </row>
        <row r="11630">
          <cell r="B11630" t="str">
            <v>IV00602164</v>
          </cell>
        </row>
        <row r="11631">
          <cell r="B11631" t="str">
            <v>IV00602165</v>
          </cell>
        </row>
        <row r="11632">
          <cell r="B11632" t="str">
            <v>IV00602166</v>
          </cell>
        </row>
        <row r="11633">
          <cell r="B11633" t="str">
            <v>IV00602167</v>
          </cell>
        </row>
        <row r="11634">
          <cell r="B11634" t="str">
            <v>IV00602168</v>
          </cell>
        </row>
        <row r="11635">
          <cell r="B11635" t="str">
            <v>IV00602169</v>
          </cell>
        </row>
        <row r="11636">
          <cell r="B11636" t="str">
            <v>IV00602170</v>
          </cell>
        </row>
        <row r="11637">
          <cell r="B11637" t="str">
            <v>IV00602171</v>
          </cell>
        </row>
        <row r="11638">
          <cell r="B11638" t="str">
            <v>IV00602172</v>
          </cell>
        </row>
        <row r="11639">
          <cell r="B11639" t="str">
            <v>IV00602173</v>
          </cell>
        </row>
        <row r="11640">
          <cell r="B11640" t="str">
            <v>IV00602174</v>
          </cell>
        </row>
        <row r="11641">
          <cell r="B11641" t="str">
            <v>IV00602175</v>
          </cell>
        </row>
        <row r="11642">
          <cell r="B11642" t="str">
            <v>IV00602176</v>
          </cell>
        </row>
        <row r="11643">
          <cell r="B11643" t="str">
            <v>IV00602177</v>
          </cell>
        </row>
        <row r="11644">
          <cell r="B11644" t="str">
            <v>IV00602178</v>
          </cell>
        </row>
        <row r="11645">
          <cell r="B11645" t="str">
            <v>IV00602179</v>
          </cell>
        </row>
        <row r="11646">
          <cell r="B11646" t="str">
            <v>IV00602180</v>
          </cell>
        </row>
        <row r="11647">
          <cell r="B11647" t="str">
            <v>IV00602181</v>
          </cell>
        </row>
        <row r="11648">
          <cell r="B11648" t="str">
            <v>IV00602182</v>
          </cell>
        </row>
        <row r="11649">
          <cell r="B11649" t="str">
            <v>IV00602184</v>
          </cell>
        </row>
        <row r="11650">
          <cell r="B11650" t="str">
            <v>IV00602185</v>
          </cell>
        </row>
        <row r="11651">
          <cell r="B11651" t="str">
            <v>IV00602186</v>
          </cell>
        </row>
        <row r="11652">
          <cell r="B11652" t="str">
            <v>IV00602187</v>
          </cell>
        </row>
        <row r="11653">
          <cell r="B11653" t="str">
            <v>IV00602188</v>
          </cell>
        </row>
        <row r="11654">
          <cell r="B11654" t="str">
            <v>IV00602189</v>
          </cell>
        </row>
        <row r="11655">
          <cell r="B11655" t="str">
            <v>IV00602190</v>
          </cell>
        </row>
        <row r="11656">
          <cell r="B11656" t="str">
            <v>IV00602191</v>
          </cell>
        </row>
        <row r="11657">
          <cell r="B11657" t="str">
            <v>IV00602192</v>
          </cell>
        </row>
        <row r="11658">
          <cell r="B11658" t="str">
            <v>IV00602193</v>
          </cell>
        </row>
        <row r="11659">
          <cell r="B11659" t="str">
            <v>IV00602194</v>
          </cell>
        </row>
        <row r="11660">
          <cell r="B11660" t="str">
            <v>IV00602196</v>
          </cell>
        </row>
        <row r="11661">
          <cell r="B11661" t="str">
            <v>IV00602197</v>
          </cell>
        </row>
        <row r="11662">
          <cell r="B11662" t="str">
            <v>IV00602198</v>
          </cell>
        </row>
        <row r="11663">
          <cell r="B11663" t="str">
            <v>IV00602199</v>
          </cell>
        </row>
        <row r="11664">
          <cell r="B11664" t="str">
            <v>IV00602200</v>
          </cell>
        </row>
        <row r="11665">
          <cell r="B11665" t="str">
            <v>IV00602201</v>
          </cell>
        </row>
        <row r="11666">
          <cell r="B11666" t="str">
            <v>IV00602202</v>
          </cell>
        </row>
        <row r="11667">
          <cell r="B11667" t="str">
            <v>IV00602203</v>
          </cell>
        </row>
        <row r="11668">
          <cell r="B11668" t="str">
            <v>IV00602204</v>
          </cell>
        </row>
        <row r="11669">
          <cell r="B11669" t="str">
            <v>IV00602205</v>
          </cell>
        </row>
        <row r="11670">
          <cell r="B11670" t="str">
            <v>IV00602207</v>
          </cell>
        </row>
        <row r="11671">
          <cell r="B11671" t="str">
            <v>IV00602208</v>
          </cell>
        </row>
        <row r="11672">
          <cell r="B11672" t="str">
            <v>IV00602209</v>
          </cell>
        </row>
        <row r="11673">
          <cell r="B11673" t="str">
            <v>IV00602210</v>
          </cell>
        </row>
        <row r="11674">
          <cell r="B11674" t="str">
            <v>IV00602211</v>
          </cell>
        </row>
        <row r="11675">
          <cell r="B11675" t="str">
            <v>IV00602212</v>
          </cell>
        </row>
        <row r="11676">
          <cell r="B11676" t="str">
            <v>IV00602213</v>
          </cell>
        </row>
        <row r="11677">
          <cell r="B11677" t="str">
            <v>IV00602215</v>
          </cell>
        </row>
        <row r="11678">
          <cell r="B11678" t="str">
            <v>IV00602216</v>
          </cell>
        </row>
        <row r="11679">
          <cell r="B11679" t="str">
            <v>IV00602218</v>
          </cell>
        </row>
        <row r="11680">
          <cell r="B11680" t="str">
            <v>IV00602219</v>
          </cell>
        </row>
        <row r="11681">
          <cell r="B11681" t="str">
            <v>IV00602220</v>
          </cell>
        </row>
        <row r="11682">
          <cell r="B11682" t="str">
            <v>IV00602221</v>
          </cell>
        </row>
        <row r="11683">
          <cell r="B11683" t="str">
            <v>IV00602222</v>
          </cell>
        </row>
        <row r="11684">
          <cell r="B11684" t="str">
            <v>IV00602223</v>
          </cell>
        </row>
        <row r="11685">
          <cell r="B11685" t="str">
            <v>IV00602224</v>
          </cell>
        </row>
        <row r="11686">
          <cell r="B11686" t="str">
            <v>IV00602225</v>
          </cell>
        </row>
        <row r="11687">
          <cell r="B11687" t="str">
            <v>IV00602226</v>
          </cell>
        </row>
        <row r="11688">
          <cell r="B11688" t="str">
            <v>IV00602227</v>
          </cell>
        </row>
        <row r="11689">
          <cell r="B11689" t="str">
            <v>IV00602228</v>
          </cell>
        </row>
        <row r="11690">
          <cell r="B11690" t="str">
            <v>IV00602229</v>
          </cell>
        </row>
        <row r="11691">
          <cell r="B11691" t="str">
            <v>IV00602230</v>
          </cell>
        </row>
        <row r="11692">
          <cell r="B11692" t="str">
            <v>IV00602231</v>
          </cell>
        </row>
        <row r="11693">
          <cell r="B11693" t="str">
            <v>IV00602234</v>
          </cell>
        </row>
        <row r="11694">
          <cell r="B11694" t="str">
            <v>IV00602236</v>
          </cell>
        </row>
        <row r="11695">
          <cell r="B11695" t="str">
            <v>IV00602237</v>
          </cell>
        </row>
        <row r="11696">
          <cell r="B11696" t="str">
            <v>IV00602238</v>
          </cell>
        </row>
        <row r="11697">
          <cell r="B11697" t="str">
            <v>IV00602239</v>
          </cell>
        </row>
        <row r="11698">
          <cell r="B11698" t="str">
            <v>IV00602240</v>
          </cell>
        </row>
        <row r="11699">
          <cell r="B11699" t="str">
            <v>IV00602241</v>
          </cell>
        </row>
        <row r="11700">
          <cell r="B11700" t="str">
            <v>IV00602242</v>
          </cell>
        </row>
        <row r="11701">
          <cell r="B11701" t="str">
            <v>IV00602243</v>
          </cell>
        </row>
        <row r="11702">
          <cell r="B11702" t="str">
            <v>IV00602244</v>
          </cell>
        </row>
        <row r="11703">
          <cell r="B11703" t="str">
            <v>IV00602245</v>
          </cell>
        </row>
        <row r="11704">
          <cell r="B11704" t="str">
            <v>IV00602247</v>
          </cell>
        </row>
        <row r="11705">
          <cell r="B11705" t="str">
            <v>IV00602248</v>
          </cell>
        </row>
        <row r="11706">
          <cell r="B11706" t="str">
            <v>IV00602249</v>
          </cell>
        </row>
        <row r="11707">
          <cell r="B11707" t="str">
            <v>IV00602250</v>
          </cell>
        </row>
        <row r="11708">
          <cell r="B11708" t="str">
            <v>IV00602252</v>
          </cell>
        </row>
        <row r="11709">
          <cell r="B11709" t="str">
            <v>IV00602253</v>
          </cell>
        </row>
        <row r="11710">
          <cell r="B11710" t="str">
            <v>IV00602254</v>
          </cell>
        </row>
        <row r="11711">
          <cell r="B11711" t="str">
            <v>IV00602255</v>
          </cell>
        </row>
        <row r="11712">
          <cell r="B11712" t="str">
            <v>IV00602256</v>
          </cell>
        </row>
        <row r="11713">
          <cell r="B11713" t="str">
            <v>IV00602257</v>
          </cell>
        </row>
        <row r="11714">
          <cell r="B11714" t="str">
            <v>IV00602258</v>
          </cell>
        </row>
        <row r="11715">
          <cell r="B11715" t="str">
            <v>IV00602259</v>
          </cell>
        </row>
        <row r="11716">
          <cell r="B11716" t="str">
            <v>IV00602260</v>
          </cell>
        </row>
        <row r="11717">
          <cell r="B11717" t="str">
            <v>IV00602261</v>
          </cell>
        </row>
        <row r="11718">
          <cell r="B11718" t="str">
            <v>IV00602262</v>
          </cell>
        </row>
        <row r="11719">
          <cell r="B11719" t="str">
            <v>IV00602263</v>
          </cell>
        </row>
        <row r="11720">
          <cell r="B11720" t="str">
            <v>IV00602264</v>
          </cell>
        </row>
        <row r="11721">
          <cell r="B11721" t="str">
            <v>IV00602265</v>
          </cell>
        </row>
        <row r="11722">
          <cell r="B11722" t="str">
            <v>IV00602266</v>
          </cell>
        </row>
        <row r="11723">
          <cell r="B11723" t="str">
            <v>IV00602268</v>
          </cell>
        </row>
        <row r="11724">
          <cell r="B11724" t="str">
            <v>IV00602269</v>
          </cell>
        </row>
        <row r="11725">
          <cell r="B11725" t="str">
            <v>IV00602270</v>
          </cell>
        </row>
        <row r="11726">
          <cell r="B11726" t="str">
            <v>IV00602271</v>
          </cell>
        </row>
        <row r="11727">
          <cell r="B11727" t="str">
            <v>IV00602273</v>
          </cell>
        </row>
        <row r="11728">
          <cell r="B11728" t="str">
            <v>IV00602274</v>
          </cell>
        </row>
        <row r="11729">
          <cell r="B11729" t="str">
            <v>IV00602276</v>
          </cell>
        </row>
        <row r="11730">
          <cell r="B11730" t="str">
            <v>IV00602277</v>
          </cell>
        </row>
        <row r="11731">
          <cell r="B11731" t="str">
            <v>IV00602278</v>
          </cell>
        </row>
        <row r="11732">
          <cell r="B11732" t="str">
            <v>IV00602279</v>
          </cell>
        </row>
        <row r="11733">
          <cell r="B11733" t="str">
            <v>IV00602280</v>
          </cell>
        </row>
        <row r="11734">
          <cell r="B11734" t="str">
            <v>IV00602282</v>
          </cell>
        </row>
        <row r="11735">
          <cell r="B11735" t="str">
            <v>IV00602284</v>
          </cell>
        </row>
        <row r="11736">
          <cell r="B11736" t="str">
            <v>IV00602285</v>
          </cell>
        </row>
        <row r="11737">
          <cell r="B11737" t="str">
            <v>IV00602286</v>
          </cell>
        </row>
        <row r="11738">
          <cell r="B11738" t="str">
            <v>IV00602287</v>
          </cell>
        </row>
        <row r="11739">
          <cell r="B11739" t="str">
            <v>IV00602289</v>
          </cell>
        </row>
        <row r="11740">
          <cell r="B11740" t="str">
            <v>IV00602290</v>
          </cell>
        </row>
        <row r="11741">
          <cell r="B11741" t="str">
            <v>IV00602291</v>
          </cell>
        </row>
        <row r="11742">
          <cell r="B11742" t="str">
            <v>IV00602292</v>
          </cell>
        </row>
        <row r="11743">
          <cell r="B11743" t="str">
            <v>IV00602293</v>
          </cell>
        </row>
        <row r="11744">
          <cell r="B11744" t="str">
            <v>IV00602294</v>
          </cell>
        </row>
        <row r="11745">
          <cell r="B11745" t="str">
            <v>IV00602295</v>
          </cell>
        </row>
        <row r="11746">
          <cell r="B11746" t="str">
            <v>IV00602297</v>
          </cell>
        </row>
        <row r="11747">
          <cell r="B11747" t="str">
            <v>IV00602298</v>
          </cell>
        </row>
        <row r="11748">
          <cell r="B11748" t="str">
            <v>IV00602299</v>
          </cell>
        </row>
        <row r="11749">
          <cell r="B11749" t="str">
            <v>IV00602300</v>
          </cell>
        </row>
        <row r="11750">
          <cell r="B11750" t="str">
            <v>IV00602301</v>
          </cell>
        </row>
        <row r="11751">
          <cell r="B11751" t="str">
            <v>IV00602302</v>
          </cell>
        </row>
        <row r="11752">
          <cell r="B11752" t="str">
            <v>IV00602303</v>
          </cell>
        </row>
        <row r="11753">
          <cell r="B11753" t="str">
            <v>IV00602304</v>
          </cell>
        </row>
        <row r="11754">
          <cell r="B11754" t="str">
            <v>IV00602305</v>
          </cell>
        </row>
        <row r="11755">
          <cell r="B11755" t="str">
            <v>IV00602306</v>
          </cell>
        </row>
        <row r="11756">
          <cell r="B11756" t="str">
            <v>IV00602309</v>
          </cell>
        </row>
        <row r="11757">
          <cell r="B11757" t="str">
            <v>IV00602312</v>
          </cell>
        </row>
        <row r="11758">
          <cell r="B11758" t="str">
            <v>IV00602313</v>
          </cell>
        </row>
        <row r="11759">
          <cell r="B11759" t="str">
            <v>IV00602315</v>
          </cell>
        </row>
        <row r="11760">
          <cell r="B11760" t="str">
            <v>IV00602316</v>
          </cell>
        </row>
        <row r="11761">
          <cell r="B11761" t="str">
            <v>IV00602317</v>
          </cell>
        </row>
        <row r="11762">
          <cell r="B11762" t="str">
            <v>IV00602318</v>
          </cell>
        </row>
        <row r="11763">
          <cell r="B11763" t="str">
            <v>IV00602319</v>
          </cell>
        </row>
        <row r="11764">
          <cell r="B11764" t="str">
            <v>IV00602320</v>
          </cell>
        </row>
        <row r="11765">
          <cell r="B11765" t="str">
            <v>IV00602321</v>
          </cell>
        </row>
        <row r="11766">
          <cell r="B11766" t="str">
            <v>IV00602322</v>
          </cell>
        </row>
        <row r="11767">
          <cell r="B11767" t="str">
            <v>IV00602323</v>
          </cell>
        </row>
        <row r="11768">
          <cell r="B11768" t="str">
            <v>IV00602324</v>
          </cell>
        </row>
        <row r="11769">
          <cell r="B11769" t="str">
            <v>IV00602325</v>
          </cell>
        </row>
        <row r="11770">
          <cell r="B11770" t="str">
            <v>IV00602326</v>
          </cell>
        </row>
        <row r="11771">
          <cell r="B11771" t="str">
            <v>IV00602328</v>
          </cell>
        </row>
        <row r="11772">
          <cell r="B11772" t="str">
            <v>IV00602329</v>
          </cell>
        </row>
        <row r="11773">
          <cell r="B11773" t="str">
            <v>IV00602330</v>
          </cell>
        </row>
        <row r="11774">
          <cell r="B11774" t="str">
            <v>IV00602331</v>
          </cell>
        </row>
        <row r="11775">
          <cell r="B11775" t="str">
            <v>IV00602332</v>
          </cell>
        </row>
        <row r="11776">
          <cell r="B11776" t="str">
            <v>IV00602333</v>
          </cell>
        </row>
        <row r="11777">
          <cell r="B11777" t="str">
            <v>IV00602335</v>
          </cell>
        </row>
        <row r="11778">
          <cell r="B11778" t="str">
            <v>IV00602336</v>
          </cell>
        </row>
        <row r="11779">
          <cell r="B11779" t="str">
            <v>IV00602337</v>
          </cell>
        </row>
        <row r="11780">
          <cell r="B11780" t="str">
            <v>IV00602338</v>
          </cell>
        </row>
        <row r="11781">
          <cell r="B11781" t="str">
            <v>IV00602340</v>
          </cell>
        </row>
        <row r="11782">
          <cell r="B11782" t="str">
            <v>IV00602341</v>
          </cell>
        </row>
        <row r="11783">
          <cell r="B11783" t="str">
            <v>IV00602342</v>
          </cell>
        </row>
        <row r="11784">
          <cell r="B11784" t="str">
            <v>IV00602343</v>
          </cell>
        </row>
        <row r="11785">
          <cell r="B11785" t="str">
            <v>IV00602345</v>
          </cell>
        </row>
        <row r="11786">
          <cell r="B11786" t="str">
            <v>IV00602347</v>
          </cell>
        </row>
        <row r="11787">
          <cell r="B11787" t="str">
            <v>IV00602348</v>
          </cell>
        </row>
        <row r="11788">
          <cell r="B11788" t="str">
            <v>IV00602349</v>
          </cell>
        </row>
        <row r="11789">
          <cell r="B11789" t="str">
            <v>IV00602350</v>
          </cell>
        </row>
        <row r="11790">
          <cell r="B11790" t="str">
            <v>IV00602351</v>
          </cell>
        </row>
        <row r="11791">
          <cell r="B11791" t="str">
            <v>IV00602352</v>
          </cell>
        </row>
        <row r="11792">
          <cell r="B11792" t="str">
            <v>IV00602353</v>
          </cell>
        </row>
        <row r="11793">
          <cell r="B11793" t="str">
            <v>IV00602354</v>
          </cell>
        </row>
        <row r="11794">
          <cell r="B11794" t="str">
            <v>IV00602355</v>
          </cell>
        </row>
        <row r="11795">
          <cell r="B11795" t="str">
            <v>IV00602356</v>
          </cell>
        </row>
        <row r="11796">
          <cell r="B11796" t="str">
            <v>IV00602357</v>
          </cell>
        </row>
        <row r="11797">
          <cell r="B11797" t="str">
            <v>IV00602358</v>
          </cell>
        </row>
        <row r="11798">
          <cell r="B11798" t="str">
            <v>IV00602359</v>
          </cell>
        </row>
        <row r="11799">
          <cell r="B11799" t="str">
            <v>IV00602360</v>
          </cell>
        </row>
        <row r="11800">
          <cell r="B11800" t="str">
            <v>IV00602362</v>
          </cell>
        </row>
        <row r="11801">
          <cell r="B11801" t="str">
            <v>IV00602363</v>
          </cell>
        </row>
        <row r="11802">
          <cell r="B11802" t="str">
            <v>IV00602364</v>
          </cell>
        </row>
        <row r="11803">
          <cell r="B11803" t="str">
            <v>IV00602365</v>
          </cell>
        </row>
        <row r="11804">
          <cell r="B11804" t="str">
            <v>IV00602366</v>
          </cell>
        </row>
        <row r="11805">
          <cell r="B11805" t="str">
            <v>IV00602367</v>
          </cell>
        </row>
        <row r="11806">
          <cell r="B11806" t="str">
            <v>IV00602368</v>
          </cell>
        </row>
        <row r="11807">
          <cell r="B11807" t="str">
            <v>IV00602369</v>
          </cell>
        </row>
        <row r="11808">
          <cell r="B11808" t="str">
            <v>IV00602370</v>
          </cell>
        </row>
        <row r="11809">
          <cell r="B11809" t="str">
            <v>IV00602371</v>
          </cell>
        </row>
        <row r="11810">
          <cell r="B11810" t="str">
            <v>IV00602372</v>
          </cell>
        </row>
        <row r="11811">
          <cell r="B11811" t="str">
            <v>IV00602373</v>
          </cell>
        </row>
        <row r="11812">
          <cell r="B11812" t="str">
            <v>IV00602374</v>
          </cell>
        </row>
        <row r="11813">
          <cell r="B11813" t="str">
            <v>IV00602375</v>
          </cell>
        </row>
        <row r="11814">
          <cell r="B11814" t="str">
            <v>IV00602376</v>
          </cell>
        </row>
        <row r="11815">
          <cell r="B11815" t="str">
            <v>IV00602377</v>
          </cell>
        </row>
        <row r="11816">
          <cell r="B11816" t="str">
            <v>IV00602378</v>
          </cell>
        </row>
        <row r="11817">
          <cell r="B11817" t="str">
            <v>IV00602379</v>
          </cell>
        </row>
        <row r="11818">
          <cell r="B11818" t="str">
            <v>IV00602380</v>
          </cell>
        </row>
        <row r="11819">
          <cell r="B11819" t="str">
            <v>IV00602381</v>
          </cell>
        </row>
        <row r="11820">
          <cell r="B11820" t="str">
            <v>IV00602382</v>
          </cell>
        </row>
        <row r="11821">
          <cell r="B11821" t="str">
            <v>IV00602384</v>
          </cell>
        </row>
        <row r="11822">
          <cell r="B11822" t="str">
            <v>IV00602385</v>
          </cell>
        </row>
        <row r="11823">
          <cell r="B11823" t="str">
            <v>IV00602386</v>
          </cell>
        </row>
        <row r="11824">
          <cell r="B11824" t="str">
            <v>IV00602387</v>
          </cell>
        </row>
        <row r="11825">
          <cell r="B11825" t="str">
            <v>IV00602388</v>
          </cell>
        </row>
        <row r="11826">
          <cell r="B11826" t="str">
            <v>IV00602389</v>
          </cell>
        </row>
        <row r="11827">
          <cell r="B11827" t="str">
            <v>IV00602390</v>
          </cell>
        </row>
        <row r="11828">
          <cell r="B11828" t="str">
            <v>IV00602391</v>
          </cell>
        </row>
        <row r="11829">
          <cell r="B11829" t="str">
            <v>IV00602392</v>
          </cell>
        </row>
        <row r="11830">
          <cell r="B11830" t="str">
            <v>IV00602393</v>
          </cell>
        </row>
        <row r="11831">
          <cell r="B11831" t="str">
            <v>IV00602394</v>
          </cell>
        </row>
        <row r="11832">
          <cell r="B11832" t="str">
            <v>IV00602395</v>
          </cell>
        </row>
        <row r="11833">
          <cell r="B11833" t="str">
            <v>IV00602396</v>
          </cell>
        </row>
        <row r="11834">
          <cell r="B11834" t="str">
            <v>IV00602397</v>
          </cell>
        </row>
        <row r="11835">
          <cell r="B11835" t="str">
            <v>IV00602398</v>
          </cell>
        </row>
        <row r="11836">
          <cell r="B11836" t="str">
            <v>IV00602400</v>
          </cell>
        </row>
        <row r="11837">
          <cell r="B11837" t="str">
            <v>IV00602401</v>
          </cell>
        </row>
        <row r="11838">
          <cell r="B11838" t="str">
            <v>IV00602402</v>
          </cell>
        </row>
        <row r="11839">
          <cell r="B11839" t="str">
            <v>IV00602403</v>
          </cell>
        </row>
        <row r="11840">
          <cell r="B11840" t="str">
            <v>IV00602406</v>
          </cell>
        </row>
        <row r="11841">
          <cell r="B11841" t="str">
            <v>IV00602407</v>
          </cell>
        </row>
        <row r="11842">
          <cell r="B11842" t="str">
            <v>IV00602408</v>
          </cell>
        </row>
        <row r="11843">
          <cell r="B11843" t="str">
            <v>IV00602409</v>
          </cell>
        </row>
        <row r="11844">
          <cell r="B11844" t="str">
            <v>IV00602410</v>
          </cell>
        </row>
        <row r="11845">
          <cell r="B11845" t="str">
            <v>IV00602411</v>
          </cell>
        </row>
        <row r="11846">
          <cell r="B11846" t="str">
            <v>IV00602413</v>
          </cell>
        </row>
        <row r="11847">
          <cell r="B11847" t="str">
            <v>IV00602414</v>
          </cell>
        </row>
        <row r="11848">
          <cell r="B11848" t="str">
            <v>IV00602416</v>
          </cell>
        </row>
        <row r="11849">
          <cell r="B11849" t="str">
            <v>IV00602417</v>
          </cell>
        </row>
        <row r="11850">
          <cell r="B11850" t="str">
            <v>IV00602418</v>
          </cell>
        </row>
        <row r="11851">
          <cell r="B11851" t="str">
            <v>IV00602419</v>
          </cell>
        </row>
        <row r="11852">
          <cell r="B11852" t="str">
            <v>IV00602420</v>
          </cell>
        </row>
        <row r="11853">
          <cell r="B11853" t="str">
            <v>IV00602421</v>
          </cell>
        </row>
        <row r="11854">
          <cell r="B11854" t="str">
            <v>IV00602423</v>
          </cell>
        </row>
        <row r="11855">
          <cell r="B11855" t="str">
            <v>IV00602424</v>
          </cell>
        </row>
        <row r="11856">
          <cell r="B11856" t="str">
            <v>IV00602425</v>
          </cell>
        </row>
        <row r="11857">
          <cell r="B11857" t="str">
            <v>IV00602426</v>
          </cell>
        </row>
        <row r="11858">
          <cell r="B11858" t="str">
            <v>IV00602427</v>
          </cell>
        </row>
        <row r="11859">
          <cell r="B11859" t="str">
            <v>IV00602428</v>
          </cell>
        </row>
        <row r="11860">
          <cell r="B11860" t="str">
            <v>IV00602430</v>
          </cell>
        </row>
        <row r="11861">
          <cell r="B11861" t="str">
            <v>IV00602431</v>
          </cell>
        </row>
        <row r="11862">
          <cell r="B11862" t="str">
            <v>IV00602432</v>
          </cell>
        </row>
        <row r="11863">
          <cell r="B11863" t="str">
            <v>IV00602433</v>
          </cell>
        </row>
        <row r="11864">
          <cell r="B11864" t="str">
            <v>IV00602434</v>
          </cell>
        </row>
        <row r="11865">
          <cell r="B11865" t="str">
            <v>IV00602435</v>
          </cell>
        </row>
        <row r="11866">
          <cell r="B11866" t="str">
            <v>IV00602436</v>
          </cell>
        </row>
        <row r="11867">
          <cell r="B11867" t="str">
            <v>IV00602438</v>
          </cell>
        </row>
        <row r="11868">
          <cell r="B11868" t="str">
            <v>IV00602439</v>
          </cell>
        </row>
        <row r="11869">
          <cell r="B11869" t="str">
            <v>IV00602440</v>
          </cell>
        </row>
        <row r="11870">
          <cell r="B11870" t="str">
            <v>IV00602441</v>
          </cell>
        </row>
        <row r="11871">
          <cell r="B11871" t="str">
            <v>IV00602442</v>
          </cell>
        </row>
        <row r="11872">
          <cell r="B11872" t="str">
            <v>IV00602443</v>
          </cell>
        </row>
        <row r="11873">
          <cell r="B11873" t="str">
            <v>IV00602444</v>
          </cell>
        </row>
        <row r="11874">
          <cell r="B11874" t="str">
            <v>IV00602445</v>
          </cell>
        </row>
        <row r="11875">
          <cell r="B11875" t="str">
            <v>IV00602446</v>
          </cell>
        </row>
        <row r="11876">
          <cell r="B11876" t="str">
            <v>IV00602447</v>
          </cell>
        </row>
        <row r="11877">
          <cell r="B11877" t="str">
            <v>IV00602448</v>
          </cell>
        </row>
        <row r="11878">
          <cell r="B11878" t="str">
            <v>IV00602449</v>
          </cell>
        </row>
        <row r="11879">
          <cell r="B11879" t="str">
            <v>IV00602450</v>
          </cell>
        </row>
        <row r="11880">
          <cell r="B11880" t="str">
            <v>IV00602451</v>
          </cell>
        </row>
        <row r="11881">
          <cell r="B11881" t="str">
            <v>IV00602454</v>
          </cell>
        </row>
        <row r="11882">
          <cell r="B11882" t="str">
            <v>IV00602455</v>
          </cell>
        </row>
        <row r="11883">
          <cell r="B11883" t="str">
            <v>IV00602456</v>
          </cell>
        </row>
        <row r="11884">
          <cell r="B11884" t="str">
            <v>IV00602457</v>
          </cell>
        </row>
        <row r="11885">
          <cell r="B11885" t="str">
            <v>IV00602460</v>
          </cell>
        </row>
        <row r="11886">
          <cell r="B11886" t="str">
            <v>IV00602461</v>
          </cell>
        </row>
        <row r="11887">
          <cell r="B11887" t="str">
            <v>IV00602462</v>
          </cell>
        </row>
        <row r="11888">
          <cell r="B11888" t="str">
            <v>IV00602465</v>
          </cell>
        </row>
        <row r="11889">
          <cell r="B11889" t="str">
            <v>IV00602467</v>
          </cell>
        </row>
        <row r="11890">
          <cell r="B11890" t="str">
            <v>IV00602468</v>
          </cell>
        </row>
        <row r="11891">
          <cell r="B11891" t="str">
            <v>IV00602472</v>
          </cell>
        </row>
        <row r="11892">
          <cell r="B11892" t="str">
            <v>IV00602474</v>
          </cell>
        </row>
        <row r="11893">
          <cell r="B11893" t="str">
            <v>IV00602475</v>
          </cell>
        </row>
        <row r="11894">
          <cell r="B11894" t="str">
            <v>IV00602476</v>
          </cell>
        </row>
        <row r="11895">
          <cell r="B11895" t="str">
            <v>IV00602477</v>
          </cell>
        </row>
        <row r="11896">
          <cell r="B11896" t="str">
            <v>IV00602480</v>
          </cell>
        </row>
        <row r="11897">
          <cell r="B11897" t="str">
            <v>IV00602483</v>
          </cell>
        </row>
        <row r="11898">
          <cell r="B11898" t="str">
            <v>IV00602484</v>
          </cell>
        </row>
        <row r="11899">
          <cell r="B11899" t="str">
            <v>IV00602485</v>
          </cell>
        </row>
        <row r="11900">
          <cell r="B11900" t="str">
            <v>IV00602486</v>
          </cell>
        </row>
        <row r="11901">
          <cell r="B11901" t="str">
            <v>IV00602488</v>
          </cell>
        </row>
        <row r="11902">
          <cell r="B11902" t="str">
            <v>IV00602489</v>
          </cell>
        </row>
        <row r="11903">
          <cell r="B11903" t="str">
            <v>IV00602490</v>
          </cell>
        </row>
        <row r="11904">
          <cell r="B11904" t="str">
            <v>IV00602491</v>
          </cell>
        </row>
        <row r="11905">
          <cell r="B11905" t="str">
            <v>IV00602495</v>
          </cell>
        </row>
        <row r="11906">
          <cell r="B11906" t="str">
            <v>IV00602496</v>
          </cell>
        </row>
        <row r="11907">
          <cell r="B11907" t="str">
            <v>IV00602498</v>
          </cell>
        </row>
        <row r="11908">
          <cell r="B11908" t="str">
            <v>IV00602499</v>
          </cell>
        </row>
        <row r="11909">
          <cell r="B11909" t="str">
            <v>IV00602501</v>
          </cell>
        </row>
        <row r="11910">
          <cell r="B11910" t="str">
            <v>IV00602506</v>
          </cell>
        </row>
        <row r="11911">
          <cell r="B11911" t="str">
            <v>IV00602507</v>
          </cell>
        </row>
        <row r="11912">
          <cell r="B11912" t="str">
            <v>IV00602509</v>
          </cell>
        </row>
        <row r="11913">
          <cell r="B11913" t="str">
            <v>IV00602510</v>
          </cell>
        </row>
        <row r="11914">
          <cell r="B11914" t="str">
            <v>IV00602512</v>
          </cell>
        </row>
        <row r="11915">
          <cell r="B11915" t="str">
            <v>IV00602513</v>
          </cell>
        </row>
        <row r="11916">
          <cell r="B11916" t="str">
            <v>IV00602514</v>
          </cell>
        </row>
        <row r="11917">
          <cell r="B11917" t="str">
            <v>IV00602515</v>
          </cell>
        </row>
        <row r="11918">
          <cell r="B11918" t="str">
            <v>IV00602518</v>
          </cell>
        </row>
        <row r="11919">
          <cell r="B11919" t="str">
            <v>IV00602519</v>
          </cell>
        </row>
        <row r="11920">
          <cell r="B11920" t="str">
            <v>IV00602520</v>
          </cell>
        </row>
        <row r="11921">
          <cell r="B11921" t="str">
            <v>IV00602521</v>
          </cell>
        </row>
        <row r="11922">
          <cell r="B11922" t="str">
            <v>IV00602525</v>
          </cell>
        </row>
        <row r="11923">
          <cell r="B11923" t="str">
            <v>IV00602534</v>
          </cell>
        </row>
        <row r="11924">
          <cell r="B11924" t="str">
            <v>IV00602536</v>
          </cell>
        </row>
        <row r="11925">
          <cell r="B11925" t="str">
            <v>IV00602552</v>
          </cell>
        </row>
        <row r="11926">
          <cell r="B11926" t="str">
            <v>IV00602554</v>
          </cell>
        </row>
        <row r="11927">
          <cell r="B11927" t="str">
            <v>IV00602560</v>
          </cell>
        </row>
        <row r="11928">
          <cell r="B11928" t="str">
            <v>IV00602562</v>
          </cell>
        </row>
        <row r="11929">
          <cell r="B11929" t="str">
            <v>IV00602564</v>
          </cell>
        </row>
        <row r="11930">
          <cell r="B11930" t="str">
            <v>IV00602567</v>
          </cell>
        </row>
        <row r="11931">
          <cell r="B11931" t="str">
            <v>IV00602568</v>
          </cell>
        </row>
        <row r="11932">
          <cell r="B11932" t="str">
            <v>IV00602569</v>
          </cell>
        </row>
        <row r="11933">
          <cell r="B11933" t="str">
            <v>IV00602574</v>
          </cell>
        </row>
        <row r="11934">
          <cell r="B11934" t="str">
            <v>IV00602575</v>
          </cell>
        </row>
        <row r="11935">
          <cell r="B11935" t="str">
            <v>IV00602577</v>
          </cell>
        </row>
        <row r="11936">
          <cell r="B11936" t="str">
            <v>IV00602580</v>
          </cell>
        </row>
        <row r="11937">
          <cell r="B11937" t="str">
            <v>IV00602583</v>
          </cell>
        </row>
        <row r="11938">
          <cell r="B11938" t="str">
            <v>IV00602590</v>
          </cell>
        </row>
        <row r="11939">
          <cell r="B11939" t="str">
            <v>IV00602594</v>
          </cell>
        </row>
        <row r="11940">
          <cell r="B11940" t="str">
            <v>IV00602599</v>
          </cell>
        </row>
        <row r="11941">
          <cell r="B11941" t="str">
            <v>IV00602602</v>
          </cell>
        </row>
        <row r="11942">
          <cell r="B11942" t="str">
            <v>IV00602603</v>
          </cell>
        </row>
        <row r="11943">
          <cell r="B11943" t="str">
            <v>IV00602612</v>
          </cell>
        </row>
        <row r="11944">
          <cell r="B11944" t="str">
            <v>IV00602614</v>
          </cell>
        </row>
        <row r="11945">
          <cell r="B11945" t="str">
            <v>IV00602615</v>
          </cell>
        </row>
        <row r="11946">
          <cell r="B11946" t="str">
            <v>IV00602616</v>
          </cell>
        </row>
        <row r="11947">
          <cell r="B11947" t="str">
            <v>IV00602617</v>
          </cell>
        </row>
        <row r="11948">
          <cell r="B11948" t="str">
            <v>IV00602618</v>
          </cell>
        </row>
        <row r="11949">
          <cell r="B11949" t="str">
            <v>IV00602625</v>
          </cell>
        </row>
        <row r="11950">
          <cell r="B11950" t="str">
            <v>IV00602629</v>
          </cell>
        </row>
        <row r="11951">
          <cell r="B11951" t="str">
            <v>IV00602631</v>
          </cell>
        </row>
        <row r="11952">
          <cell r="B11952" t="str">
            <v>IV00602632</v>
          </cell>
        </row>
        <row r="11953">
          <cell r="B11953" t="str">
            <v>IV00602633</v>
          </cell>
        </row>
        <row r="11954">
          <cell r="B11954" t="str">
            <v>IV00602634</v>
          </cell>
        </row>
        <row r="11955">
          <cell r="B11955" t="str">
            <v>IV00602635</v>
          </cell>
        </row>
        <row r="11956">
          <cell r="B11956" t="str">
            <v>IV00602636</v>
          </cell>
        </row>
        <row r="11957">
          <cell r="B11957" t="str">
            <v>IV00602644</v>
          </cell>
        </row>
        <row r="11958">
          <cell r="B11958" t="str">
            <v>IV00602645</v>
          </cell>
        </row>
        <row r="11959">
          <cell r="B11959" t="str">
            <v>IV00602649</v>
          </cell>
        </row>
        <row r="11960">
          <cell r="B11960" t="str">
            <v>IV00602650</v>
          </cell>
        </row>
        <row r="11961">
          <cell r="B11961" t="str">
            <v>IV00602651</v>
          </cell>
        </row>
        <row r="11962">
          <cell r="B11962" t="str">
            <v>IV00602652</v>
          </cell>
        </row>
        <row r="11963">
          <cell r="B11963" t="str">
            <v>IV00602653</v>
          </cell>
        </row>
        <row r="11964">
          <cell r="B11964" t="str">
            <v>IV00602658</v>
          </cell>
        </row>
        <row r="11965">
          <cell r="B11965" t="str">
            <v>IV00602659</v>
          </cell>
        </row>
        <row r="11966">
          <cell r="B11966" t="str">
            <v>IV00602681</v>
          </cell>
        </row>
        <row r="11967">
          <cell r="B11967" t="str">
            <v>IV00602691</v>
          </cell>
        </row>
        <row r="11968">
          <cell r="B11968" t="str">
            <v>IV00602692</v>
          </cell>
        </row>
        <row r="11969">
          <cell r="B11969" t="str">
            <v>IV00602696</v>
          </cell>
        </row>
        <row r="11970">
          <cell r="B11970" t="str">
            <v>IV00602701</v>
          </cell>
        </row>
        <row r="11971">
          <cell r="B11971" t="str">
            <v>IV00602707</v>
          </cell>
        </row>
        <row r="11972">
          <cell r="B11972" t="str">
            <v>IV00602710</v>
          </cell>
        </row>
        <row r="11973">
          <cell r="B11973" t="str">
            <v>IV00602738</v>
          </cell>
        </row>
        <row r="11974">
          <cell r="B11974" t="str">
            <v>IV00602750</v>
          </cell>
        </row>
        <row r="11975">
          <cell r="B11975" t="str">
            <v>IV00602751</v>
          </cell>
        </row>
        <row r="11976">
          <cell r="B11976" t="str">
            <v>IV00602767</v>
          </cell>
        </row>
        <row r="11977">
          <cell r="B11977" t="str">
            <v>IV00602769</v>
          </cell>
        </row>
        <row r="11978">
          <cell r="B11978" t="str">
            <v>IV00602776</v>
          </cell>
        </row>
        <row r="11979">
          <cell r="B11979" t="str">
            <v>IV00602777</v>
          </cell>
        </row>
        <row r="11980">
          <cell r="B11980" t="str">
            <v>IV00602778</v>
          </cell>
        </row>
        <row r="11981">
          <cell r="B11981" t="str">
            <v>IV00602781</v>
          </cell>
        </row>
        <row r="11982">
          <cell r="B11982" t="str">
            <v>IV00602783</v>
          </cell>
        </row>
        <row r="11983">
          <cell r="B11983" t="str">
            <v>IV00602784</v>
          </cell>
        </row>
        <row r="11984">
          <cell r="B11984" t="str">
            <v>IV00602785</v>
          </cell>
        </row>
        <row r="11985">
          <cell r="B11985" t="str">
            <v>IV00602786</v>
          </cell>
        </row>
        <row r="11986">
          <cell r="B11986" t="str">
            <v>IV00602788</v>
          </cell>
        </row>
        <row r="11987">
          <cell r="B11987" t="str">
            <v>IV00602789</v>
          </cell>
        </row>
        <row r="11988">
          <cell r="B11988" t="str">
            <v>IV00602790</v>
          </cell>
        </row>
        <row r="11989">
          <cell r="B11989" t="str">
            <v>IV00602791</v>
          </cell>
        </row>
        <row r="11990">
          <cell r="B11990" t="str">
            <v>IV00602792</v>
          </cell>
        </row>
        <row r="11991">
          <cell r="B11991" t="str">
            <v>IV00602795</v>
          </cell>
        </row>
        <row r="11992">
          <cell r="B11992" t="str">
            <v>IV00602796</v>
          </cell>
        </row>
        <row r="11993">
          <cell r="B11993" t="str">
            <v>IV00602798</v>
          </cell>
        </row>
        <row r="11994">
          <cell r="B11994" t="str">
            <v>IV00602800</v>
          </cell>
        </row>
        <row r="11995">
          <cell r="B11995" t="str">
            <v>IV00602801</v>
          </cell>
        </row>
        <row r="11996">
          <cell r="B11996" t="str">
            <v>IV00602802</v>
          </cell>
        </row>
        <row r="11997">
          <cell r="B11997" t="str">
            <v>IV00602803</v>
          </cell>
        </row>
        <row r="11998">
          <cell r="B11998" t="str">
            <v>IV00602805</v>
          </cell>
        </row>
        <row r="11999">
          <cell r="B11999" t="str">
            <v>IV00602806</v>
          </cell>
        </row>
        <row r="12000">
          <cell r="B12000" t="str">
            <v>IV00602809</v>
          </cell>
        </row>
        <row r="12001">
          <cell r="B12001" t="str">
            <v>IV00602810</v>
          </cell>
        </row>
        <row r="12002">
          <cell r="B12002" t="str">
            <v>IV00602813</v>
          </cell>
        </row>
        <row r="12003">
          <cell r="B12003" t="str">
            <v>IV00602815</v>
          </cell>
        </row>
        <row r="12004">
          <cell r="B12004" t="str">
            <v>IV00602816</v>
          </cell>
        </row>
        <row r="12005">
          <cell r="B12005" t="str">
            <v>IV00602817</v>
          </cell>
        </row>
        <row r="12006">
          <cell r="B12006" t="str">
            <v>IV00602818</v>
          </cell>
        </row>
        <row r="12007">
          <cell r="B12007" t="str">
            <v>IV00602819</v>
          </cell>
        </row>
        <row r="12008">
          <cell r="B12008" t="str">
            <v>IV00602823</v>
          </cell>
        </row>
        <row r="12009">
          <cell r="B12009" t="str">
            <v>IV00602824</v>
          </cell>
        </row>
        <row r="12010">
          <cell r="B12010" t="str">
            <v>IV00602825</v>
          </cell>
        </row>
        <row r="12011">
          <cell r="B12011" t="str">
            <v>IV00602826</v>
          </cell>
        </row>
        <row r="12012">
          <cell r="B12012" t="str">
            <v>IV00602827</v>
          </cell>
        </row>
        <row r="12013">
          <cell r="B12013" t="str">
            <v>IV00602829</v>
          </cell>
        </row>
        <row r="12014">
          <cell r="B12014" t="str">
            <v>IV00602833</v>
          </cell>
        </row>
        <row r="12015">
          <cell r="B12015" t="str">
            <v>IV00602834</v>
          </cell>
        </row>
        <row r="12016">
          <cell r="B12016" t="str">
            <v>IV00602835</v>
          </cell>
        </row>
        <row r="12017">
          <cell r="B12017" t="str">
            <v>IV00602837</v>
          </cell>
        </row>
        <row r="12018">
          <cell r="B12018" t="str">
            <v>IV00602838</v>
          </cell>
        </row>
        <row r="12019">
          <cell r="B12019" t="str">
            <v>IV00602839</v>
          </cell>
        </row>
        <row r="12020">
          <cell r="B12020" t="str">
            <v>IV00602840</v>
          </cell>
        </row>
        <row r="12021">
          <cell r="B12021" t="str">
            <v>IV00602841</v>
          </cell>
        </row>
        <row r="12022">
          <cell r="B12022" t="str">
            <v>IV00602842</v>
          </cell>
        </row>
        <row r="12023">
          <cell r="B12023" t="str">
            <v>IV00602844</v>
          </cell>
        </row>
        <row r="12024">
          <cell r="B12024" t="str">
            <v>IV00602845</v>
          </cell>
        </row>
        <row r="12025">
          <cell r="B12025" t="str">
            <v>IV00602846</v>
          </cell>
        </row>
        <row r="12026">
          <cell r="B12026" t="str">
            <v>IV00602847</v>
          </cell>
        </row>
        <row r="12027">
          <cell r="B12027" t="str">
            <v>IV00602848</v>
          </cell>
        </row>
        <row r="12028">
          <cell r="B12028" t="str">
            <v>IV00602849</v>
          </cell>
        </row>
        <row r="12029">
          <cell r="B12029" t="str">
            <v>IV00602850</v>
          </cell>
        </row>
        <row r="12030">
          <cell r="B12030" t="str">
            <v>IV00602851</v>
          </cell>
        </row>
        <row r="12031">
          <cell r="B12031" t="str">
            <v>IV00602852</v>
          </cell>
        </row>
        <row r="12032">
          <cell r="B12032" t="str">
            <v>IV00602853</v>
          </cell>
        </row>
        <row r="12033">
          <cell r="B12033" t="str">
            <v>IV00602854</v>
          </cell>
        </row>
        <row r="12034">
          <cell r="B12034" t="str">
            <v>IV00602855</v>
          </cell>
        </row>
        <row r="12035">
          <cell r="B12035" t="str">
            <v>IV00602856</v>
          </cell>
        </row>
        <row r="12036">
          <cell r="B12036" t="str">
            <v>IV00602857</v>
          </cell>
        </row>
        <row r="12037">
          <cell r="B12037" t="str">
            <v>IV00602858</v>
          </cell>
        </row>
        <row r="12038">
          <cell r="B12038" t="str">
            <v>IV00602859</v>
          </cell>
        </row>
        <row r="12039">
          <cell r="B12039" t="str">
            <v>IV00602860</v>
          </cell>
        </row>
        <row r="12040">
          <cell r="B12040" t="str">
            <v>IV00602861</v>
          </cell>
        </row>
        <row r="12041">
          <cell r="B12041" t="str">
            <v>IV00602862</v>
          </cell>
        </row>
        <row r="12042">
          <cell r="B12042" t="str">
            <v>IV00602864</v>
          </cell>
        </row>
        <row r="12043">
          <cell r="B12043" t="str">
            <v>IV00602865</v>
          </cell>
        </row>
        <row r="12044">
          <cell r="B12044" t="str">
            <v>IV00602866</v>
          </cell>
        </row>
        <row r="12045">
          <cell r="B12045" t="str">
            <v>IV00602867</v>
          </cell>
        </row>
        <row r="12046">
          <cell r="B12046" t="str">
            <v>IV00602868</v>
          </cell>
        </row>
        <row r="12047">
          <cell r="B12047" t="str">
            <v>IV00602870</v>
          </cell>
        </row>
        <row r="12048">
          <cell r="B12048" t="str">
            <v>IV00602871</v>
          </cell>
        </row>
        <row r="12049">
          <cell r="B12049" t="str">
            <v>IV00602872</v>
          </cell>
        </row>
        <row r="12050">
          <cell r="B12050" t="str">
            <v>IV00602874</v>
          </cell>
        </row>
        <row r="12051">
          <cell r="B12051" t="str">
            <v>IV00602875</v>
          </cell>
        </row>
        <row r="12052">
          <cell r="B12052" t="str">
            <v>IV00602876</v>
          </cell>
        </row>
        <row r="12053">
          <cell r="B12053" t="str">
            <v>IV00602878</v>
          </cell>
        </row>
        <row r="12054">
          <cell r="B12054" t="str">
            <v>IV00602879</v>
          </cell>
        </row>
        <row r="12055">
          <cell r="B12055" t="str">
            <v>IV00602880</v>
          </cell>
        </row>
        <row r="12056">
          <cell r="B12056" t="str">
            <v>IV00602881</v>
          </cell>
        </row>
        <row r="12057">
          <cell r="B12057" t="str">
            <v>IV00602882</v>
          </cell>
        </row>
        <row r="12058">
          <cell r="B12058" t="str">
            <v>IV00602884</v>
          </cell>
        </row>
        <row r="12059">
          <cell r="B12059" t="str">
            <v>IV00602885</v>
          </cell>
        </row>
        <row r="12060">
          <cell r="B12060" t="str">
            <v>IV00602886</v>
          </cell>
        </row>
        <row r="12061">
          <cell r="B12061" t="str">
            <v>IV00602887</v>
          </cell>
        </row>
        <row r="12062">
          <cell r="B12062" t="str">
            <v>IV00602888</v>
          </cell>
        </row>
        <row r="12063">
          <cell r="B12063" t="str">
            <v>IV00602889</v>
          </cell>
        </row>
        <row r="12064">
          <cell r="B12064" t="str">
            <v>IV00602890</v>
          </cell>
        </row>
        <row r="12065">
          <cell r="B12065" t="str">
            <v>IV00602892</v>
          </cell>
        </row>
        <row r="12066">
          <cell r="B12066" t="str">
            <v>IV00602893</v>
          </cell>
        </row>
        <row r="12067">
          <cell r="B12067" t="str">
            <v>IV00602894</v>
          </cell>
        </row>
        <row r="12068">
          <cell r="B12068" t="str">
            <v>IV00602895</v>
          </cell>
        </row>
        <row r="12069">
          <cell r="B12069" t="str">
            <v>IV00602896</v>
          </cell>
        </row>
        <row r="12070">
          <cell r="B12070" t="str">
            <v>IV00602897</v>
          </cell>
        </row>
        <row r="12071">
          <cell r="B12071" t="str">
            <v>IV00602898</v>
          </cell>
        </row>
        <row r="12072">
          <cell r="B12072" t="str">
            <v>IV00602899</v>
          </cell>
        </row>
        <row r="12073">
          <cell r="B12073" t="str">
            <v>IV00602900</v>
          </cell>
        </row>
        <row r="12074">
          <cell r="B12074" t="str">
            <v>IV00602901</v>
          </cell>
        </row>
        <row r="12075">
          <cell r="B12075" t="str">
            <v>IV00602902</v>
          </cell>
        </row>
        <row r="12076">
          <cell r="B12076" t="str">
            <v>IV00602904</v>
          </cell>
        </row>
        <row r="12077">
          <cell r="B12077" t="str">
            <v>IV00602905</v>
          </cell>
        </row>
        <row r="12078">
          <cell r="B12078" t="str">
            <v>IV00602906</v>
          </cell>
        </row>
        <row r="12079">
          <cell r="B12079" t="str">
            <v>IV00602907</v>
          </cell>
        </row>
        <row r="12080">
          <cell r="B12080" t="str">
            <v>IV00602908</v>
          </cell>
        </row>
        <row r="12081">
          <cell r="B12081" t="str">
            <v>IV00602910</v>
          </cell>
        </row>
        <row r="12082">
          <cell r="B12082" t="str">
            <v>IV00602911</v>
          </cell>
        </row>
        <row r="12083">
          <cell r="B12083" t="str">
            <v>IV00602913</v>
          </cell>
        </row>
        <row r="12084">
          <cell r="B12084" t="str">
            <v>IV00602914</v>
          </cell>
        </row>
        <row r="12085">
          <cell r="B12085" t="str">
            <v>IV00602915</v>
          </cell>
        </row>
        <row r="12086">
          <cell r="B12086" t="str">
            <v>IV00602916</v>
          </cell>
        </row>
        <row r="12087">
          <cell r="B12087" t="str">
            <v>IV00602917</v>
          </cell>
        </row>
        <row r="12088">
          <cell r="B12088" t="str">
            <v>IV00602918</v>
          </cell>
        </row>
        <row r="12089">
          <cell r="B12089" t="str">
            <v>IV00602919</v>
          </cell>
        </row>
        <row r="12090">
          <cell r="B12090" t="str">
            <v>IV00602921</v>
          </cell>
        </row>
        <row r="12091">
          <cell r="B12091" t="str">
            <v>IV00602922</v>
          </cell>
        </row>
        <row r="12092">
          <cell r="B12092" t="str">
            <v>IV00602923</v>
          </cell>
        </row>
        <row r="12093">
          <cell r="B12093" t="str">
            <v>IV00602924</v>
          </cell>
        </row>
        <row r="12094">
          <cell r="B12094" t="str">
            <v>IV00602925</v>
          </cell>
        </row>
        <row r="12095">
          <cell r="B12095" t="str">
            <v>IV00602927</v>
          </cell>
        </row>
        <row r="12096">
          <cell r="B12096" t="str">
            <v>IV00602928</v>
          </cell>
        </row>
        <row r="12097">
          <cell r="B12097" t="str">
            <v>IV00602929</v>
          </cell>
        </row>
        <row r="12098">
          <cell r="B12098" t="str">
            <v>IV00602930</v>
          </cell>
        </row>
        <row r="12099">
          <cell r="B12099" t="str">
            <v>IV00602931</v>
          </cell>
        </row>
        <row r="12100">
          <cell r="B12100" t="str">
            <v>IV00602932</v>
          </cell>
        </row>
        <row r="12101">
          <cell r="B12101" t="str">
            <v>IV00602933</v>
          </cell>
        </row>
        <row r="12102">
          <cell r="B12102" t="str">
            <v>IV00602934</v>
          </cell>
        </row>
        <row r="12103">
          <cell r="B12103" t="str">
            <v>IV00602935</v>
          </cell>
        </row>
        <row r="12104">
          <cell r="B12104" t="str">
            <v>IV00602936</v>
          </cell>
        </row>
        <row r="12105">
          <cell r="B12105" t="str">
            <v>IV00602937</v>
          </cell>
        </row>
        <row r="12106">
          <cell r="B12106" t="str">
            <v>IV00602938</v>
          </cell>
        </row>
        <row r="12107">
          <cell r="B12107" t="str">
            <v>IV00602939</v>
          </cell>
        </row>
        <row r="12108">
          <cell r="B12108" t="str">
            <v>IV00602940</v>
          </cell>
        </row>
        <row r="12109">
          <cell r="B12109" t="str">
            <v>IV00602941</v>
          </cell>
        </row>
        <row r="12110">
          <cell r="B12110" t="str">
            <v>IV00602943</v>
          </cell>
        </row>
        <row r="12111">
          <cell r="B12111" t="str">
            <v>IV00602945</v>
          </cell>
        </row>
        <row r="12112">
          <cell r="B12112" t="str">
            <v>IV00602946</v>
          </cell>
        </row>
        <row r="12113">
          <cell r="B12113" t="str">
            <v>IV00602947</v>
          </cell>
        </row>
        <row r="12114">
          <cell r="B12114" t="str">
            <v>IV00602948</v>
          </cell>
        </row>
        <row r="12115">
          <cell r="B12115" t="str">
            <v>IV00602949</v>
          </cell>
        </row>
        <row r="12116">
          <cell r="B12116" t="str">
            <v>IV00602950</v>
          </cell>
        </row>
        <row r="12117">
          <cell r="B12117" t="str">
            <v>IV00602951</v>
          </cell>
        </row>
        <row r="12118">
          <cell r="B12118" t="str">
            <v>IV00602952</v>
          </cell>
        </row>
        <row r="12119">
          <cell r="B12119" t="str">
            <v>IV00602953</v>
          </cell>
        </row>
        <row r="12120">
          <cell r="B12120" t="str">
            <v>IV00602955</v>
          </cell>
        </row>
        <row r="12121">
          <cell r="B12121" t="str">
            <v>IV00602956</v>
          </cell>
        </row>
        <row r="12122">
          <cell r="B12122" t="str">
            <v>IV00602957</v>
          </cell>
        </row>
        <row r="12123">
          <cell r="B12123" t="str">
            <v>IV00602958</v>
          </cell>
        </row>
        <row r="12124">
          <cell r="B12124" t="str">
            <v>IV00602959</v>
          </cell>
        </row>
        <row r="12125">
          <cell r="B12125" t="str">
            <v>IV00602960</v>
          </cell>
        </row>
        <row r="12126">
          <cell r="B12126" t="str">
            <v>IV00602961</v>
          </cell>
        </row>
        <row r="12127">
          <cell r="B12127" t="str">
            <v>IV00602962</v>
          </cell>
        </row>
        <row r="12128">
          <cell r="B12128" t="str">
            <v>IV00602963</v>
          </cell>
        </row>
        <row r="12129">
          <cell r="B12129" t="str">
            <v>IV00602965</v>
          </cell>
        </row>
        <row r="12130">
          <cell r="B12130" t="str">
            <v>IV00602966</v>
          </cell>
        </row>
        <row r="12131">
          <cell r="B12131" t="str">
            <v>IV00602967</v>
          </cell>
        </row>
        <row r="12132">
          <cell r="B12132" t="str">
            <v>IV00602968</v>
          </cell>
        </row>
        <row r="12133">
          <cell r="B12133" t="str">
            <v>IV00602969</v>
          </cell>
        </row>
        <row r="12134">
          <cell r="B12134" t="str">
            <v>IV00602970</v>
          </cell>
        </row>
        <row r="12135">
          <cell r="B12135" t="str">
            <v>IV00602971</v>
          </cell>
        </row>
        <row r="12136">
          <cell r="B12136" t="str">
            <v>IV00602972</v>
          </cell>
        </row>
        <row r="12137">
          <cell r="B12137" t="str">
            <v>IV00602973</v>
          </cell>
        </row>
        <row r="12138">
          <cell r="B12138" t="str">
            <v>IV00602974</v>
          </cell>
        </row>
        <row r="12139">
          <cell r="B12139" t="str">
            <v>IV00602975</v>
          </cell>
        </row>
        <row r="12140">
          <cell r="B12140" t="str">
            <v>IV00602976</v>
          </cell>
        </row>
        <row r="12141">
          <cell r="B12141" t="str">
            <v>IV00602978</v>
          </cell>
        </row>
        <row r="12142">
          <cell r="B12142" t="str">
            <v>IV00602980</v>
          </cell>
        </row>
        <row r="12143">
          <cell r="B12143" t="str">
            <v>IV00602981</v>
          </cell>
        </row>
        <row r="12144">
          <cell r="B12144" t="str">
            <v>IV00602982</v>
          </cell>
        </row>
        <row r="12145">
          <cell r="B12145" t="str">
            <v>IV00602983</v>
          </cell>
        </row>
        <row r="12146">
          <cell r="B12146" t="str">
            <v>IV00602984</v>
          </cell>
        </row>
        <row r="12147">
          <cell r="B12147" t="str">
            <v>IV00602985</v>
          </cell>
        </row>
        <row r="12148">
          <cell r="B12148" t="str">
            <v>IV00602986</v>
          </cell>
        </row>
        <row r="12149">
          <cell r="B12149" t="str">
            <v>IV00602987</v>
          </cell>
        </row>
        <row r="12150">
          <cell r="B12150" t="str">
            <v>IV00602988</v>
          </cell>
        </row>
        <row r="12151">
          <cell r="B12151" t="str">
            <v>IV00602989</v>
          </cell>
        </row>
        <row r="12152">
          <cell r="B12152" t="str">
            <v>IV00602990</v>
          </cell>
        </row>
        <row r="12153">
          <cell r="B12153" t="str">
            <v>IV00602991</v>
          </cell>
        </row>
        <row r="12154">
          <cell r="B12154" t="str">
            <v>IV00602992</v>
          </cell>
        </row>
        <row r="12155">
          <cell r="B12155" t="str">
            <v>IV00602993</v>
          </cell>
        </row>
        <row r="12156">
          <cell r="B12156" t="str">
            <v>IV00602995</v>
          </cell>
        </row>
        <row r="12157">
          <cell r="B12157" t="str">
            <v>IV00602996</v>
          </cell>
        </row>
        <row r="12158">
          <cell r="B12158" t="str">
            <v>IV00602998</v>
          </cell>
        </row>
        <row r="12159">
          <cell r="B12159" t="str">
            <v>IV00602999</v>
          </cell>
        </row>
        <row r="12160">
          <cell r="B12160" t="str">
            <v>IV00603000</v>
          </cell>
        </row>
        <row r="12161">
          <cell r="B12161" t="str">
            <v>IV00603001</v>
          </cell>
        </row>
        <row r="12162">
          <cell r="B12162" t="str">
            <v>IV00603002</v>
          </cell>
        </row>
        <row r="12163">
          <cell r="B12163" t="str">
            <v>IV00603003</v>
          </cell>
        </row>
        <row r="12164">
          <cell r="B12164" t="str">
            <v>IV00603005</v>
          </cell>
        </row>
        <row r="12165">
          <cell r="B12165" t="str">
            <v>IV00603007</v>
          </cell>
        </row>
        <row r="12166">
          <cell r="B12166" t="str">
            <v>IV00603008</v>
          </cell>
        </row>
        <row r="12167">
          <cell r="B12167" t="str">
            <v>IV00603011</v>
          </cell>
        </row>
        <row r="12168">
          <cell r="B12168" t="str">
            <v>IV00603012</v>
          </cell>
        </row>
        <row r="12169">
          <cell r="B12169" t="str">
            <v>IV00603013</v>
          </cell>
        </row>
        <row r="12170">
          <cell r="B12170" t="str">
            <v>IV00603014</v>
          </cell>
        </row>
        <row r="12171">
          <cell r="B12171" t="str">
            <v>IV00603015</v>
          </cell>
        </row>
        <row r="12172">
          <cell r="B12172" t="str">
            <v>IV00603016</v>
          </cell>
        </row>
        <row r="12173">
          <cell r="B12173" t="str">
            <v>IV00603017</v>
          </cell>
        </row>
        <row r="12174">
          <cell r="B12174" t="str">
            <v>IV00603018</v>
          </cell>
        </row>
        <row r="12175">
          <cell r="B12175" t="str">
            <v>IV00603019</v>
          </cell>
        </row>
        <row r="12176">
          <cell r="B12176" t="str">
            <v>IV00603020</v>
          </cell>
        </row>
        <row r="12177">
          <cell r="B12177" t="str">
            <v>IV00603021</v>
          </cell>
        </row>
        <row r="12178">
          <cell r="B12178" t="str">
            <v>IV00603022</v>
          </cell>
        </row>
        <row r="12179">
          <cell r="B12179" t="str">
            <v>IV00603023</v>
          </cell>
        </row>
        <row r="12180">
          <cell r="B12180" t="str">
            <v>IV00603024</v>
          </cell>
        </row>
        <row r="12181">
          <cell r="B12181" t="str">
            <v>IV00603026</v>
          </cell>
        </row>
        <row r="12182">
          <cell r="B12182" t="str">
            <v>IV00603027</v>
          </cell>
        </row>
        <row r="12183">
          <cell r="B12183" t="str">
            <v>IV00603028</v>
          </cell>
        </row>
        <row r="12184">
          <cell r="B12184" t="str">
            <v>IV00603029</v>
          </cell>
        </row>
        <row r="12185">
          <cell r="B12185" t="str">
            <v>IV00603030</v>
          </cell>
        </row>
        <row r="12186">
          <cell r="B12186" t="str">
            <v>IV00603031</v>
          </cell>
        </row>
        <row r="12187">
          <cell r="B12187" t="str">
            <v>IV00603032</v>
          </cell>
        </row>
        <row r="12188">
          <cell r="B12188" t="str">
            <v>IV00603033</v>
          </cell>
        </row>
        <row r="12189">
          <cell r="B12189" t="str">
            <v>IV00603034</v>
          </cell>
        </row>
        <row r="12190">
          <cell r="B12190" t="str">
            <v>IV00603036</v>
          </cell>
        </row>
        <row r="12191">
          <cell r="B12191" t="str">
            <v>IV00603037</v>
          </cell>
        </row>
        <row r="12192">
          <cell r="B12192" t="str">
            <v>IV00603038</v>
          </cell>
        </row>
        <row r="12193">
          <cell r="B12193" t="str">
            <v>IV00603039</v>
          </cell>
        </row>
        <row r="12194">
          <cell r="B12194" t="str">
            <v>IV00603040</v>
          </cell>
        </row>
        <row r="12195">
          <cell r="B12195" t="str">
            <v>IV00603041</v>
          </cell>
        </row>
        <row r="12196">
          <cell r="B12196" t="str">
            <v>IV00603042</v>
          </cell>
        </row>
        <row r="12197">
          <cell r="B12197" t="str">
            <v>IV00603044</v>
          </cell>
        </row>
        <row r="12198">
          <cell r="B12198" t="str">
            <v>IV00603046</v>
          </cell>
        </row>
        <row r="12199">
          <cell r="B12199" t="str">
            <v>IV00603047</v>
          </cell>
        </row>
        <row r="12200">
          <cell r="B12200" t="str">
            <v>IV00603048</v>
          </cell>
        </row>
        <row r="12201">
          <cell r="B12201" t="str">
            <v>IV00603049</v>
          </cell>
        </row>
        <row r="12202">
          <cell r="B12202" t="str">
            <v>IV00603050</v>
          </cell>
        </row>
        <row r="12203">
          <cell r="B12203" t="str">
            <v>IV00603051</v>
          </cell>
        </row>
        <row r="12204">
          <cell r="B12204" t="str">
            <v>IV00603052</v>
          </cell>
        </row>
        <row r="12205">
          <cell r="B12205" t="str">
            <v>IV00603054</v>
          </cell>
        </row>
        <row r="12206">
          <cell r="B12206" t="str">
            <v>IV00603055</v>
          </cell>
        </row>
        <row r="12207">
          <cell r="B12207" t="str">
            <v>IV00603056</v>
          </cell>
        </row>
        <row r="12208">
          <cell r="B12208" t="str">
            <v>IV00603057</v>
          </cell>
        </row>
        <row r="12209">
          <cell r="B12209" t="str">
            <v>IV00603058</v>
          </cell>
        </row>
        <row r="12210">
          <cell r="B12210" t="str">
            <v>IV00603060</v>
          </cell>
        </row>
        <row r="12211">
          <cell r="B12211" t="str">
            <v>IV00603062</v>
          </cell>
        </row>
        <row r="12212">
          <cell r="B12212" t="str">
            <v>IV00603063</v>
          </cell>
        </row>
        <row r="12213">
          <cell r="B12213" t="str">
            <v>IV00603064</v>
          </cell>
        </row>
        <row r="12214">
          <cell r="B12214" t="str">
            <v>IV00603068</v>
          </cell>
        </row>
        <row r="12215">
          <cell r="B12215" t="str">
            <v>IV00603069</v>
          </cell>
        </row>
        <row r="12216">
          <cell r="B12216" t="str">
            <v>IV00603070</v>
          </cell>
        </row>
        <row r="12217">
          <cell r="B12217" t="str">
            <v>IV00603071</v>
          </cell>
        </row>
        <row r="12218">
          <cell r="B12218" t="str">
            <v>IV00603072</v>
          </cell>
        </row>
        <row r="12219">
          <cell r="B12219" t="str">
            <v>IV00603073</v>
          </cell>
        </row>
        <row r="12220">
          <cell r="B12220" t="str">
            <v>IV00603074</v>
          </cell>
        </row>
        <row r="12221">
          <cell r="B12221" t="str">
            <v>IV00603076</v>
          </cell>
        </row>
        <row r="12222">
          <cell r="B12222" t="str">
            <v>IV00603078</v>
          </cell>
        </row>
        <row r="12223">
          <cell r="B12223" t="str">
            <v>IV00603079</v>
          </cell>
        </row>
        <row r="12224">
          <cell r="B12224" t="str">
            <v>IV00603080</v>
          </cell>
        </row>
        <row r="12225">
          <cell r="B12225" t="str">
            <v>IV00603081</v>
          </cell>
        </row>
        <row r="12226">
          <cell r="B12226" t="str">
            <v>IV00603082</v>
          </cell>
        </row>
        <row r="12227">
          <cell r="B12227" t="str">
            <v>IV00603083</v>
          </cell>
        </row>
        <row r="12228">
          <cell r="B12228" t="str">
            <v>IV00603084</v>
          </cell>
        </row>
        <row r="12229">
          <cell r="B12229" t="str">
            <v>IV00603085</v>
          </cell>
        </row>
        <row r="12230">
          <cell r="B12230" t="str">
            <v>IV00603086</v>
          </cell>
        </row>
        <row r="12231">
          <cell r="B12231" t="str">
            <v>IV00603087</v>
          </cell>
        </row>
        <row r="12232">
          <cell r="B12232" t="str">
            <v>IV00603089</v>
          </cell>
        </row>
        <row r="12233">
          <cell r="B12233" t="str">
            <v>IV00603091</v>
          </cell>
        </row>
        <row r="12234">
          <cell r="B12234" t="str">
            <v>IV00603092</v>
          </cell>
        </row>
        <row r="12235">
          <cell r="B12235" t="str">
            <v>IV00603094</v>
          </cell>
        </row>
        <row r="12236">
          <cell r="B12236" t="str">
            <v>IV00603095</v>
          </cell>
        </row>
        <row r="12237">
          <cell r="B12237" t="str">
            <v>IV00603096</v>
          </cell>
        </row>
        <row r="12238">
          <cell r="B12238" t="str">
            <v>IV00603097</v>
          </cell>
        </row>
        <row r="12239">
          <cell r="B12239" t="str">
            <v>IV00603098</v>
          </cell>
        </row>
        <row r="12240">
          <cell r="B12240" t="str">
            <v>IV00603099</v>
          </cell>
        </row>
        <row r="12241">
          <cell r="B12241" t="str">
            <v>IV00603100</v>
          </cell>
        </row>
        <row r="12242">
          <cell r="B12242" t="str">
            <v>IV00603101</v>
          </cell>
        </row>
        <row r="12243">
          <cell r="B12243" t="str">
            <v>IV00603103</v>
          </cell>
        </row>
        <row r="12244">
          <cell r="B12244" t="str">
            <v>IV00603105</v>
          </cell>
        </row>
        <row r="12245">
          <cell r="B12245" t="str">
            <v>IV00603106</v>
          </cell>
        </row>
        <row r="12246">
          <cell r="B12246" t="str">
            <v>IV00603107</v>
          </cell>
        </row>
        <row r="12247">
          <cell r="B12247" t="str">
            <v>IV00603108</v>
          </cell>
        </row>
        <row r="12248">
          <cell r="B12248" t="str">
            <v>IV00603110</v>
          </cell>
        </row>
        <row r="12249">
          <cell r="B12249" t="str">
            <v>IV00603111</v>
          </cell>
        </row>
        <row r="12250">
          <cell r="B12250" t="str">
            <v>IV00603112</v>
          </cell>
        </row>
        <row r="12251">
          <cell r="B12251" t="str">
            <v>IV00603113</v>
          </cell>
        </row>
        <row r="12252">
          <cell r="B12252" t="str">
            <v>IV00603114</v>
          </cell>
        </row>
        <row r="12253">
          <cell r="B12253" t="str">
            <v>IV00603115</v>
          </cell>
        </row>
        <row r="12254">
          <cell r="B12254" t="str">
            <v>IV00603117</v>
          </cell>
        </row>
        <row r="12255">
          <cell r="B12255" t="str">
            <v>IV00603119</v>
          </cell>
        </row>
        <row r="12256">
          <cell r="B12256" t="str">
            <v>IV00603120</v>
          </cell>
        </row>
        <row r="12257">
          <cell r="B12257" t="str">
            <v>IV00603121</v>
          </cell>
        </row>
        <row r="12258">
          <cell r="B12258" t="str">
            <v>IV00603122</v>
          </cell>
        </row>
        <row r="12259">
          <cell r="B12259" t="str">
            <v>IV00603123</v>
          </cell>
        </row>
        <row r="12260">
          <cell r="B12260" t="str">
            <v>IV00603125</v>
          </cell>
        </row>
        <row r="12261">
          <cell r="B12261" t="str">
            <v>IV00603126</v>
          </cell>
        </row>
        <row r="12262">
          <cell r="B12262" t="str">
            <v>IV00603128</v>
          </cell>
        </row>
        <row r="12263">
          <cell r="B12263" t="str">
            <v>IV00603129</v>
          </cell>
        </row>
        <row r="12264">
          <cell r="B12264" t="str">
            <v>IV00603130</v>
          </cell>
        </row>
        <row r="12265">
          <cell r="B12265" t="str">
            <v>IV00603131</v>
          </cell>
        </row>
        <row r="12266">
          <cell r="B12266" t="str">
            <v>IV00603132</v>
          </cell>
        </row>
        <row r="12267">
          <cell r="B12267" t="str">
            <v>IV00603134</v>
          </cell>
        </row>
        <row r="12268">
          <cell r="B12268" t="str">
            <v>IV00603135</v>
          </cell>
        </row>
        <row r="12269">
          <cell r="B12269" t="str">
            <v>IV00603136</v>
          </cell>
        </row>
        <row r="12270">
          <cell r="B12270" t="str">
            <v>IV00603137</v>
          </cell>
        </row>
        <row r="12271">
          <cell r="B12271" t="str">
            <v>IV00603138</v>
          </cell>
        </row>
        <row r="12272">
          <cell r="B12272" t="str">
            <v>IV00603139</v>
          </cell>
        </row>
        <row r="12273">
          <cell r="B12273" t="str">
            <v>IV00603140</v>
          </cell>
        </row>
        <row r="12274">
          <cell r="B12274" t="str">
            <v>IV00603141</v>
          </cell>
        </row>
        <row r="12275">
          <cell r="B12275" t="str">
            <v>IV00603142</v>
          </cell>
        </row>
        <row r="12276">
          <cell r="B12276" t="str">
            <v>IV00603144</v>
          </cell>
        </row>
        <row r="12277">
          <cell r="B12277" t="str">
            <v>IV00603146</v>
          </cell>
        </row>
        <row r="12278">
          <cell r="B12278" t="str">
            <v>IV00603147</v>
          </cell>
        </row>
        <row r="12279">
          <cell r="B12279" t="str">
            <v>IV00603150</v>
          </cell>
        </row>
        <row r="12280">
          <cell r="B12280" t="str">
            <v>IV00603151</v>
          </cell>
        </row>
        <row r="12281">
          <cell r="B12281" t="str">
            <v>IV00603152</v>
          </cell>
        </row>
        <row r="12282">
          <cell r="B12282" t="str">
            <v>IV00603154</v>
          </cell>
        </row>
        <row r="12283">
          <cell r="B12283" t="str">
            <v>IV00603156</v>
          </cell>
        </row>
        <row r="12284">
          <cell r="B12284" t="str">
            <v>IV00603158</v>
          </cell>
        </row>
        <row r="12285">
          <cell r="B12285" t="str">
            <v>IV00603162</v>
          </cell>
        </row>
        <row r="12286">
          <cell r="B12286" t="str">
            <v>IV00603163</v>
          </cell>
        </row>
        <row r="12287">
          <cell r="B12287" t="str">
            <v>IV00603164</v>
          </cell>
        </row>
        <row r="12288">
          <cell r="B12288" t="str">
            <v>IV00603165</v>
          </cell>
        </row>
        <row r="12289">
          <cell r="B12289" t="str">
            <v>IV00603169</v>
          </cell>
        </row>
        <row r="12290">
          <cell r="B12290" t="str">
            <v>IV00603170</v>
          </cell>
        </row>
        <row r="12291">
          <cell r="B12291" t="str">
            <v>IV00603171</v>
          </cell>
        </row>
        <row r="12292">
          <cell r="B12292" t="str">
            <v>IV00603173</v>
          </cell>
        </row>
        <row r="12293">
          <cell r="B12293" t="str">
            <v>IV00603174</v>
          </cell>
        </row>
        <row r="12294">
          <cell r="B12294" t="str">
            <v>IV00603175</v>
          </cell>
        </row>
        <row r="12295">
          <cell r="B12295" t="str">
            <v>IV00603176</v>
          </cell>
        </row>
        <row r="12296">
          <cell r="B12296" t="str">
            <v>IV00603177</v>
          </cell>
        </row>
        <row r="12297">
          <cell r="B12297" t="str">
            <v>IV00603178</v>
          </cell>
        </row>
        <row r="12298">
          <cell r="B12298" t="str">
            <v>IV00603179</v>
          </cell>
        </row>
        <row r="12299">
          <cell r="B12299" t="str">
            <v>IV00603180</v>
          </cell>
        </row>
        <row r="12300">
          <cell r="B12300" t="str">
            <v>IV00603181</v>
          </cell>
        </row>
        <row r="12301">
          <cell r="B12301" t="str">
            <v>IV00603182</v>
          </cell>
        </row>
        <row r="12302">
          <cell r="B12302" t="str">
            <v>IV00603184</v>
          </cell>
        </row>
        <row r="12303">
          <cell r="B12303" t="str">
            <v>IV00603185</v>
          </cell>
        </row>
        <row r="12304">
          <cell r="B12304" t="str">
            <v>IV00603186</v>
          </cell>
        </row>
        <row r="12305">
          <cell r="B12305" t="str">
            <v>IV00603187</v>
          </cell>
        </row>
        <row r="12306">
          <cell r="B12306" t="str">
            <v>IV00603188</v>
          </cell>
        </row>
        <row r="12307">
          <cell r="B12307" t="str">
            <v>IV00603189</v>
          </cell>
        </row>
        <row r="12308">
          <cell r="B12308" t="str">
            <v>IV00603190</v>
          </cell>
        </row>
        <row r="12309">
          <cell r="B12309" t="str">
            <v>IV00603192</v>
          </cell>
        </row>
        <row r="12310">
          <cell r="B12310" t="str">
            <v>IV00603193</v>
          </cell>
        </row>
        <row r="12311">
          <cell r="B12311" t="str">
            <v>IV00603194</v>
          </cell>
        </row>
        <row r="12312">
          <cell r="B12312" t="str">
            <v>IV00603195</v>
          </cell>
        </row>
        <row r="12313">
          <cell r="B12313" t="str">
            <v>IV00603196</v>
          </cell>
        </row>
        <row r="12314">
          <cell r="B12314" t="str">
            <v>IV00603197</v>
          </cell>
        </row>
        <row r="12315">
          <cell r="B12315" t="str">
            <v>IV00603198</v>
          </cell>
        </row>
        <row r="12316">
          <cell r="B12316" t="str">
            <v>IV00603199</v>
          </cell>
        </row>
        <row r="12317">
          <cell r="B12317" t="str">
            <v>IV00603200</v>
          </cell>
        </row>
        <row r="12318">
          <cell r="B12318" t="str">
            <v>IV00603201</v>
          </cell>
        </row>
        <row r="12319">
          <cell r="B12319" t="str">
            <v>IV00603202</v>
          </cell>
        </row>
        <row r="12320">
          <cell r="B12320" t="str">
            <v>IV00603203</v>
          </cell>
        </row>
        <row r="12321">
          <cell r="B12321" t="str">
            <v>IV00603204</v>
          </cell>
        </row>
        <row r="12322">
          <cell r="B12322" t="str">
            <v>IV00603206</v>
          </cell>
        </row>
        <row r="12323">
          <cell r="B12323" t="str">
            <v>IV00603207</v>
          </cell>
        </row>
        <row r="12324">
          <cell r="B12324" t="str">
            <v>IV00603208</v>
          </cell>
        </row>
        <row r="12325">
          <cell r="B12325" t="str">
            <v>IV00603209</v>
          </cell>
        </row>
        <row r="12326">
          <cell r="B12326" t="str">
            <v>IV00603210</v>
          </cell>
        </row>
        <row r="12327">
          <cell r="B12327" t="str">
            <v>IV00603211</v>
          </cell>
        </row>
        <row r="12328">
          <cell r="B12328" t="str">
            <v>IV00603212</v>
          </cell>
        </row>
        <row r="12329">
          <cell r="B12329" t="str">
            <v>IV00603213</v>
          </cell>
        </row>
        <row r="12330">
          <cell r="B12330" t="str">
            <v>IV00603215</v>
          </cell>
        </row>
        <row r="12331">
          <cell r="B12331" t="str">
            <v>IV00603216</v>
          </cell>
        </row>
        <row r="12332">
          <cell r="B12332" t="str">
            <v>IV00603217</v>
          </cell>
        </row>
        <row r="12333">
          <cell r="B12333" t="str">
            <v>IV00603218</v>
          </cell>
        </row>
        <row r="12334">
          <cell r="B12334" t="str">
            <v>IV00603219</v>
          </cell>
        </row>
        <row r="12335">
          <cell r="B12335" t="str">
            <v>IV00603220</v>
          </cell>
        </row>
        <row r="12336">
          <cell r="B12336" t="str">
            <v>IV00603223</v>
          </cell>
        </row>
        <row r="12337">
          <cell r="B12337" t="str">
            <v>IV00603224</v>
          </cell>
        </row>
        <row r="12338">
          <cell r="B12338" t="str">
            <v>IV00603225</v>
          </cell>
        </row>
        <row r="12339">
          <cell r="B12339" t="str">
            <v>IV00603226</v>
          </cell>
        </row>
        <row r="12340">
          <cell r="B12340" t="str">
            <v>IV00603227</v>
          </cell>
        </row>
        <row r="12341">
          <cell r="B12341" t="str">
            <v>IV00603228</v>
          </cell>
        </row>
        <row r="12342">
          <cell r="B12342" t="str">
            <v>IV00603229</v>
          </cell>
        </row>
        <row r="12343">
          <cell r="B12343" t="str">
            <v>IV00603230</v>
          </cell>
        </row>
        <row r="12344">
          <cell r="B12344" t="str">
            <v>IV00603231</v>
          </cell>
        </row>
        <row r="12345">
          <cell r="B12345" t="str">
            <v>IV00603232</v>
          </cell>
        </row>
        <row r="12346">
          <cell r="B12346" t="str">
            <v>IV00603233</v>
          </cell>
        </row>
        <row r="12347">
          <cell r="B12347" t="str">
            <v>IV00603234</v>
          </cell>
        </row>
        <row r="12348">
          <cell r="B12348" t="str">
            <v>IV00603235</v>
          </cell>
        </row>
        <row r="12349">
          <cell r="B12349" t="str">
            <v>IV00603236</v>
          </cell>
        </row>
        <row r="12350">
          <cell r="B12350" t="str">
            <v>IV00603237</v>
          </cell>
        </row>
        <row r="12351">
          <cell r="B12351" t="str">
            <v>IV00603238</v>
          </cell>
        </row>
        <row r="12352">
          <cell r="B12352" t="str">
            <v>IV00603239</v>
          </cell>
        </row>
        <row r="12353">
          <cell r="B12353" t="str">
            <v>IV00603240</v>
          </cell>
        </row>
        <row r="12354">
          <cell r="B12354" t="str">
            <v>IV00603241</v>
          </cell>
        </row>
        <row r="12355">
          <cell r="B12355" t="str">
            <v>IV00603243</v>
          </cell>
        </row>
        <row r="12356">
          <cell r="B12356" t="str">
            <v>IV00603244</v>
          </cell>
        </row>
        <row r="12357">
          <cell r="B12357" t="str">
            <v>IV00603245</v>
          </cell>
        </row>
        <row r="12358">
          <cell r="B12358" t="str">
            <v>IV00603247</v>
          </cell>
        </row>
        <row r="12359">
          <cell r="B12359" t="str">
            <v>IV00603249</v>
          </cell>
        </row>
        <row r="12360">
          <cell r="B12360" t="str">
            <v>IV00603252</v>
          </cell>
        </row>
        <row r="12361">
          <cell r="B12361" t="str">
            <v>IV00603253</v>
          </cell>
        </row>
        <row r="12362">
          <cell r="B12362" t="str">
            <v>IV00603254</v>
          </cell>
        </row>
        <row r="12363">
          <cell r="B12363" t="str">
            <v>IV00603255</v>
          </cell>
        </row>
        <row r="12364">
          <cell r="B12364" t="str">
            <v>IV00603256</v>
          </cell>
        </row>
        <row r="12365">
          <cell r="B12365" t="str">
            <v>IV00603257</v>
          </cell>
        </row>
        <row r="12366">
          <cell r="B12366" t="str">
            <v>IV00603258</v>
          </cell>
        </row>
        <row r="12367">
          <cell r="B12367" t="str">
            <v>IV00603259</v>
          </cell>
        </row>
        <row r="12368">
          <cell r="B12368" t="str">
            <v>IV00603261</v>
          </cell>
        </row>
        <row r="12369">
          <cell r="B12369" t="str">
            <v>IV00603262</v>
          </cell>
        </row>
        <row r="12370">
          <cell r="B12370" t="str">
            <v>IV00603264</v>
          </cell>
        </row>
        <row r="12371">
          <cell r="B12371" t="str">
            <v>IV00603265</v>
          </cell>
        </row>
        <row r="12372">
          <cell r="B12372" t="str">
            <v>IV00603266</v>
          </cell>
        </row>
        <row r="12373">
          <cell r="B12373" t="str">
            <v>IV00603268</v>
          </cell>
        </row>
        <row r="12374">
          <cell r="B12374" t="str">
            <v>IV00603269</v>
          </cell>
        </row>
        <row r="12375">
          <cell r="B12375" t="str">
            <v>IV00603271</v>
          </cell>
        </row>
        <row r="12376">
          <cell r="B12376" t="str">
            <v>IV00603272</v>
          </cell>
        </row>
        <row r="12377">
          <cell r="B12377" t="str">
            <v>IV00603273</v>
          </cell>
        </row>
        <row r="12378">
          <cell r="B12378" t="str">
            <v>IV00603274</v>
          </cell>
        </row>
        <row r="12379">
          <cell r="B12379" t="str">
            <v>IV00603275</v>
          </cell>
        </row>
        <row r="12380">
          <cell r="B12380" t="str">
            <v>IV00603276</v>
          </cell>
        </row>
        <row r="12381">
          <cell r="B12381" t="str">
            <v>IV00603277</v>
          </cell>
        </row>
        <row r="12382">
          <cell r="B12382" t="str">
            <v>IV00603278</v>
          </cell>
        </row>
        <row r="12383">
          <cell r="B12383" t="str">
            <v>IV00603279</v>
          </cell>
        </row>
        <row r="12384">
          <cell r="B12384" t="str">
            <v>IV00603280</v>
          </cell>
        </row>
        <row r="12385">
          <cell r="B12385" t="str">
            <v>IV00603281</v>
          </cell>
        </row>
        <row r="12386">
          <cell r="B12386" t="str">
            <v>IV00603282</v>
          </cell>
        </row>
        <row r="12387">
          <cell r="B12387" t="str">
            <v>IV00603283</v>
          </cell>
        </row>
        <row r="12388">
          <cell r="B12388" t="str">
            <v>IV00603284</v>
          </cell>
        </row>
        <row r="12389">
          <cell r="B12389" t="str">
            <v>IV00603285</v>
          </cell>
        </row>
        <row r="12390">
          <cell r="B12390" t="str">
            <v>IV00603286</v>
          </cell>
        </row>
        <row r="12391">
          <cell r="B12391" t="str">
            <v>IV00603288</v>
          </cell>
        </row>
        <row r="12392">
          <cell r="B12392" t="str">
            <v>IV00603289</v>
          </cell>
        </row>
        <row r="12393">
          <cell r="B12393" t="str">
            <v>IV00603290</v>
          </cell>
        </row>
        <row r="12394">
          <cell r="B12394" t="str">
            <v>IV00603291</v>
          </cell>
        </row>
        <row r="12395">
          <cell r="B12395" t="str">
            <v>IV00603292</v>
          </cell>
        </row>
        <row r="12396">
          <cell r="B12396" t="str">
            <v>IV00603293</v>
          </cell>
        </row>
        <row r="12397">
          <cell r="B12397" t="str">
            <v>IV00603294</v>
          </cell>
        </row>
        <row r="12398">
          <cell r="B12398" t="str">
            <v>IV00603295</v>
          </cell>
        </row>
        <row r="12399">
          <cell r="B12399" t="str">
            <v>IV00603296</v>
          </cell>
        </row>
        <row r="12400">
          <cell r="B12400" t="str">
            <v>IV00603297</v>
          </cell>
        </row>
        <row r="12401">
          <cell r="B12401" t="str">
            <v>IV00603300</v>
          </cell>
        </row>
        <row r="12402">
          <cell r="B12402" t="str">
            <v>IV00603301</v>
          </cell>
        </row>
        <row r="12403">
          <cell r="B12403" t="str">
            <v>IV00603303</v>
          </cell>
        </row>
        <row r="12404">
          <cell r="B12404" t="str">
            <v>IV00603304</v>
          </cell>
        </row>
        <row r="12405">
          <cell r="B12405" t="str">
            <v>IV00603305</v>
          </cell>
        </row>
        <row r="12406">
          <cell r="B12406" t="str">
            <v>IV00603306</v>
          </cell>
        </row>
        <row r="12407">
          <cell r="B12407" t="str">
            <v>IV00603307</v>
          </cell>
        </row>
        <row r="12408">
          <cell r="B12408" t="str">
            <v>IV00603309</v>
          </cell>
        </row>
        <row r="12409">
          <cell r="B12409" t="str">
            <v>IV00603310</v>
          </cell>
        </row>
        <row r="12410">
          <cell r="B12410" t="str">
            <v>IV00603311</v>
          </cell>
        </row>
        <row r="12411">
          <cell r="B12411" t="str">
            <v>IV00603312</v>
          </cell>
        </row>
        <row r="12412">
          <cell r="B12412" t="str">
            <v>IV00603313</v>
          </cell>
        </row>
        <row r="12413">
          <cell r="B12413" t="str">
            <v>IV00603314</v>
          </cell>
        </row>
        <row r="12414">
          <cell r="B12414" t="str">
            <v>IV00603315</v>
          </cell>
        </row>
        <row r="12415">
          <cell r="B12415" t="str">
            <v>IV00603316</v>
          </cell>
        </row>
        <row r="12416">
          <cell r="B12416" t="str">
            <v>IV00603317</v>
          </cell>
        </row>
        <row r="12417">
          <cell r="B12417" t="str">
            <v>IV00603318</v>
          </cell>
        </row>
        <row r="12418">
          <cell r="B12418" t="str">
            <v>IV00603319</v>
          </cell>
        </row>
        <row r="12419">
          <cell r="B12419" t="str">
            <v>IV00603320</v>
          </cell>
        </row>
        <row r="12420">
          <cell r="B12420" t="str">
            <v>IV00603321</v>
          </cell>
        </row>
        <row r="12421">
          <cell r="B12421" t="str">
            <v>IV00603322</v>
          </cell>
        </row>
        <row r="12422">
          <cell r="B12422" t="str">
            <v>IV00603323</v>
          </cell>
        </row>
        <row r="12423">
          <cell r="B12423" t="str">
            <v>IV00603324</v>
          </cell>
        </row>
        <row r="12424">
          <cell r="B12424" t="str">
            <v>IV00603326</v>
          </cell>
        </row>
        <row r="12425">
          <cell r="B12425" t="str">
            <v>IV00603327</v>
          </cell>
        </row>
        <row r="12426">
          <cell r="B12426" t="str">
            <v>IV00603328</v>
          </cell>
        </row>
        <row r="12427">
          <cell r="B12427" t="str">
            <v>IV00603329</v>
          </cell>
        </row>
        <row r="12428">
          <cell r="B12428" t="str">
            <v>IV00603330</v>
          </cell>
        </row>
        <row r="12429">
          <cell r="B12429" t="str">
            <v>IV00603331</v>
          </cell>
        </row>
        <row r="12430">
          <cell r="B12430" t="str">
            <v>IV00603334</v>
          </cell>
        </row>
        <row r="12431">
          <cell r="B12431" t="str">
            <v>IV00603335</v>
          </cell>
        </row>
        <row r="12432">
          <cell r="B12432" t="str">
            <v>IV00603336</v>
          </cell>
        </row>
        <row r="12433">
          <cell r="B12433" t="str">
            <v>IV00603337</v>
          </cell>
        </row>
        <row r="12434">
          <cell r="B12434" t="str">
            <v>IV00603338</v>
          </cell>
        </row>
        <row r="12435">
          <cell r="B12435" t="str">
            <v>IV00603339</v>
          </cell>
        </row>
        <row r="12436">
          <cell r="B12436" t="str">
            <v>IV00603340</v>
          </cell>
        </row>
        <row r="12437">
          <cell r="B12437" t="str">
            <v>IV00603341</v>
          </cell>
        </row>
        <row r="12438">
          <cell r="B12438" t="str">
            <v>IV00603342</v>
          </cell>
        </row>
        <row r="12439">
          <cell r="B12439" t="str">
            <v>IV00603343</v>
          </cell>
        </row>
        <row r="12440">
          <cell r="B12440" t="str">
            <v>IV00603344</v>
          </cell>
        </row>
        <row r="12441">
          <cell r="B12441" t="str">
            <v>IV00603345</v>
          </cell>
        </row>
        <row r="12442">
          <cell r="B12442" t="str">
            <v>IV00603346</v>
          </cell>
        </row>
        <row r="12443">
          <cell r="B12443" t="str">
            <v>IV00603347</v>
          </cell>
        </row>
        <row r="12444">
          <cell r="B12444" t="str">
            <v>IV00603348</v>
          </cell>
        </row>
        <row r="12445">
          <cell r="B12445" t="str">
            <v>IV00603349</v>
          </cell>
        </row>
        <row r="12446">
          <cell r="B12446" t="str">
            <v>IV00603350</v>
          </cell>
        </row>
        <row r="12447">
          <cell r="B12447" t="str">
            <v>IV00603351</v>
          </cell>
        </row>
        <row r="12448">
          <cell r="B12448" t="str">
            <v>IV00603352</v>
          </cell>
        </row>
        <row r="12449">
          <cell r="B12449" t="str">
            <v>IV00603353</v>
          </cell>
        </row>
        <row r="12450">
          <cell r="B12450" t="str">
            <v>IV00603354</v>
          </cell>
        </row>
        <row r="12451">
          <cell r="B12451" t="str">
            <v>IV00603356</v>
          </cell>
        </row>
        <row r="12452">
          <cell r="B12452" t="str">
            <v>IV00603357</v>
          </cell>
        </row>
        <row r="12453">
          <cell r="B12453" t="str">
            <v>IV00603358</v>
          </cell>
        </row>
        <row r="12454">
          <cell r="B12454" t="str">
            <v>IV00603359</v>
          </cell>
        </row>
        <row r="12455">
          <cell r="B12455" t="str">
            <v>IV00603360</v>
          </cell>
        </row>
        <row r="12456">
          <cell r="B12456" t="str">
            <v>IV00603361</v>
          </cell>
        </row>
        <row r="12457">
          <cell r="B12457" t="str">
            <v>IV00603362</v>
          </cell>
        </row>
        <row r="12458">
          <cell r="B12458" t="str">
            <v>IV00603363</v>
          </cell>
        </row>
        <row r="12459">
          <cell r="B12459" t="str">
            <v>IV00603364</v>
          </cell>
        </row>
        <row r="12460">
          <cell r="B12460" t="str">
            <v>IV00603365</v>
          </cell>
        </row>
        <row r="12461">
          <cell r="B12461" t="str">
            <v>IV00603366</v>
          </cell>
        </row>
        <row r="12462">
          <cell r="B12462" t="str">
            <v>IV00603367</v>
          </cell>
        </row>
        <row r="12463">
          <cell r="B12463" t="str">
            <v>IV00603368</v>
          </cell>
        </row>
        <row r="12464">
          <cell r="B12464" t="str">
            <v>IV00603370</v>
          </cell>
        </row>
        <row r="12465">
          <cell r="B12465" t="str">
            <v>IV00603371</v>
          </cell>
        </row>
        <row r="12466">
          <cell r="B12466" t="str">
            <v>IV00603372</v>
          </cell>
        </row>
        <row r="12467">
          <cell r="B12467" t="str">
            <v>IV00603373</v>
          </cell>
        </row>
        <row r="12468">
          <cell r="B12468" t="str">
            <v>IV00603374</v>
          </cell>
        </row>
        <row r="12469">
          <cell r="B12469" t="str">
            <v>IV00603375</v>
          </cell>
        </row>
        <row r="12470">
          <cell r="B12470" t="str">
            <v>IV00603376</v>
          </cell>
        </row>
        <row r="12471">
          <cell r="B12471" t="str">
            <v>IV00603377</v>
          </cell>
        </row>
        <row r="12472">
          <cell r="B12472" t="str">
            <v>IV00603378</v>
          </cell>
        </row>
        <row r="12473">
          <cell r="B12473" t="str">
            <v>IV00603379</v>
          </cell>
        </row>
        <row r="12474">
          <cell r="B12474" t="str">
            <v>IV00603380</v>
          </cell>
        </row>
        <row r="12475">
          <cell r="B12475" t="str">
            <v>IV00603383</v>
          </cell>
        </row>
        <row r="12476">
          <cell r="B12476" t="str">
            <v>IV00603385</v>
          </cell>
        </row>
        <row r="12477">
          <cell r="B12477" t="str">
            <v>IV00603386</v>
          </cell>
        </row>
        <row r="12478">
          <cell r="B12478" t="str">
            <v>IV00603387</v>
          </cell>
        </row>
        <row r="12479">
          <cell r="B12479" t="str">
            <v>IV00603388</v>
          </cell>
        </row>
        <row r="12480">
          <cell r="B12480" t="str">
            <v>IV00603391</v>
          </cell>
        </row>
        <row r="12481">
          <cell r="B12481" t="str">
            <v>IV00603392</v>
          </cell>
        </row>
        <row r="12482">
          <cell r="B12482" t="str">
            <v>IV00603393</v>
          </cell>
        </row>
        <row r="12483">
          <cell r="B12483" t="str">
            <v>IV00603394</v>
          </cell>
        </row>
        <row r="12484">
          <cell r="B12484" t="str">
            <v>IV00603395</v>
          </cell>
        </row>
        <row r="12485">
          <cell r="B12485" t="str">
            <v>IV00603396</v>
          </cell>
        </row>
        <row r="12486">
          <cell r="B12486" t="str">
            <v>IV00603397</v>
          </cell>
        </row>
        <row r="12487">
          <cell r="B12487" t="str">
            <v>IV00603398</v>
          </cell>
        </row>
        <row r="12488">
          <cell r="B12488" t="str">
            <v>IV00603399</v>
          </cell>
        </row>
        <row r="12489">
          <cell r="B12489" t="str">
            <v>IV00603400</v>
          </cell>
        </row>
        <row r="12490">
          <cell r="B12490" t="str">
            <v>IV00603401</v>
          </cell>
        </row>
        <row r="12491">
          <cell r="B12491" t="str">
            <v>IV00603402</v>
          </cell>
        </row>
        <row r="12492">
          <cell r="B12492" t="str">
            <v>IV00603403</v>
          </cell>
        </row>
        <row r="12493">
          <cell r="B12493" t="str">
            <v>IV00603411</v>
          </cell>
        </row>
        <row r="12494">
          <cell r="B12494" t="str">
            <v>IV00603412</v>
          </cell>
        </row>
        <row r="12495">
          <cell r="B12495" t="str">
            <v>IV00603413</v>
          </cell>
        </row>
        <row r="12496">
          <cell r="B12496" t="str">
            <v>IV00603414</v>
          </cell>
        </row>
        <row r="12497">
          <cell r="B12497" t="str">
            <v>IV00603415</v>
          </cell>
        </row>
        <row r="12498">
          <cell r="B12498" t="str">
            <v>IV00603418</v>
          </cell>
        </row>
        <row r="12499">
          <cell r="B12499" t="str">
            <v>IV00603421</v>
          </cell>
        </row>
        <row r="12500">
          <cell r="B12500" t="str">
            <v>IV00603422</v>
          </cell>
        </row>
        <row r="12501">
          <cell r="B12501" t="str">
            <v>IV00603436</v>
          </cell>
        </row>
        <row r="12502">
          <cell r="B12502" t="str">
            <v>IV00603437</v>
          </cell>
        </row>
        <row r="12503">
          <cell r="B12503" t="str">
            <v>IV00603438</v>
          </cell>
        </row>
        <row r="12504">
          <cell r="B12504" t="str">
            <v>IV00603439</v>
          </cell>
        </row>
        <row r="12505">
          <cell r="B12505" t="str">
            <v>IV00603440</v>
          </cell>
        </row>
        <row r="12506">
          <cell r="B12506" t="str">
            <v>IV00603441</v>
          </cell>
        </row>
        <row r="12507">
          <cell r="B12507" t="str">
            <v>IV00603442</v>
          </cell>
        </row>
        <row r="12508">
          <cell r="B12508" t="str">
            <v>IV00603443</v>
          </cell>
        </row>
        <row r="12509">
          <cell r="B12509" t="str">
            <v>IV00603444</v>
          </cell>
        </row>
        <row r="12510">
          <cell r="B12510" t="str">
            <v>IV00604101</v>
          </cell>
        </row>
        <row r="12511">
          <cell r="B12511" t="str">
            <v>C000442925</v>
          </cell>
        </row>
        <row r="12512">
          <cell r="B12512" t="str">
            <v>C000442933</v>
          </cell>
        </row>
        <row r="12513">
          <cell r="B12513" t="str">
            <v>C000443220</v>
          </cell>
        </row>
        <row r="12514">
          <cell r="B12514" t="str">
            <v>C000443565</v>
          </cell>
        </row>
        <row r="12515">
          <cell r="B12515" t="str">
            <v>C000443875</v>
          </cell>
        </row>
        <row r="12516">
          <cell r="B12516" t="str">
            <v>IV00300002</v>
          </cell>
        </row>
        <row r="12517">
          <cell r="B12517" t="str">
            <v>IV00300006</v>
          </cell>
        </row>
        <row r="12518">
          <cell r="B12518" t="str">
            <v>IV00300008</v>
          </cell>
        </row>
        <row r="12519">
          <cell r="B12519" t="str">
            <v>IV00300010</v>
          </cell>
        </row>
        <row r="12520">
          <cell r="B12520" t="str">
            <v>IV00300011</v>
          </cell>
        </row>
        <row r="12521">
          <cell r="B12521" t="str">
            <v>IV00300012</v>
          </cell>
        </row>
        <row r="12522">
          <cell r="B12522" t="str">
            <v>IV00300016</v>
          </cell>
        </row>
        <row r="12523">
          <cell r="B12523" t="str">
            <v>IV00300017</v>
          </cell>
        </row>
        <row r="12524">
          <cell r="B12524" t="str">
            <v>IV00300020</v>
          </cell>
        </row>
        <row r="12525">
          <cell r="B12525" t="str">
            <v>IV00300024</v>
          </cell>
        </row>
        <row r="12526">
          <cell r="B12526" t="str">
            <v>IV00300026</v>
          </cell>
        </row>
        <row r="12527">
          <cell r="B12527" t="str">
            <v>IV00300027</v>
          </cell>
        </row>
        <row r="12528">
          <cell r="B12528" t="str">
            <v>IV00300030</v>
          </cell>
        </row>
        <row r="12529">
          <cell r="B12529" t="str">
            <v>IV00300032</v>
          </cell>
        </row>
        <row r="12530">
          <cell r="B12530" t="str">
            <v>IV00300033</v>
          </cell>
        </row>
        <row r="12531">
          <cell r="B12531" t="str">
            <v>IV00300035</v>
          </cell>
        </row>
        <row r="12532">
          <cell r="B12532" t="str">
            <v>IV00300038</v>
          </cell>
        </row>
        <row r="12533">
          <cell r="B12533" t="str">
            <v>IV00300039</v>
          </cell>
        </row>
        <row r="12534">
          <cell r="B12534" t="str">
            <v>IV00300040</v>
          </cell>
        </row>
        <row r="12535">
          <cell r="B12535" t="str">
            <v>IV00300041</v>
          </cell>
        </row>
        <row r="12536">
          <cell r="B12536" t="str">
            <v>IV00300042</v>
          </cell>
        </row>
        <row r="12537">
          <cell r="B12537" t="str">
            <v>IV00300045</v>
          </cell>
        </row>
        <row r="12538">
          <cell r="B12538" t="str">
            <v>IV00300051</v>
          </cell>
        </row>
        <row r="12539">
          <cell r="B12539" t="str">
            <v>IV00300052</v>
          </cell>
        </row>
        <row r="12540">
          <cell r="B12540" t="str">
            <v>IV00300053</v>
          </cell>
        </row>
        <row r="12541">
          <cell r="B12541" t="str">
            <v>IV00300054</v>
          </cell>
        </row>
        <row r="12542">
          <cell r="B12542" t="str">
            <v>IV00300055</v>
          </cell>
        </row>
        <row r="12543">
          <cell r="B12543" t="str">
            <v>IV00300056</v>
          </cell>
        </row>
        <row r="12544">
          <cell r="B12544" t="str">
            <v>IV00300057</v>
          </cell>
        </row>
        <row r="12545">
          <cell r="B12545" t="str">
            <v>IV00300058</v>
          </cell>
        </row>
        <row r="12546">
          <cell r="B12546" t="str">
            <v>IV00300059</v>
          </cell>
        </row>
        <row r="12547">
          <cell r="B12547" t="str">
            <v>IV00300061</v>
          </cell>
        </row>
        <row r="12548">
          <cell r="B12548" t="str">
            <v>IV00300062</v>
          </cell>
        </row>
        <row r="12549">
          <cell r="B12549" t="str">
            <v>IV00300063</v>
          </cell>
        </row>
        <row r="12550">
          <cell r="B12550" t="str">
            <v>IV00300064</v>
          </cell>
        </row>
        <row r="12551">
          <cell r="B12551" t="str">
            <v>IV00300065</v>
          </cell>
        </row>
        <row r="12552">
          <cell r="B12552" t="str">
            <v>IV00300066</v>
          </cell>
        </row>
        <row r="12553">
          <cell r="B12553" t="str">
            <v>IV00300067</v>
          </cell>
        </row>
        <row r="12554">
          <cell r="B12554" t="str">
            <v>IV00300068</v>
          </cell>
        </row>
        <row r="12555">
          <cell r="B12555" t="str">
            <v>IV00300069</v>
          </cell>
        </row>
        <row r="12556">
          <cell r="B12556" t="str">
            <v>IV00300071</v>
          </cell>
        </row>
        <row r="12557">
          <cell r="B12557" t="str">
            <v>IV00300072</v>
          </cell>
        </row>
        <row r="12558">
          <cell r="B12558" t="str">
            <v>IV00300073</v>
          </cell>
        </row>
        <row r="12559">
          <cell r="B12559" t="str">
            <v>IV00300074</v>
          </cell>
        </row>
        <row r="12560">
          <cell r="B12560" t="str">
            <v>IV00300075</v>
          </cell>
        </row>
        <row r="12561">
          <cell r="B12561" t="str">
            <v>IV00300077</v>
          </cell>
        </row>
        <row r="12562">
          <cell r="B12562" t="str">
            <v>IV00300078</v>
          </cell>
        </row>
        <row r="12563">
          <cell r="B12563" t="str">
            <v>IV00300082</v>
          </cell>
        </row>
        <row r="12564">
          <cell r="B12564" t="str">
            <v>IV00300083</v>
          </cell>
        </row>
        <row r="12565">
          <cell r="B12565" t="str">
            <v>IV00300084</v>
          </cell>
        </row>
        <row r="12566">
          <cell r="B12566" t="str">
            <v>IV00300086</v>
          </cell>
        </row>
        <row r="12567">
          <cell r="B12567" t="str">
            <v>IV00300088</v>
          </cell>
        </row>
        <row r="12568">
          <cell r="B12568" t="str">
            <v>IV00300089</v>
          </cell>
        </row>
        <row r="12569">
          <cell r="B12569" t="str">
            <v>IV00300090</v>
          </cell>
        </row>
        <row r="12570">
          <cell r="B12570" t="str">
            <v>IV00300091</v>
          </cell>
        </row>
        <row r="12571">
          <cell r="B12571" t="str">
            <v>IV00300092</v>
          </cell>
        </row>
        <row r="12572">
          <cell r="B12572" t="str">
            <v>IV00300094</v>
          </cell>
        </row>
        <row r="12573">
          <cell r="B12573" t="str">
            <v>IV00300097</v>
          </cell>
        </row>
        <row r="12574">
          <cell r="B12574" t="str">
            <v>IV00300098</v>
          </cell>
        </row>
        <row r="12575">
          <cell r="B12575" t="str">
            <v>IV00300099</v>
          </cell>
        </row>
        <row r="12576">
          <cell r="B12576" t="str">
            <v>IV00300101</v>
          </cell>
        </row>
        <row r="12577">
          <cell r="B12577" t="str">
            <v>IV00300102</v>
          </cell>
        </row>
        <row r="12578">
          <cell r="B12578" t="str">
            <v>IV00300103</v>
          </cell>
        </row>
        <row r="12579">
          <cell r="B12579" t="str">
            <v>IV00300106</v>
          </cell>
        </row>
        <row r="12580">
          <cell r="B12580" t="str">
            <v>IV00300110</v>
          </cell>
        </row>
        <row r="12581">
          <cell r="B12581" t="str">
            <v>IV00300111</v>
          </cell>
        </row>
        <row r="12582">
          <cell r="B12582" t="str">
            <v>IV00300112</v>
          </cell>
        </row>
        <row r="12583">
          <cell r="B12583" t="str">
            <v>IV00300113</v>
          </cell>
        </row>
        <row r="12584">
          <cell r="B12584" t="str">
            <v>IV00300114</v>
          </cell>
        </row>
        <row r="12585">
          <cell r="B12585" t="str">
            <v>IV00300116</v>
          </cell>
        </row>
        <row r="12586">
          <cell r="B12586" t="str">
            <v>IV00300118</v>
          </cell>
        </row>
        <row r="12587">
          <cell r="B12587" t="str">
            <v>IV00300119</v>
          </cell>
        </row>
        <row r="12588">
          <cell r="B12588" t="str">
            <v>IV00300122</v>
          </cell>
        </row>
        <row r="12589">
          <cell r="B12589" t="str">
            <v>IV00300123</v>
          </cell>
        </row>
        <row r="12590">
          <cell r="B12590" t="str">
            <v>IV00300124</v>
          </cell>
        </row>
        <row r="12591">
          <cell r="B12591" t="str">
            <v>IV00300125</v>
          </cell>
        </row>
        <row r="12592">
          <cell r="B12592" t="str">
            <v>IV00300126</v>
          </cell>
        </row>
        <row r="12593">
          <cell r="B12593" t="str">
            <v>IV00300127</v>
          </cell>
        </row>
        <row r="12594">
          <cell r="B12594" t="str">
            <v>IV00300129</v>
          </cell>
        </row>
        <row r="12595">
          <cell r="B12595" t="str">
            <v>IV00300130</v>
          </cell>
        </row>
        <row r="12596">
          <cell r="B12596" t="str">
            <v>IV00300131</v>
          </cell>
        </row>
        <row r="12597">
          <cell r="B12597" t="str">
            <v>IV00300132</v>
          </cell>
        </row>
        <row r="12598">
          <cell r="B12598" t="str">
            <v>IV00300133</v>
          </cell>
        </row>
        <row r="12599">
          <cell r="B12599" t="str">
            <v>IV00300134</v>
          </cell>
        </row>
        <row r="12600">
          <cell r="B12600" t="str">
            <v>IV00300136</v>
          </cell>
        </row>
        <row r="12601">
          <cell r="B12601" t="str">
            <v>IV00300138</v>
          </cell>
        </row>
        <row r="12602">
          <cell r="B12602" t="str">
            <v>IV00300139</v>
          </cell>
        </row>
        <row r="12603">
          <cell r="B12603" t="str">
            <v>IV00300140</v>
          </cell>
        </row>
        <row r="12604">
          <cell r="B12604" t="str">
            <v>IV00300141</v>
          </cell>
        </row>
        <row r="12605">
          <cell r="B12605" t="str">
            <v>IV00300142</v>
          </cell>
        </row>
        <row r="12606">
          <cell r="B12606" t="str">
            <v>IV00300143</v>
          </cell>
        </row>
        <row r="12607">
          <cell r="B12607" t="str">
            <v>IV00300147</v>
          </cell>
        </row>
        <row r="12608">
          <cell r="B12608" t="str">
            <v>IV00300150</v>
          </cell>
        </row>
        <row r="12609">
          <cell r="B12609" t="str">
            <v>IV00300152</v>
          </cell>
        </row>
        <row r="12610">
          <cell r="B12610" t="str">
            <v>IV00300153</v>
          </cell>
        </row>
        <row r="12611">
          <cell r="B12611" t="str">
            <v>IV00300154</v>
          </cell>
        </row>
        <row r="12612">
          <cell r="B12612" t="str">
            <v>IV00300155</v>
          </cell>
        </row>
        <row r="12613">
          <cell r="B12613" t="str">
            <v>IV00300156</v>
          </cell>
        </row>
        <row r="12614">
          <cell r="B12614" t="str">
            <v>IV00300157</v>
          </cell>
        </row>
        <row r="12615">
          <cell r="B12615" t="str">
            <v>IV00300159</v>
          </cell>
        </row>
        <row r="12616">
          <cell r="B12616" t="str">
            <v>IV00300161</v>
          </cell>
        </row>
        <row r="12617">
          <cell r="B12617" t="str">
            <v>IV00300163</v>
          </cell>
        </row>
        <row r="12618">
          <cell r="B12618" t="str">
            <v>IV00300164</v>
          </cell>
        </row>
        <row r="12619">
          <cell r="B12619" t="str">
            <v>IV00300166</v>
          </cell>
        </row>
        <row r="12620">
          <cell r="B12620" t="str">
            <v>IV00300168</v>
          </cell>
        </row>
        <row r="12621">
          <cell r="B12621" t="str">
            <v>IV00300169</v>
          </cell>
        </row>
        <row r="12622">
          <cell r="B12622" t="str">
            <v>IV00300172</v>
          </cell>
        </row>
        <row r="12623">
          <cell r="B12623" t="str">
            <v>IV00300173</v>
          </cell>
        </row>
        <row r="12624">
          <cell r="B12624" t="str">
            <v>IV00300174</v>
          </cell>
        </row>
        <row r="12625">
          <cell r="B12625" t="str">
            <v>IV00300175</v>
          </cell>
        </row>
        <row r="12626">
          <cell r="B12626" t="str">
            <v>IV00300176</v>
          </cell>
        </row>
        <row r="12627">
          <cell r="B12627" t="str">
            <v>IV00300177</v>
          </cell>
        </row>
        <row r="12628">
          <cell r="B12628" t="str">
            <v>IV00300178</v>
          </cell>
        </row>
        <row r="12629">
          <cell r="B12629" t="str">
            <v>IV00300181</v>
          </cell>
        </row>
        <row r="12630">
          <cell r="B12630" t="str">
            <v>IV00300182</v>
          </cell>
        </row>
        <row r="12631">
          <cell r="B12631" t="str">
            <v>IV00300184</v>
          </cell>
        </row>
        <row r="12632">
          <cell r="B12632" t="str">
            <v>IV00300185</v>
          </cell>
        </row>
        <row r="12633">
          <cell r="B12633" t="str">
            <v>IV00300186</v>
          </cell>
        </row>
        <row r="12634">
          <cell r="B12634" t="str">
            <v>IV00300187</v>
          </cell>
        </row>
        <row r="12635">
          <cell r="B12635" t="str">
            <v>IV00300190</v>
          </cell>
        </row>
        <row r="12636">
          <cell r="B12636" t="str">
            <v>IV00300191</v>
          </cell>
        </row>
        <row r="12637">
          <cell r="B12637" t="str">
            <v>IV00300192</v>
          </cell>
        </row>
        <row r="12638">
          <cell r="B12638" t="str">
            <v>IV00300194</v>
          </cell>
        </row>
        <row r="12639">
          <cell r="B12639" t="str">
            <v>IV00300195</v>
          </cell>
        </row>
        <row r="12640">
          <cell r="B12640" t="str">
            <v>IV00300196</v>
          </cell>
        </row>
        <row r="12641">
          <cell r="B12641" t="str">
            <v>IV00300197</v>
          </cell>
        </row>
        <row r="12642">
          <cell r="B12642" t="str">
            <v>IV00300199</v>
          </cell>
        </row>
        <row r="12643">
          <cell r="B12643" t="str">
            <v>IV00300200</v>
          </cell>
        </row>
        <row r="12644">
          <cell r="B12644" t="str">
            <v>IV00300201</v>
          </cell>
        </row>
        <row r="12645">
          <cell r="B12645" t="str">
            <v>IV00300202</v>
          </cell>
        </row>
        <row r="12646">
          <cell r="B12646" t="str">
            <v>IV00300204</v>
          </cell>
        </row>
        <row r="12647">
          <cell r="B12647" t="str">
            <v>IV00300206</v>
          </cell>
        </row>
        <row r="12648">
          <cell r="B12648" t="str">
            <v>IV00300208</v>
          </cell>
        </row>
        <row r="12649">
          <cell r="B12649" t="str">
            <v>IV00300209</v>
          </cell>
        </row>
        <row r="12650">
          <cell r="B12650" t="str">
            <v>IV00300210</v>
          </cell>
        </row>
        <row r="12651">
          <cell r="B12651" t="str">
            <v>IV00300211</v>
          </cell>
        </row>
        <row r="12652">
          <cell r="B12652" t="str">
            <v>IV00300213</v>
          </cell>
        </row>
        <row r="12653">
          <cell r="B12653" t="str">
            <v>IV00300214</v>
          </cell>
        </row>
        <row r="12654">
          <cell r="B12654" t="str">
            <v>IV00300217</v>
          </cell>
        </row>
        <row r="12655">
          <cell r="B12655" t="str">
            <v>IV00300220</v>
          </cell>
        </row>
        <row r="12656">
          <cell r="B12656" t="str">
            <v>IV00300221</v>
          </cell>
        </row>
        <row r="12657">
          <cell r="B12657" t="str">
            <v>IV00300222</v>
          </cell>
        </row>
        <row r="12658">
          <cell r="B12658" t="str">
            <v>IV00300223</v>
          </cell>
        </row>
        <row r="12659">
          <cell r="B12659" t="str">
            <v>IV00300224</v>
          </cell>
        </row>
        <row r="12660">
          <cell r="B12660" t="str">
            <v>IV00300225</v>
          </cell>
        </row>
        <row r="12661">
          <cell r="B12661" t="str">
            <v>IV00300226</v>
          </cell>
        </row>
        <row r="12662">
          <cell r="B12662" t="str">
            <v>IV00300227</v>
          </cell>
        </row>
        <row r="12663">
          <cell r="B12663" t="str">
            <v>IV00300229</v>
          </cell>
        </row>
        <row r="12664">
          <cell r="B12664" t="str">
            <v>IV00300230</v>
          </cell>
        </row>
        <row r="12665">
          <cell r="B12665" t="str">
            <v>IV00300231</v>
          </cell>
        </row>
        <row r="12666">
          <cell r="B12666" t="str">
            <v>IV00300232</v>
          </cell>
        </row>
        <row r="12667">
          <cell r="B12667" t="str">
            <v>IV00300233</v>
          </cell>
        </row>
        <row r="12668">
          <cell r="B12668" t="str">
            <v>IV00300234</v>
          </cell>
        </row>
        <row r="12669">
          <cell r="B12669" t="str">
            <v>IV00300236</v>
          </cell>
        </row>
        <row r="12670">
          <cell r="B12670" t="str">
            <v>IV00300237</v>
          </cell>
        </row>
        <row r="12671">
          <cell r="B12671" t="str">
            <v>IV00300241</v>
          </cell>
        </row>
        <row r="12672">
          <cell r="B12672" t="str">
            <v>IV00300242</v>
          </cell>
        </row>
        <row r="12673">
          <cell r="B12673" t="str">
            <v>IV00300243</v>
          </cell>
        </row>
        <row r="12674">
          <cell r="B12674" t="str">
            <v>IV00300244</v>
          </cell>
        </row>
        <row r="12675">
          <cell r="B12675" t="str">
            <v>IV00300245</v>
          </cell>
        </row>
        <row r="12676">
          <cell r="B12676" t="str">
            <v>IV00300248</v>
          </cell>
        </row>
        <row r="12677">
          <cell r="B12677" t="str">
            <v>IV00300249</v>
          </cell>
        </row>
        <row r="12678">
          <cell r="B12678" t="str">
            <v>IV00300250</v>
          </cell>
        </row>
        <row r="12679">
          <cell r="B12679" t="str">
            <v>IV00300251</v>
          </cell>
        </row>
        <row r="12680">
          <cell r="B12680" t="str">
            <v>IV00300252</v>
          </cell>
        </row>
        <row r="12681">
          <cell r="B12681" t="str">
            <v>IV00300253</v>
          </cell>
        </row>
        <row r="12682">
          <cell r="B12682" t="str">
            <v>IV00300254</v>
          </cell>
        </row>
        <row r="12683">
          <cell r="B12683" t="str">
            <v>IV00300255</v>
          </cell>
        </row>
        <row r="12684">
          <cell r="B12684" t="str">
            <v>IV00300257</v>
          </cell>
        </row>
        <row r="12685">
          <cell r="B12685" t="str">
            <v>IV00300258</v>
          </cell>
        </row>
        <row r="12686">
          <cell r="B12686" t="str">
            <v>IV00300259</v>
          </cell>
        </row>
        <row r="12687">
          <cell r="B12687" t="str">
            <v>IV00300260</v>
          </cell>
        </row>
        <row r="12688">
          <cell r="B12688" t="str">
            <v>IV00300261</v>
          </cell>
        </row>
        <row r="12689">
          <cell r="B12689" t="str">
            <v>IV00300262</v>
          </cell>
        </row>
        <row r="12690">
          <cell r="B12690" t="str">
            <v>IV00300264</v>
          </cell>
        </row>
        <row r="12691">
          <cell r="B12691" t="str">
            <v>IV00300265</v>
          </cell>
        </row>
        <row r="12692">
          <cell r="B12692" t="str">
            <v>IV00300268</v>
          </cell>
        </row>
        <row r="12693">
          <cell r="B12693" t="str">
            <v>IV00300269</v>
          </cell>
        </row>
        <row r="12694">
          <cell r="B12694" t="str">
            <v>IV00300270</v>
          </cell>
        </row>
        <row r="12695">
          <cell r="B12695" t="str">
            <v>IV00300272</v>
          </cell>
        </row>
        <row r="12696">
          <cell r="B12696" t="str">
            <v>IV00300273</v>
          </cell>
        </row>
        <row r="12697">
          <cell r="B12697" t="str">
            <v>IV00300274</v>
          </cell>
        </row>
        <row r="12698">
          <cell r="B12698" t="str">
            <v>IV00300275</v>
          </cell>
        </row>
        <row r="12699">
          <cell r="B12699" t="str">
            <v>IV00300276</v>
          </cell>
        </row>
        <row r="12700">
          <cell r="B12700" t="str">
            <v>IV00300278</v>
          </cell>
        </row>
        <row r="12701">
          <cell r="B12701" t="str">
            <v>IV00300282</v>
          </cell>
        </row>
        <row r="12702">
          <cell r="B12702" t="str">
            <v>IV00300283</v>
          </cell>
        </row>
        <row r="12703">
          <cell r="B12703" t="str">
            <v>IV00300284</v>
          </cell>
        </row>
        <row r="12704">
          <cell r="B12704" t="str">
            <v>IV00300285</v>
          </cell>
        </row>
        <row r="12705">
          <cell r="B12705" t="str">
            <v>IV00300286</v>
          </cell>
        </row>
        <row r="12706">
          <cell r="B12706" t="str">
            <v>IV00300289</v>
          </cell>
        </row>
        <row r="12707">
          <cell r="B12707" t="str">
            <v>IV00300291</v>
          </cell>
        </row>
        <row r="12708">
          <cell r="B12708" t="str">
            <v>IV00300292</v>
          </cell>
        </row>
        <row r="12709">
          <cell r="B12709" t="str">
            <v>IV00300293</v>
          </cell>
        </row>
        <row r="12710">
          <cell r="B12710" t="str">
            <v>IV00300295</v>
          </cell>
        </row>
        <row r="12711">
          <cell r="B12711" t="str">
            <v>IV00300297</v>
          </cell>
        </row>
        <row r="12712">
          <cell r="B12712" t="str">
            <v>IV00300298</v>
          </cell>
        </row>
        <row r="12713">
          <cell r="B12713" t="str">
            <v>IV00300301</v>
          </cell>
        </row>
        <row r="12714">
          <cell r="B12714" t="str">
            <v>IV00300302</v>
          </cell>
        </row>
        <row r="12715">
          <cell r="B12715" t="str">
            <v>IV00300303</v>
          </cell>
        </row>
        <row r="12716">
          <cell r="B12716" t="str">
            <v>IV00300304</v>
          </cell>
        </row>
        <row r="12717">
          <cell r="B12717" t="str">
            <v>IV00300306</v>
          </cell>
        </row>
        <row r="12718">
          <cell r="B12718" t="str">
            <v>IV00300308</v>
          </cell>
        </row>
        <row r="12719">
          <cell r="B12719" t="str">
            <v>IV00300312</v>
          </cell>
        </row>
        <row r="12720">
          <cell r="B12720" t="str">
            <v>IV00300314</v>
          </cell>
        </row>
        <row r="12721">
          <cell r="B12721" t="str">
            <v>IV00300315</v>
          </cell>
        </row>
        <row r="12722">
          <cell r="B12722" t="str">
            <v>IV00300317</v>
          </cell>
        </row>
        <row r="12723">
          <cell r="B12723" t="str">
            <v>IV00300318</v>
          </cell>
        </row>
        <row r="12724">
          <cell r="B12724" t="str">
            <v>IV00300319</v>
          </cell>
        </row>
        <row r="12725">
          <cell r="B12725" t="str">
            <v>IV00300320</v>
          </cell>
        </row>
        <row r="12726">
          <cell r="B12726" t="str">
            <v>IV00300321</v>
          </cell>
        </row>
        <row r="12727">
          <cell r="B12727" t="str">
            <v>IV00300323</v>
          </cell>
        </row>
        <row r="12728">
          <cell r="B12728" t="str">
            <v>IV00300324</v>
          </cell>
        </row>
        <row r="12729">
          <cell r="B12729" t="str">
            <v>IV00300325</v>
          </cell>
        </row>
        <row r="12730">
          <cell r="B12730" t="str">
            <v>IV00300326</v>
          </cell>
        </row>
        <row r="12731">
          <cell r="B12731" t="str">
            <v>IV00300327</v>
          </cell>
        </row>
        <row r="12732">
          <cell r="B12732" t="str">
            <v>IV00300328</v>
          </cell>
        </row>
        <row r="12733">
          <cell r="B12733" t="str">
            <v>IV00300329</v>
          </cell>
        </row>
        <row r="12734">
          <cell r="B12734" t="str">
            <v>IV00300330</v>
          </cell>
        </row>
        <row r="12735">
          <cell r="B12735" t="str">
            <v>IV00300331</v>
          </cell>
        </row>
        <row r="12736">
          <cell r="B12736" t="str">
            <v>IV00300332</v>
          </cell>
        </row>
        <row r="12737">
          <cell r="B12737" t="str">
            <v>IV00300336</v>
          </cell>
        </row>
        <row r="12738">
          <cell r="B12738" t="str">
            <v>IV00300338</v>
          </cell>
        </row>
        <row r="12739">
          <cell r="B12739" t="str">
            <v>IV00300339</v>
          </cell>
        </row>
        <row r="12740">
          <cell r="B12740" t="str">
            <v>IV00300340</v>
          </cell>
        </row>
        <row r="12741">
          <cell r="B12741" t="str">
            <v>IV00300341</v>
          </cell>
        </row>
        <row r="12742">
          <cell r="B12742" t="str">
            <v>IV00300342</v>
          </cell>
        </row>
        <row r="12743">
          <cell r="B12743" t="str">
            <v>IV00300343</v>
          </cell>
        </row>
        <row r="12744">
          <cell r="B12744" t="str">
            <v>IV00300344</v>
          </cell>
        </row>
        <row r="12745">
          <cell r="B12745" t="str">
            <v>IV00300345</v>
          </cell>
        </row>
        <row r="12746">
          <cell r="B12746" t="str">
            <v>IV00300346</v>
          </cell>
        </row>
        <row r="12747">
          <cell r="B12747" t="str">
            <v>IV00300347</v>
          </cell>
        </row>
        <row r="12748">
          <cell r="B12748" t="str">
            <v>IV00300349</v>
          </cell>
        </row>
        <row r="12749">
          <cell r="B12749" t="str">
            <v>IV00300351</v>
          </cell>
        </row>
        <row r="12750">
          <cell r="B12750" t="str">
            <v>IV00300352</v>
          </cell>
        </row>
        <row r="12751">
          <cell r="B12751" t="str">
            <v>IV00300357</v>
          </cell>
        </row>
        <row r="12752">
          <cell r="B12752" t="str">
            <v>IV00300361</v>
          </cell>
        </row>
        <row r="12753">
          <cell r="B12753" t="str">
            <v>IV00300362</v>
          </cell>
        </row>
        <row r="12754">
          <cell r="B12754" t="str">
            <v>IV00300363</v>
          </cell>
        </row>
        <row r="12755">
          <cell r="B12755" t="str">
            <v>IV00300364</v>
          </cell>
        </row>
        <row r="12756">
          <cell r="B12756" t="str">
            <v>IV00300366</v>
          </cell>
        </row>
        <row r="12757">
          <cell r="B12757" t="str">
            <v>IV00300368</v>
          </cell>
        </row>
        <row r="12758">
          <cell r="B12758" t="str">
            <v>IV00300369</v>
          </cell>
        </row>
        <row r="12759">
          <cell r="B12759" t="str">
            <v>IV00300370</v>
          </cell>
        </row>
        <row r="12760">
          <cell r="B12760" t="str">
            <v>IV00300371</v>
          </cell>
        </row>
        <row r="12761">
          <cell r="B12761" t="str">
            <v>IV00300372</v>
          </cell>
        </row>
        <row r="12762">
          <cell r="B12762" t="str">
            <v>IV00300373</v>
          </cell>
        </row>
        <row r="12763">
          <cell r="B12763" t="str">
            <v>IV00300375</v>
          </cell>
        </row>
        <row r="12764">
          <cell r="B12764" t="str">
            <v>IV00300376</v>
          </cell>
        </row>
        <row r="12765">
          <cell r="B12765" t="str">
            <v>IV00300377</v>
          </cell>
        </row>
        <row r="12766">
          <cell r="B12766" t="str">
            <v>IV00300379</v>
          </cell>
        </row>
        <row r="12767">
          <cell r="B12767" t="str">
            <v>IV00300380</v>
          </cell>
        </row>
        <row r="12768">
          <cell r="B12768" t="str">
            <v>IV00300381</v>
          </cell>
        </row>
        <row r="12769">
          <cell r="B12769" t="str">
            <v>IV00300382</v>
          </cell>
        </row>
        <row r="12770">
          <cell r="B12770" t="str">
            <v>IV00300383</v>
          </cell>
        </row>
        <row r="12771">
          <cell r="B12771" t="str">
            <v>IV00300384</v>
          </cell>
        </row>
        <row r="12772">
          <cell r="B12772" t="str">
            <v>IV00300385</v>
          </cell>
        </row>
        <row r="12773">
          <cell r="B12773" t="str">
            <v>IV00300386</v>
          </cell>
        </row>
        <row r="12774">
          <cell r="B12774" t="str">
            <v>IV00300389</v>
          </cell>
        </row>
        <row r="12775">
          <cell r="B12775" t="str">
            <v>IV00300391</v>
          </cell>
        </row>
        <row r="12776">
          <cell r="B12776" t="str">
            <v>IV00300392</v>
          </cell>
        </row>
        <row r="12777">
          <cell r="B12777" t="str">
            <v>IV00300394</v>
          </cell>
        </row>
        <row r="12778">
          <cell r="B12778" t="str">
            <v>IV00300396</v>
          </cell>
        </row>
        <row r="12779">
          <cell r="B12779" t="str">
            <v>IV00300397</v>
          </cell>
        </row>
        <row r="12780">
          <cell r="B12780" t="str">
            <v>IV00300398</v>
          </cell>
        </row>
        <row r="12781">
          <cell r="B12781" t="str">
            <v>IV00300399</v>
          </cell>
        </row>
        <row r="12782">
          <cell r="B12782" t="str">
            <v>IV00300400</v>
          </cell>
        </row>
        <row r="12783">
          <cell r="B12783" t="str">
            <v>IV00300402</v>
          </cell>
        </row>
        <row r="12784">
          <cell r="B12784" t="str">
            <v>IV00300405</v>
          </cell>
        </row>
        <row r="12785">
          <cell r="B12785" t="str">
            <v>IV00300406</v>
          </cell>
        </row>
        <row r="12786">
          <cell r="B12786" t="str">
            <v>IV00300407</v>
          </cell>
        </row>
        <row r="12787">
          <cell r="B12787" t="str">
            <v>IV00300408</v>
          </cell>
        </row>
        <row r="12788">
          <cell r="B12788" t="str">
            <v>IV00300409</v>
          </cell>
        </row>
        <row r="12789">
          <cell r="B12789" t="str">
            <v>IV00300410</v>
          </cell>
        </row>
        <row r="12790">
          <cell r="B12790" t="str">
            <v>IV00300411</v>
          </cell>
        </row>
        <row r="12791">
          <cell r="B12791" t="str">
            <v>IV00300413</v>
          </cell>
        </row>
        <row r="12792">
          <cell r="B12792" t="str">
            <v>IV00300416</v>
          </cell>
        </row>
        <row r="12793">
          <cell r="B12793" t="str">
            <v>IV00300417</v>
          </cell>
        </row>
        <row r="12794">
          <cell r="B12794" t="str">
            <v>IV00300418</v>
          </cell>
        </row>
        <row r="12795">
          <cell r="B12795" t="str">
            <v>IV00300419</v>
          </cell>
        </row>
        <row r="12796">
          <cell r="B12796" t="str">
            <v>IV00300420</v>
          </cell>
        </row>
        <row r="12797">
          <cell r="B12797" t="str">
            <v>IV00300421</v>
          </cell>
        </row>
        <row r="12798">
          <cell r="B12798" t="str">
            <v>IV00300422</v>
          </cell>
        </row>
        <row r="12799">
          <cell r="B12799" t="str">
            <v>IV00300423</v>
          </cell>
        </row>
        <row r="12800">
          <cell r="B12800" t="str">
            <v>IV00300424</v>
          </cell>
        </row>
        <row r="12801">
          <cell r="B12801" t="str">
            <v>IV00300425</v>
          </cell>
        </row>
        <row r="12802">
          <cell r="B12802" t="str">
            <v>IV00300426</v>
          </cell>
        </row>
        <row r="12803">
          <cell r="B12803" t="str">
            <v>IV00300430</v>
          </cell>
        </row>
        <row r="12804">
          <cell r="B12804" t="str">
            <v>IV00300432</v>
          </cell>
        </row>
        <row r="12805">
          <cell r="B12805" t="str">
            <v>IV00300433</v>
          </cell>
        </row>
        <row r="12806">
          <cell r="B12806" t="str">
            <v>IV00300435</v>
          </cell>
        </row>
        <row r="12807">
          <cell r="B12807" t="str">
            <v>IV00300436</v>
          </cell>
        </row>
        <row r="12808">
          <cell r="B12808" t="str">
            <v>IV00300437</v>
          </cell>
        </row>
        <row r="12809">
          <cell r="B12809" t="str">
            <v>IV00300438</v>
          </cell>
        </row>
        <row r="12810">
          <cell r="B12810" t="str">
            <v>IV00300439</v>
          </cell>
        </row>
        <row r="12811">
          <cell r="B12811" t="str">
            <v>IV00300440</v>
          </cell>
        </row>
        <row r="12812">
          <cell r="B12812" t="str">
            <v>IV00300442</v>
          </cell>
        </row>
        <row r="12813">
          <cell r="B12813" t="str">
            <v>IV00300443</v>
          </cell>
        </row>
        <row r="12814">
          <cell r="B12814" t="str">
            <v>IV00300444</v>
          </cell>
        </row>
        <row r="12815">
          <cell r="B12815" t="str">
            <v>IV00300445</v>
          </cell>
        </row>
        <row r="12816">
          <cell r="B12816" t="str">
            <v>IV00300446</v>
          </cell>
        </row>
        <row r="12817">
          <cell r="B12817" t="str">
            <v>IV00300448</v>
          </cell>
        </row>
        <row r="12818">
          <cell r="B12818" t="str">
            <v>IV00300449</v>
          </cell>
        </row>
        <row r="12819">
          <cell r="B12819" t="str">
            <v>IV00300450</v>
          </cell>
        </row>
        <row r="12820">
          <cell r="B12820" t="str">
            <v>IV00300451</v>
          </cell>
        </row>
        <row r="12821">
          <cell r="B12821" t="str">
            <v>IV00300452</v>
          </cell>
        </row>
        <row r="12822">
          <cell r="B12822" t="str">
            <v>IV00300453</v>
          </cell>
        </row>
        <row r="12823">
          <cell r="B12823" t="str">
            <v>IV00300456</v>
          </cell>
        </row>
        <row r="12824">
          <cell r="B12824" t="str">
            <v>IV00300457</v>
          </cell>
        </row>
        <row r="12825">
          <cell r="B12825" t="str">
            <v>IV00300458</v>
          </cell>
        </row>
        <row r="12826">
          <cell r="B12826" t="str">
            <v>IV00300460</v>
          </cell>
        </row>
        <row r="12827">
          <cell r="B12827" t="str">
            <v>IV00300462</v>
          </cell>
        </row>
        <row r="12828">
          <cell r="B12828" t="str">
            <v>IV00300464</v>
          </cell>
        </row>
        <row r="12829">
          <cell r="B12829" t="str">
            <v>IV00300466</v>
          </cell>
        </row>
        <row r="12830">
          <cell r="B12830" t="str">
            <v>IV00300469</v>
          </cell>
        </row>
        <row r="12831">
          <cell r="B12831" t="str">
            <v>IV00300470</v>
          </cell>
        </row>
        <row r="12832">
          <cell r="B12832" t="str">
            <v>IV00300473</v>
          </cell>
        </row>
        <row r="12833">
          <cell r="B12833" t="str">
            <v>IV00300474</v>
          </cell>
        </row>
        <row r="12834">
          <cell r="B12834" t="str">
            <v>IV00300475</v>
          </cell>
        </row>
        <row r="12835">
          <cell r="B12835" t="str">
            <v>IV00300476</v>
          </cell>
        </row>
        <row r="12836">
          <cell r="B12836" t="str">
            <v>IV00300477</v>
          </cell>
        </row>
        <row r="12837">
          <cell r="B12837" t="str">
            <v>IV00300478</v>
          </cell>
        </row>
        <row r="12838">
          <cell r="B12838" t="str">
            <v>IV00300479</v>
          </cell>
        </row>
        <row r="12839">
          <cell r="B12839" t="str">
            <v>IV00300480</v>
          </cell>
        </row>
        <row r="12840">
          <cell r="B12840" t="str">
            <v>IV00300481</v>
          </cell>
        </row>
        <row r="12841">
          <cell r="B12841" t="str">
            <v>IV00300483</v>
          </cell>
        </row>
        <row r="12842">
          <cell r="B12842" t="str">
            <v>IV00300484</v>
          </cell>
        </row>
        <row r="12843">
          <cell r="B12843" t="str">
            <v>IV00300485</v>
          </cell>
        </row>
        <row r="12844">
          <cell r="B12844" t="str">
            <v>IV00300487</v>
          </cell>
        </row>
        <row r="12845">
          <cell r="B12845" t="str">
            <v>IV00300488</v>
          </cell>
        </row>
        <row r="12846">
          <cell r="B12846" t="str">
            <v>IV00300489</v>
          </cell>
        </row>
        <row r="12847">
          <cell r="B12847" t="str">
            <v>IV00300490</v>
          </cell>
        </row>
        <row r="12848">
          <cell r="B12848" t="str">
            <v>IV00300491</v>
          </cell>
        </row>
        <row r="12849">
          <cell r="B12849" t="str">
            <v>IV00300492</v>
          </cell>
        </row>
        <row r="12850">
          <cell r="B12850" t="str">
            <v>IV00300493</v>
          </cell>
        </row>
        <row r="12851">
          <cell r="B12851" t="str">
            <v>IV00300494</v>
          </cell>
        </row>
        <row r="12852">
          <cell r="B12852" t="str">
            <v>IV00300495</v>
          </cell>
        </row>
        <row r="12853">
          <cell r="B12853" t="str">
            <v>IV00300496</v>
          </cell>
        </row>
        <row r="12854">
          <cell r="B12854" t="str">
            <v>IV00300498</v>
          </cell>
        </row>
        <row r="12855">
          <cell r="B12855" t="str">
            <v>IV00300499</v>
          </cell>
        </row>
        <row r="12856">
          <cell r="B12856" t="str">
            <v>IV00300500</v>
          </cell>
        </row>
        <row r="12857">
          <cell r="B12857" t="str">
            <v>IV00300501</v>
          </cell>
        </row>
        <row r="12858">
          <cell r="B12858" t="str">
            <v>IV00300502</v>
          </cell>
        </row>
        <row r="12859">
          <cell r="B12859" t="str">
            <v>IV00300503</v>
          </cell>
        </row>
        <row r="12860">
          <cell r="B12860" t="str">
            <v>IV00300504</v>
          </cell>
        </row>
        <row r="12861">
          <cell r="B12861" t="str">
            <v>IV00300505</v>
          </cell>
        </row>
        <row r="12862">
          <cell r="B12862" t="str">
            <v>IV00300506</v>
          </cell>
        </row>
        <row r="12863">
          <cell r="B12863" t="str">
            <v>IV00300507</v>
          </cell>
        </row>
        <row r="12864">
          <cell r="B12864" t="str">
            <v>IV00300508</v>
          </cell>
        </row>
        <row r="12865">
          <cell r="B12865" t="str">
            <v>IV00300509</v>
          </cell>
        </row>
        <row r="12866">
          <cell r="B12866" t="str">
            <v>IV00300513</v>
          </cell>
        </row>
        <row r="12867">
          <cell r="B12867" t="str">
            <v>IV00300514</v>
          </cell>
        </row>
        <row r="12868">
          <cell r="B12868" t="str">
            <v>IV00300515</v>
          </cell>
        </row>
        <row r="12869">
          <cell r="B12869" t="str">
            <v>IV00300517</v>
          </cell>
        </row>
        <row r="12870">
          <cell r="B12870" t="str">
            <v>IV00300522</v>
          </cell>
        </row>
        <row r="12871">
          <cell r="B12871" t="str">
            <v>IV00300525</v>
          </cell>
        </row>
        <row r="12872">
          <cell r="B12872" t="str">
            <v>IV00300530</v>
          </cell>
        </row>
        <row r="12873">
          <cell r="B12873" t="str">
            <v>IV00300534</v>
          </cell>
        </row>
        <row r="12874">
          <cell r="B12874" t="str">
            <v>IV00300544</v>
          </cell>
        </row>
        <row r="12875">
          <cell r="B12875" t="str">
            <v>IV00300545</v>
          </cell>
        </row>
        <row r="12876">
          <cell r="B12876" t="str">
            <v>IV00300548</v>
          </cell>
        </row>
        <row r="12877">
          <cell r="B12877" t="str">
            <v>IV00300549</v>
          </cell>
        </row>
        <row r="12878">
          <cell r="B12878" t="str">
            <v>IV00300550</v>
          </cell>
        </row>
        <row r="12879">
          <cell r="B12879" t="str">
            <v>IV00300552</v>
          </cell>
        </row>
        <row r="12880">
          <cell r="B12880" t="str">
            <v>IV00300555</v>
          </cell>
        </row>
        <row r="12881">
          <cell r="B12881" t="str">
            <v>IV00300556</v>
          </cell>
        </row>
        <row r="12882">
          <cell r="B12882" t="str">
            <v>IV00300557</v>
          </cell>
        </row>
        <row r="12883">
          <cell r="B12883" t="str">
            <v>IV00300561</v>
          </cell>
        </row>
        <row r="12884">
          <cell r="B12884" t="str">
            <v>IV00300562</v>
          </cell>
        </row>
        <row r="12885">
          <cell r="B12885" t="str">
            <v>IV00300563</v>
          </cell>
        </row>
        <row r="12886">
          <cell r="B12886" t="str">
            <v>IV00300564</v>
          </cell>
        </row>
        <row r="12887">
          <cell r="B12887" t="str">
            <v>IV00300566</v>
          </cell>
        </row>
        <row r="12888">
          <cell r="B12888" t="str">
            <v>IV00300567</v>
          </cell>
        </row>
        <row r="12889">
          <cell r="B12889" t="str">
            <v>IV00300570</v>
          </cell>
        </row>
        <row r="12890">
          <cell r="B12890" t="str">
            <v>IV00300571</v>
          </cell>
        </row>
        <row r="12891">
          <cell r="B12891" t="str">
            <v>IV00300574</v>
          </cell>
        </row>
        <row r="12892">
          <cell r="B12892" t="str">
            <v>IV00300575</v>
          </cell>
        </row>
        <row r="12893">
          <cell r="B12893" t="str">
            <v>IV00300577</v>
          </cell>
        </row>
        <row r="12894">
          <cell r="B12894" t="str">
            <v>IV00300578</v>
          </cell>
        </row>
        <row r="12895">
          <cell r="B12895" t="str">
            <v>IV00300580</v>
          </cell>
        </row>
        <row r="12896">
          <cell r="B12896" t="str">
            <v>IV00300581</v>
          </cell>
        </row>
        <row r="12897">
          <cell r="B12897" t="str">
            <v>IV00300585</v>
          </cell>
        </row>
        <row r="12898">
          <cell r="B12898" t="str">
            <v>IV00300586</v>
          </cell>
        </row>
        <row r="12899">
          <cell r="B12899" t="str">
            <v>IV00300587</v>
          </cell>
        </row>
        <row r="12900">
          <cell r="B12900" t="str">
            <v>IV00300588</v>
          </cell>
        </row>
        <row r="12901">
          <cell r="B12901" t="str">
            <v>IV00300589</v>
          </cell>
        </row>
        <row r="12902">
          <cell r="B12902" t="str">
            <v>IV00300590</v>
          </cell>
        </row>
        <row r="12903">
          <cell r="B12903" t="str">
            <v>IV00300591</v>
          </cell>
        </row>
        <row r="12904">
          <cell r="B12904" t="str">
            <v>IV00300592</v>
          </cell>
        </row>
        <row r="12905">
          <cell r="B12905" t="str">
            <v>IV00300593</v>
          </cell>
        </row>
        <row r="12906">
          <cell r="B12906" t="str">
            <v>IV00300595</v>
          </cell>
        </row>
        <row r="12907">
          <cell r="B12907" t="str">
            <v>IV00300597</v>
          </cell>
        </row>
        <row r="12908">
          <cell r="B12908" t="str">
            <v>IV00300598</v>
          </cell>
        </row>
        <row r="12909">
          <cell r="B12909" t="str">
            <v>IV00300601</v>
          </cell>
        </row>
        <row r="12910">
          <cell r="B12910" t="str">
            <v>IV00300604</v>
          </cell>
        </row>
        <row r="12911">
          <cell r="B12911" t="str">
            <v>IV00300606</v>
          </cell>
        </row>
        <row r="12912">
          <cell r="B12912" t="str">
            <v>IV00300607</v>
          </cell>
        </row>
        <row r="12913">
          <cell r="B12913" t="str">
            <v>IV00300608</v>
          </cell>
        </row>
        <row r="12914">
          <cell r="B12914" t="str">
            <v>IV00300609</v>
          </cell>
        </row>
        <row r="12915">
          <cell r="B12915" t="str">
            <v>IV00300613</v>
          </cell>
        </row>
        <row r="12916">
          <cell r="B12916" t="str">
            <v>IV00300614</v>
          </cell>
        </row>
        <row r="12917">
          <cell r="B12917" t="str">
            <v>IV00300616</v>
          </cell>
        </row>
        <row r="12918">
          <cell r="B12918" t="str">
            <v>IV00300617</v>
          </cell>
        </row>
        <row r="12919">
          <cell r="B12919" t="str">
            <v>IV00300619</v>
          </cell>
        </row>
        <row r="12920">
          <cell r="B12920" t="str">
            <v>IV00300620</v>
          </cell>
        </row>
        <row r="12921">
          <cell r="B12921" t="str">
            <v>IV00300621</v>
          </cell>
        </row>
        <row r="12922">
          <cell r="B12922" t="str">
            <v>IV00300623</v>
          </cell>
        </row>
        <row r="12923">
          <cell r="B12923" t="str">
            <v>IV00300624</v>
          </cell>
        </row>
        <row r="12924">
          <cell r="B12924" t="str">
            <v>IV00300626</v>
          </cell>
        </row>
        <row r="12925">
          <cell r="B12925" t="str">
            <v>IV00300627</v>
          </cell>
        </row>
        <row r="12926">
          <cell r="B12926" t="str">
            <v>IV00300628</v>
          </cell>
        </row>
        <row r="12927">
          <cell r="B12927" t="str">
            <v>IV00300630</v>
          </cell>
        </row>
        <row r="12928">
          <cell r="B12928" t="str">
            <v>IV00300631</v>
          </cell>
        </row>
        <row r="12929">
          <cell r="B12929" t="str">
            <v>IV00300632</v>
          </cell>
        </row>
        <row r="12930">
          <cell r="B12930" t="str">
            <v>IV00300633</v>
          </cell>
        </row>
        <row r="12931">
          <cell r="B12931" t="str">
            <v>IV00300635</v>
          </cell>
        </row>
        <row r="12932">
          <cell r="B12932" t="str">
            <v>IV00300637</v>
          </cell>
        </row>
        <row r="12933">
          <cell r="B12933" t="str">
            <v>IV00300638</v>
          </cell>
        </row>
        <row r="12934">
          <cell r="B12934" t="str">
            <v>IV00300639</v>
          </cell>
        </row>
        <row r="12935">
          <cell r="B12935" t="str">
            <v>IV00300641</v>
          </cell>
        </row>
        <row r="12936">
          <cell r="B12936" t="str">
            <v>IV00300643</v>
          </cell>
        </row>
        <row r="12937">
          <cell r="B12937" t="str">
            <v>IV00300644</v>
          </cell>
        </row>
        <row r="12938">
          <cell r="B12938" t="str">
            <v>IV00300646</v>
          </cell>
        </row>
        <row r="12939">
          <cell r="B12939" t="str">
            <v>IV00300647</v>
          </cell>
        </row>
        <row r="12940">
          <cell r="B12940" t="str">
            <v>IV00300648</v>
          </cell>
        </row>
        <row r="12941">
          <cell r="B12941" t="str">
            <v>IV00300649</v>
          </cell>
        </row>
        <row r="12942">
          <cell r="B12942" t="str">
            <v>IV00300650</v>
          </cell>
        </row>
        <row r="12943">
          <cell r="B12943" t="str">
            <v>IV00300653</v>
          </cell>
        </row>
        <row r="12944">
          <cell r="B12944" t="str">
            <v>IV00300654</v>
          </cell>
        </row>
        <row r="12945">
          <cell r="B12945" t="str">
            <v>IV00300655</v>
          </cell>
        </row>
        <row r="12946">
          <cell r="B12946" t="str">
            <v>IV00300656</v>
          </cell>
        </row>
        <row r="12947">
          <cell r="B12947" t="str">
            <v>IV00300658</v>
          </cell>
        </row>
        <row r="12948">
          <cell r="B12948" t="str">
            <v>IV00300659</v>
          </cell>
        </row>
        <row r="12949">
          <cell r="B12949" t="str">
            <v>IV00300661</v>
          </cell>
        </row>
        <row r="12950">
          <cell r="B12950" t="str">
            <v>IV00300664</v>
          </cell>
        </row>
        <row r="12951">
          <cell r="B12951" t="str">
            <v>IV00300668</v>
          </cell>
        </row>
        <row r="12952">
          <cell r="B12952" t="str">
            <v>IV00300669</v>
          </cell>
        </row>
        <row r="12953">
          <cell r="B12953" t="str">
            <v>IV00300672</v>
          </cell>
        </row>
        <row r="12954">
          <cell r="B12954" t="str">
            <v>IV00300677</v>
          </cell>
        </row>
        <row r="12955">
          <cell r="B12955" t="str">
            <v>IV00300679</v>
          </cell>
        </row>
        <row r="12956">
          <cell r="B12956" t="str">
            <v>IV00300680</v>
          </cell>
        </row>
        <row r="12957">
          <cell r="B12957" t="str">
            <v>IV00300681</v>
          </cell>
        </row>
        <row r="12958">
          <cell r="B12958" t="str">
            <v>IV00300682</v>
          </cell>
        </row>
        <row r="12959">
          <cell r="B12959" t="str">
            <v>IV00300683</v>
          </cell>
        </row>
        <row r="12960">
          <cell r="B12960" t="str">
            <v>IV00300685</v>
          </cell>
        </row>
        <row r="12961">
          <cell r="B12961" t="str">
            <v>IV00300686</v>
          </cell>
        </row>
        <row r="12962">
          <cell r="B12962" t="str">
            <v>IV00300688</v>
          </cell>
        </row>
        <row r="12963">
          <cell r="B12963" t="str">
            <v>IV00300690</v>
          </cell>
        </row>
        <row r="12964">
          <cell r="B12964" t="str">
            <v>IV00300691</v>
          </cell>
        </row>
        <row r="12965">
          <cell r="B12965" t="str">
            <v>IV00300692</v>
          </cell>
        </row>
        <row r="12966">
          <cell r="B12966" t="str">
            <v>IV00300693</v>
          </cell>
        </row>
        <row r="12967">
          <cell r="B12967" t="str">
            <v>IV00300694</v>
          </cell>
        </row>
        <row r="12968">
          <cell r="B12968" t="str">
            <v>IV00300695</v>
          </cell>
        </row>
        <row r="12969">
          <cell r="B12969" t="str">
            <v>IV00300697</v>
          </cell>
        </row>
        <row r="12970">
          <cell r="B12970" t="str">
            <v>IV00300705</v>
          </cell>
        </row>
        <row r="12971">
          <cell r="B12971" t="str">
            <v>IV00300708</v>
          </cell>
        </row>
        <row r="12972">
          <cell r="B12972" t="str">
            <v>IV00300709</v>
          </cell>
        </row>
        <row r="12973">
          <cell r="B12973" t="str">
            <v>IV00300711</v>
          </cell>
        </row>
        <row r="12974">
          <cell r="B12974" t="str">
            <v>IV00300713</v>
          </cell>
        </row>
        <row r="12975">
          <cell r="B12975" t="str">
            <v>IV00300716</v>
          </cell>
        </row>
        <row r="12976">
          <cell r="B12976" t="str">
            <v>IV00300717</v>
          </cell>
        </row>
        <row r="12977">
          <cell r="B12977" t="str">
            <v>IV00300718</v>
          </cell>
        </row>
        <row r="12978">
          <cell r="B12978" t="str">
            <v>IV00300720</v>
          </cell>
        </row>
        <row r="12979">
          <cell r="B12979" t="str">
            <v>IV00300721</v>
          </cell>
        </row>
        <row r="12980">
          <cell r="B12980" t="str">
            <v>IV00300724</v>
          </cell>
        </row>
        <row r="12981">
          <cell r="B12981" t="str">
            <v>IV00300725</v>
          </cell>
        </row>
        <row r="12982">
          <cell r="B12982" t="str">
            <v>IV00300726</v>
          </cell>
        </row>
        <row r="12983">
          <cell r="B12983" t="str">
            <v>IV00300727</v>
          </cell>
        </row>
        <row r="12984">
          <cell r="B12984" t="str">
            <v>IV00300728</v>
          </cell>
        </row>
        <row r="12985">
          <cell r="B12985" t="str">
            <v>IV00300729</v>
          </cell>
        </row>
        <row r="12986">
          <cell r="B12986" t="str">
            <v>IV00300730</v>
          </cell>
        </row>
        <row r="12987">
          <cell r="B12987" t="str">
            <v>IV00300732</v>
          </cell>
        </row>
        <row r="12988">
          <cell r="B12988" t="str">
            <v>IV00300734</v>
          </cell>
        </row>
        <row r="12989">
          <cell r="B12989" t="str">
            <v>IV00300735</v>
          </cell>
        </row>
        <row r="12990">
          <cell r="B12990" t="str">
            <v>IV00300736</v>
          </cell>
        </row>
        <row r="12991">
          <cell r="B12991" t="str">
            <v>IV00300738</v>
          </cell>
        </row>
        <row r="12992">
          <cell r="B12992" t="str">
            <v>IV00300739</v>
          </cell>
        </row>
        <row r="12993">
          <cell r="B12993" t="str">
            <v>IV00300741</v>
          </cell>
        </row>
        <row r="12994">
          <cell r="B12994" t="str">
            <v>IV00300743</v>
          </cell>
        </row>
        <row r="12995">
          <cell r="B12995" t="str">
            <v>IV00300744</v>
          </cell>
        </row>
        <row r="12996">
          <cell r="B12996" t="str">
            <v>IV00300745</v>
          </cell>
        </row>
        <row r="12997">
          <cell r="B12997" t="str">
            <v>IV00300746</v>
          </cell>
        </row>
        <row r="12998">
          <cell r="B12998" t="str">
            <v>IV00300747</v>
          </cell>
        </row>
        <row r="12999">
          <cell r="B12999" t="str">
            <v>IV00300748</v>
          </cell>
        </row>
        <row r="13000">
          <cell r="B13000" t="str">
            <v>IV00300749</v>
          </cell>
        </row>
        <row r="13001">
          <cell r="B13001" t="str">
            <v>IV00300750</v>
          </cell>
        </row>
        <row r="13002">
          <cell r="B13002" t="str">
            <v>IV00300752</v>
          </cell>
        </row>
        <row r="13003">
          <cell r="B13003" t="str">
            <v>IV00300753</v>
          </cell>
        </row>
        <row r="13004">
          <cell r="B13004" t="str">
            <v>IV00300754</v>
          </cell>
        </row>
        <row r="13005">
          <cell r="B13005" t="str">
            <v>IV00300755</v>
          </cell>
        </row>
        <row r="13006">
          <cell r="B13006" t="str">
            <v>IV00300756</v>
          </cell>
        </row>
        <row r="13007">
          <cell r="B13007" t="str">
            <v>IV00300757</v>
          </cell>
        </row>
        <row r="13008">
          <cell r="B13008" t="str">
            <v>IV00300758</v>
          </cell>
        </row>
        <row r="13009">
          <cell r="B13009" t="str">
            <v>IV00300759</v>
          </cell>
        </row>
        <row r="13010">
          <cell r="B13010" t="str">
            <v>IV00300760</v>
          </cell>
        </row>
        <row r="13011">
          <cell r="B13011" t="str">
            <v>IV00300761</v>
          </cell>
        </row>
        <row r="13012">
          <cell r="B13012" t="str">
            <v>IV00300762</v>
          </cell>
        </row>
        <row r="13013">
          <cell r="B13013" t="str">
            <v>IV00300765</v>
          </cell>
        </row>
        <row r="13014">
          <cell r="B13014" t="str">
            <v>IV00300767</v>
          </cell>
        </row>
        <row r="13015">
          <cell r="B13015" t="str">
            <v>IV00300768</v>
          </cell>
        </row>
        <row r="13016">
          <cell r="B13016" t="str">
            <v>IV00300770</v>
          </cell>
        </row>
        <row r="13017">
          <cell r="B13017" t="str">
            <v>IV00300771</v>
          </cell>
        </row>
        <row r="13018">
          <cell r="B13018" t="str">
            <v>IV00300772</v>
          </cell>
        </row>
        <row r="13019">
          <cell r="B13019" t="str">
            <v>IV00300773</v>
          </cell>
        </row>
        <row r="13020">
          <cell r="B13020" t="str">
            <v>IV00300774</v>
          </cell>
        </row>
        <row r="13021">
          <cell r="B13021" t="str">
            <v>IV00300775</v>
          </cell>
        </row>
        <row r="13022">
          <cell r="B13022" t="str">
            <v>IV00300776</v>
          </cell>
        </row>
        <row r="13023">
          <cell r="B13023" t="str">
            <v>IV00300777</v>
          </cell>
        </row>
        <row r="13024">
          <cell r="B13024" t="str">
            <v>IV00300778</v>
          </cell>
        </row>
        <row r="13025">
          <cell r="B13025" t="str">
            <v>IV00300779</v>
          </cell>
        </row>
        <row r="13026">
          <cell r="B13026" t="str">
            <v>IV00300780</v>
          </cell>
        </row>
        <row r="13027">
          <cell r="B13027" t="str">
            <v>IV00300781</v>
          </cell>
        </row>
        <row r="13028">
          <cell r="B13028" t="str">
            <v>IV00300784</v>
          </cell>
        </row>
        <row r="13029">
          <cell r="B13029" t="str">
            <v>IV00300786</v>
          </cell>
        </row>
        <row r="13030">
          <cell r="B13030" t="str">
            <v>IV00300787</v>
          </cell>
        </row>
        <row r="13031">
          <cell r="B13031" t="str">
            <v>IV00300788</v>
          </cell>
        </row>
        <row r="13032">
          <cell r="B13032" t="str">
            <v>IV00300792</v>
          </cell>
        </row>
        <row r="13033">
          <cell r="B13033" t="str">
            <v>IV00300793</v>
          </cell>
        </row>
        <row r="13034">
          <cell r="B13034" t="str">
            <v>IV00300795</v>
          </cell>
        </row>
        <row r="13035">
          <cell r="B13035" t="str">
            <v>IV00300796</v>
          </cell>
        </row>
        <row r="13036">
          <cell r="B13036" t="str">
            <v>IV00300797</v>
          </cell>
        </row>
        <row r="13037">
          <cell r="B13037" t="str">
            <v>IV00300799</v>
          </cell>
        </row>
        <row r="13038">
          <cell r="B13038" t="str">
            <v>IV00300800</v>
          </cell>
        </row>
        <row r="13039">
          <cell r="B13039" t="str">
            <v>IV00300804</v>
          </cell>
        </row>
        <row r="13040">
          <cell r="B13040" t="str">
            <v>IV00300809</v>
          </cell>
        </row>
        <row r="13041">
          <cell r="B13041" t="str">
            <v>IV00300810</v>
          </cell>
        </row>
        <row r="13042">
          <cell r="B13042" t="str">
            <v>IV00300812</v>
          </cell>
        </row>
        <row r="13043">
          <cell r="B13043" t="str">
            <v>IV00300813</v>
          </cell>
        </row>
        <row r="13044">
          <cell r="B13044" t="str">
            <v>IV00300814</v>
          </cell>
        </row>
        <row r="13045">
          <cell r="B13045" t="str">
            <v>IV00300816</v>
          </cell>
        </row>
        <row r="13046">
          <cell r="B13046" t="str">
            <v>IV00300817</v>
          </cell>
        </row>
        <row r="13047">
          <cell r="B13047" t="str">
            <v>IV00300818</v>
          </cell>
        </row>
        <row r="13048">
          <cell r="B13048" t="str">
            <v>IV00300820</v>
          </cell>
        </row>
        <row r="13049">
          <cell r="B13049" t="str">
            <v>IV00300823</v>
          </cell>
        </row>
        <row r="13050">
          <cell r="B13050" t="str">
            <v>IV00300824</v>
          </cell>
        </row>
        <row r="13051">
          <cell r="B13051" t="str">
            <v>IV00300827</v>
          </cell>
        </row>
        <row r="13052">
          <cell r="B13052" t="str">
            <v>IV00300829</v>
          </cell>
        </row>
        <row r="13053">
          <cell r="B13053" t="str">
            <v>IV00300830</v>
          </cell>
        </row>
        <row r="13054">
          <cell r="B13054" t="str">
            <v>IV00300831</v>
          </cell>
        </row>
        <row r="13055">
          <cell r="B13055" t="str">
            <v>IV00300833</v>
          </cell>
        </row>
        <row r="13056">
          <cell r="B13056" t="str">
            <v>IV00300834</v>
          </cell>
        </row>
        <row r="13057">
          <cell r="B13057" t="str">
            <v>IV00300839</v>
          </cell>
        </row>
        <row r="13058">
          <cell r="B13058" t="str">
            <v>IV00300840</v>
          </cell>
        </row>
        <row r="13059">
          <cell r="B13059" t="str">
            <v>IV00300841</v>
          </cell>
        </row>
        <row r="13060">
          <cell r="B13060" t="str">
            <v>IV00300842</v>
          </cell>
        </row>
        <row r="13061">
          <cell r="B13061" t="str">
            <v>IV00300843</v>
          </cell>
        </row>
        <row r="13062">
          <cell r="B13062" t="str">
            <v>IV00300844</v>
          </cell>
        </row>
        <row r="13063">
          <cell r="B13063" t="str">
            <v>IV00300845</v>
          </cell>
        </row>
        <row r="13064">
          <cell r="B13064" t="str">
            <v>IV00300846</v>
          </cell>
        </row>
        <row r="13065">
          <cell r="B13065" t="str">
            <v>IV00300847</v>
          </cell>
        </row>
        <row r="13066">
          <cell r="B13066" t="str">
            <v>IV00300850</v>
          </cell>
        </row>
        <row r="13067">
          <cell r="B13067" t="str">
            <v>IV00300851</v>
          </cell>
        </row>
        <row r="13068">
          <cell r="B13068" t="str">
            <v>IV00300852</v>
          </cell>
        </row>
        <row r="13069">
          <cell r="B13069" t="str">
            <v>IV00300853</v>
          </cell>
        </row>
        <row r="13070">
          <cell r="B13070" t="str">
            <v>IV00300854</v>
          </cell>
        </row>
        <row r="13071">
          <cell r="B13071" t="str">
            <v>IV00300855</v>
          </cell>
        </row>
        <row r="13072">
          <cell r="B13072" t="str">
            <v>IV00300856</v>
          </cell>
        </row>
        <row r="13073">
          <cell r="B13073" t="str">
            <v>IV00300858</v>
          </cell>
        </row>
        <row r="13074">
          <cell r="B13074" t="str">
            <v>IV00300859</v>
          </cell>
        </row>
        <row r="13075">
          <cell r="B13075" t="str">
            <v>IV00300861</v>
          </cell>
        </row>
        <row r="13076">
          <cell r="B13076" t="str">
            <v>IV00300865</v>
          </cell>
        </row>
        <row r="13077">
          <cell r="B13077" t="str">
            <v>IV00300872</v>
          </cell>
        </row>
        <row r="13078">
          <cell r="B13078" t="str">
            <v>IV00300873</v>
          </cell>
        </row>
        <row r="13079">
          <cell r="B13079" t="str">
            <v>IV00300874</v>
          </cell>
        </row>
        <row r="13080">
          <cell r="B13080" t="str">
            <v>IV00300875</v>
          </cell>
        </row>
        <row r="13081">
          <cell r="B13081" t="str">
            <v>IV00300877</v>
          </cell>
        </row>
        <row r="13082">
          <cell r="B13082" t="str">
            <v>IV00300878</v>
          </cell>
        </row>
        <row r="13083">
          <cell r="B13083" t="str">
            <v>IV00300881</v>
          </cell>
        </row>
        <row r="13084">
          <cell r="B13084" t="str">
            <v>IV00300883</v>
          </cell>
        </row>
        <row r="13085">
          <cell r="B13085" t="str">
            <v>IV00300884</v>
          </cell>
        </row>
        <row r="13086">
          <cell r="B13086" t="str">
            <v>IV00300885</v>
          </cell>
        </row>
        <row r="13087">
          <cell r="B13087" t="str">
            <v>IV00300886</v>
          </cell>
        </row>
        <row r="13088">
          <cell r="B13088" t="str">
            <v>IV00300887</v>
          </cell>
        </row>
        <row r="13089">
          <cell r="B13089" t="str">
            <v>IV00300888</v>
          </cell>
        </row>
        <row r="13090">
          <cell r="B13090" t="str">
            <v>IV00300890</v>
          </cell>
        </row>
        <row r="13091">
          <cell r="B13091" t="str">
            <v>IV00300891</v>
          </cell>
        </row>
        <row r="13092">
          <cell r="B13092" t="str">
            <v>IV00300892</v>
          </cell>
        </row>
        <row r="13093">
          <cell r="B13093" t="str">
            <v>IV00300894</v>
          </cell>
        </row>
        <row r="13094">
          <cell r="B13094" t="str">
            <v>IV00300895</v>
          </cell>
        </row>
        <row r="13095">
          <cell r="B13095" t="str">
            <v>IV00300896</v>
          </cell>
        </row>
        <row r="13096">
          <cell r="B13096" t="str">
            <v>IV00300897</v>
          </cell>
        </row>
        <row r="13097">
          <cell r="B13097" t="str">
            <v>IV00300899</v>
          </cell>
        </row>
        <row r="13098">
          <cell r="B13098" t="str">
            <v>IV00300907</v>
          </cell>
        </row>
        <row r="13099">
          <cell r="B13099" t="str">
            <v>IV00300911</v>
          </cell>
        </row>
        <row r="13100">
          <cell r="B13100" t="str">
            <v>IV00300914</v>
          </cell>
        </row>
        <row r="13101">
          <cell r="B13101" t="str">
            <v>IV00300915</v>
          </cell>
        </row>
        <row r="13102">
          <cell r="B13102" t="str">
            <v>IV00300916</v>
          </cell>
        </row>
        <row r="13103">
          <cell r="B13103" t="str">
            <v>IV00300917</v>
          </cell>
        </row>
        <row r="13104">
          <cell r="B13104" t="str">
            <v>IV00300918</v>
          </cell>
        </row>
        <row r="13105">
          <cell r="B13105" t="str">
            <v>IV00300920</v>
          </cell>
        </row>
        <row r="13106">
          <cell r="B13106" t="str">
            <v>IV00300924</v>
          </cell>
        </row>
        <row r="13107">
          <cell r="B13107" t="str">
            <v>IV00300925</v>
          </cell>
        </row>
        <row r="13108">
          <cell r="B13108" t="str">
            <v>IV00300927</v>
          </cell>
        </row>
        <row r="13109">
          <cell r="B13109" t="str">
            <v>IV00300930</v>
          </cell>
        </row>
        <row r="13110">
          <cell r="B13110" t="str">
            <v>IV00300931</v>
          </cell>
        </row>
        <row r="13111">
          <cell r="B13111" t="str">
            <v>IV00300932</v>
          </cell>
        </row>
        <row r="13112">
          <cell r="B13112" t="str">
            <v>IV00300933</v>
          </cell>
        </row>
        <row r="13113">
          <cell r="B13113" t="str">
            <v>IV00300935</v>
          </cell>
        </row>
        <row r="13114">
          <cell r="B13114" t="str">
            <v>IV00300936</v>
          </cell>
        </row>
        <row r="13115">
          <cell r="B13115" t="str">
            <v>IV00300937</v>
          </cell>
        </row>
        <row r="13116">
          <cell r="B13116" t="str">
            <v>IV00300938</v>
          </cell>
        </row>
        <row r="13117">
          <cell r="B13117" t="str">
            <v>IV00300939</v>
          </cell>
        </row>
        <row r="13118">
          <cell r="B13118" t="str">
            <v>IV00300940</v>
          </cell>
        </row>
        <row r="13119">
          <cell r="B13119" t="str">
            <v>IV00300941</v>
          </cell>
        </row>
        <row r="13120">
          <cell r="B13120" t="str">
            <v>IV00300942</v>
          </cell>
        </row>
        <row r="13121">
          <cell r="B13121" t="str">
            <v>IV00300943</v>
          </cell>
        </row>
        <row r="13122">
          <cell r="B13122" t="str">
            <v>IV00300946</v>
          </cell>
        </row>
        <row r="13123">
          <cell r="B13123" t="str">
            <v>IV00300948</v>
          </cell>
        </row>
        <row r="13124">
          <cell r="B13124" t="str">
            <v>IV00300949</v>
          </cell>
        </row>
        <row r="13125">
          <cell r="B13125" t="str">
            <v>IV00300951</v>
          </cell>
        </row>
        <row r="13126">
          <cell r="B13126" t="str">
            <v>IV00300952</v>
          </cell>
        </row>
        <row r="13127">
          <cell r="B13127" t="str">
            <v>IV00300954</v>
          </cell>
        </row>
        <row r="13128">
          <cell r="B13128" t="str">
            <v>IV00300955</v>
          </cell>
        </row>
        <row r="13129">
          <cell r="B13129" t="str">
            <v>IV00300956</v>
          </cell>
        </row>
        <row r="13130">
          <cell r="B13130" t="str">
            <v>IV00300957</v>
          </cell>
        </row>
        <row r="13131">
          <cell r="B13131" t="str">
            <v>IV00300958</v>
          </cell>
        </row>
        <row r="13132">
          <cell r="B13132" t="str">
            <v>IV00300959</v>
          </cell>
        </row>
        <row r="13133">
          <cell r="B13133" t="str">
            <v>IV00300960</v>
          </cell>
        </row>
        <row r="13134">
          <cell r="B13134" t="str">
            <v>IV00300961</v>
          </cell>
        </row>
        <row r="13135">
          <cell r="B13135" t="str">
            <v>IV00300963</v>
          </cell>
        </row>
        <row r="13136">
          <cell r="B13136" t="str">
            <v>IV00300965</v>
          </cell>
        </row>
        <row r="13137">
          <cell r="B13137" t="str">
            <v>IV00300966</v>
          </cell>
        </row>
        <row r="13138">
          <cell r="B13138" t="str">
            <v>IV00300967</v>
          </cell>
        </row>
        <row r="13139">
          <cell r="B13139" t="str">
            <v>IV00300968</v>
          </cell>
        </row>
        <row r="13140">
          <cell r="B13140" t="str">
            <v>IV00300970</v>
          </cell>
        </row>
        <row r="13141">
          <cell r="B13141" t="str">
            <v>IV00300976</v>
          </cell>
        </row>
        <row r="13142">
          <cell r="B13142" t="str">
            <v>IV00300980</v>
          </cell>
        </row>
        <row r="13143">
          <cell r="B13143" t="str">
            <v>IV00300981</v>
          </cell>
        </row>
        <row r="13144">
          <cell r="B13144" t="str">
            <v>IV00300986</v>
          </cell>
        </row>
        <row r="13145">
          <cell r="B13145" t="str">
            <v>IV00300988</v>
          </cell>
        </row>
        <row r="13146">
          <cell r="B13146" t="str">
            <v>IV00300991</v>
          </cell>
        </row>
        <row r="13147">
          <cell r="B13147" t="str">
            <v>IV00300992</v>
          </cell>
        </row>
        <row r="13148">
          <cell r="B13148" t="str">
            <v>IV00300993</v>
          </cell>
        </row>
        <row r="13149">
          <cell r="B13149" t="str">
            <v>IV00300995</v>
          </cell>
        </row>
        <row r="13150">
          <cell r="B13150" t="str">
            <v>IV00300996</v>
          </cell>
        </row>
        <row r="13151">
          <cell r="B13151" t="str">
            <v>IV00300997</v>
          </cell>
        </row>
        <row r="13152">
          <cell r="B13152" t="str">
            <v>IV00300998</v>
          </cell>
        </row>
        <row r="13153">
          <cell r="B13153" t="str">
            <v>IV00301002</v>
          </cell>
        </row>
        <row r="13154">
          <cell r="B13154" t="str">
            <v>IV00301003</v>
          </cell>
        </row>
        <row r="13155">
          <cell r="B13155" t="str">
            <v>IV00301004</v>
          </cell>
        </row>
        <row r="13156">
          <cell r="B13156" t="str">
            <v>IV00301006</v>
          </cell>
        </row>
        <row r="13157">
          <cell r="B13157" t="str">
            <v>IV00301007</v>
          </cell>
        </row>
        <row r="13158">
          <cell r="B13158" t="str">
            <v>IV00301008</v>
          </cell>
        </row>
        <row r="13159">
          <cell r="B13159" t="str">
            <v>IV00301009</v>
          </cell>
        </row>
        <row r="13160">
          <cell r="B13160" t="str">
            <v>IV00301010</v>
          </cell>
        </row>
        <row r="13161">
          <cell r="B13161" t="str">
            <v>IV00301011</v>
          </cell>
        </row>
        <row r="13162">
          <cell r="B13162" t="str">
            <v>IV00301012</v>
          </cell>
        </row>
        <row r="13163">
          <cell r="B13163" t="str">
            <v>IV00301013</v>
          </cell>
        </row>
        <row r="13164">
          <cell r="B13164" t="str">
            <v>IV00301014</v>
          </cell>
        </row>
        <row r="13165">
          <cell r="B13165" t="str">
            <v>IV00301015</v>
          </cell>
        </row>
        <row r="13166">
          <cell r="B13166" t="str">
            <v>IV00301016</v>
          </cell>
        </row>
        <row r="13167">
          <cell r="B13167" t="str">
            <v>IV00301017</v>
          </cell>
        </row>
        <row r="13168">
          <cell r="B13168" t="str">
            <v>IV00301018</v>
          </cell>
        </row>
        <row r="13169">
          <cell r="B13169" t="str">
            <v>IV00301019</v>
          </cell>
        </row>
        <row r="13170">
          <cell r="B13170" t="str">
            <v>IV00301022</v>
          </cell>
        </row>
        <row r="13171">
          <cell r="B13171" t="str">
            <v>IV00301026</v>
          </cell>
        </row>
        <row r="13172">
          <cell r="B13172" t="str">
            <v>IV00301029</v>
          </cell>
        </row>
        <row r="13173">
          <cell r="B13173" t="str">
            <v>IV00301030</v>
          </cell>
        </row>
        <row r="13174">
          <cell r="B13174" t="str">
            <v>IV00301031</v>
          </cell>
        </row>
        <row r="13175">
          <cell r="B13175" t="str">
            <v>IV00301033</v>
          </cell>
        </row>
        <row r="13176">
          <cell r="B13176" t="str">
            <v>IV00301034</v>
          </cell>
        </row>
        <row r="13177">
          <cell r="B13177" t="str">
            <v>IV00301036</v>
          </cell>
        </row>
        <row r="13178">
          <cell r="B13178" t="str">
            <v>IV00301037</v>
          </cell>
        </row>
        <row r="13179">
          <cell r="B13179" t="str">
            <v>IV00301038</v>
          </cell>
        </row>
        <row r="13180">
          <cell r="B13180" t="str">
            <v>IV00301039</v>
          </cell>
        </row>
        <row r="13181">
          <cell r="B13181" t="str">
            <v>IV00301040</v>
          </cell>
        </row>
        <row r="13182">
          <cell r="B13182" t="str">
            <v>IV00301042</v>
          </cell>
        </row>
        <row r="13183">
          <cell r="B13183" t="str">
            <v>IV00301046</v>
          </cell>
        </row>
        <row r="13184">
          <cell r="B13184" t="str">
            <v>IV00301048</v>
          </cell>
        </row>
        <row r="13185">
          <cell r="B13185" t="str">
            <v>IV00301050</v>
          </cell>
        </row>
        <row r="13186">
          <cell r="B13186" t="str">
            <v>IV00301051</v>
          </cell>
        </row>
        <row r="13187">
          <cell r="B13187" t="str">
            <v>IV00301054</v>
          </cell>
        </row>
        <row r="13188">
          <cell r="B13188" t="str">
            <v>IV00301055</v>
          </cell>
        </row>
        <row r="13189">
          <cell r="B13189" t="str">
            <v>IV00301056</v>
          </cell>
        </row>
        <row r="13190">
          <cell r="B13190" t="str">
            <v>IV00301058</v>
          </cell>
        </row>
        <row r="13191">
          <cell r="B13191" t="str">
            <v>IV00301059</v>
          </cell>
        </row>
        <row r="13192">
          <cell r="B13192" t="str">
            <v>IV00301061</v>
          </cell>
        </row>
        <row r="13193">
          <cell r="B13193" t="str">
            <v>IV00301063</v>
          </cell>
        </row>
        <row r="13194">
          <cell r="B13194" t="str">
            <v>IV00301064</v>
          </cell>
        </row>
        <row r="13195">
          <cell r="B13195" t="str">
            <v>IV00301069</v>
          </cell>
        </row>
        <row r="13196">
          <cell r="B13196" t="str">
            <v>IV00301070</v>
          </cell>
        </row>
        <row r="13197">
          <cell r="B13197" t="str">
            <v>IV00301074</v>
          </cell>
        </row>
        <row r="13198">
          <cell r="B13198" t="str">
            <v>IV00301076</v>
          </cell>
        </row>
        <row r="13199">
          <cell r="B13199" t="str">
            <v>IV00301077</v>
          </cell>
        </row>
        <row r="13200">
          <cell r="B13200" t="str">
            <v>IV00301079</v>
          </cell>
        </row>
        <row r="13201">
          <cell r="B13201" t="str">
            <v>IV00301080</v>
          </cell>
        </row>
        <row r="13202">
          <cell r="B13202" t="str">
            <v>IV00301081</v>
          </cell>
        </row>
        <row r="13203">
          <cell r="B13203" t="str">
            <v>IV00301085</v>
          </cell>
        </row>
        <row r="13204">
          <cell r="B13204" t="str">
            <v>IV00301087</v>
          </cell>
        </row>
        <row r="13205">
          <cell r="B13205" t="str">
            <v>IV00301092</v>
          </cell>
        </row>
        <row r="13206">
          <cell r="B13206" t="str">
            <v>IV00301093</v>
          </cell>
        </row>
        <row r="13207">
          <cell r="B13207" t="str">
            <v>IV00301097</v>
          </cell>
        </row>
        <row r="13208">
          <cell r="B13208" t="str">
            <v>IV00301099</v>
          </cell>
        </row>
        <row r="13209">
          <cell r="B13209" t="str">
            <v>IV00301103</v>
          </cell>
        </row>
        <row r="13210">
          <cell r="B13210" t="str">
            <v>IV00301104</v>
          </cell>
        </row>
        <row r="13211">
          <cell r="B13211" t="str">
            <v>IV00301105</v>
          </cell>
        </row>
        <row r="13212">
          <cell r="B13212" t="str">
            <v>IV00301106</v>
          </cell>
        </row>
        <row r="13213">
          <cell r="B13213" t="str">
            <v>IV00301107</v>
          </cell>
        </row>
        <row r="13214">
          <cell r="B13214" t="str">
            <v>IV00301108</v>
          </cell>
        </row>
        <row r="13215">
          <cell r="B13215" t="str">
            <v>IV00301110</v>
          </cell>
        </row>
        <row r="13216">
          <cell r="B13216" t="str">
            <v>IV00301111</v>
          </cell>
        </row>
        <row r="13217">
          <cell r="B13217" t="str">
            <v>IV00301112</v>
          </cell>
        </row>
        <row r="13218">
          <cell r="B13218" t="str">
            <v>IV00301113</v>
          </cell>
        </row>
        <row r="13219">
          <cell r="B13219" t="str">
            <v>IV00301114</v>
          </cell>
        </row>
        <row r="13220">
          <cell r="B13220" t="str">
            <v>IV00301115</v>
          </cell>
        </row>
        <row r="13221">
          <cell r="B13221" t="str">
            <v>IV00301116</v>
          </cell>
        </row>
        <row r="13222">
          <cell r="B13222" t="str">
            <v>IV00301117</v>
          </cell>
        </row>
        <row r="13223">
          <cell r="B13223" t="str">
            <v>IV00301118</v>
          </cell>
        </row>
        <row r="13224">
          <cell r="B13224" t="str">
            <v>IV00301120</v>
          </cell>
        </row>
        <row r="13225">
          <cell r="B13225" t="str">
            <v>IV00301124</v>
          </cell>
        </row>
        <row r="13226">
          <cell r="B13226" t="str">
            <v>IV00301131</v>
          </cell>
        </row>
        <row r="13227">
          <cell r="B13227" t="str">
            <v>IV00301134</v>
          </cell>
        </row>
        <row r="13228">
          <cell r="B13228" t="str">
            <v>IV00301135</v>
          </cell>
        </row>
        <row r="13229">
          <cell r="B13229" t="str">
            <v>IV00301136</v>
          </cell>
        </row>
        <row r="13230">
          <cell r="B13230" t="str">
            <v>IV00301137</v>
          </cell>
        </row>
        <row r="13231">
          <cell r="B13231" t="str">
            <v>IV00301145</v>
          </cell>
        </row>
        <row r="13232">
          <cell r="B13232" t="str">
            <v>IV00301146</v>
          </cell>
        </row>
        <row r="13233">
          <cell r="B13233" t="str">
            <v>IV00301147</v>
          </cell>
        </row>
        <row r="13234">
          <cell r="B13234" t="str">
            <v>IV00301148</v>
          </cell>
        </row>
        <row r="13235">
          <cell r="B13235" t="str">
            <v>IV00301150</v>
          </cell>
        </row>
        <row r="13236">
          <cell r="B13236" t="str">
            <v>IV00301151</v>
          </cell>
        </row>
        <row r="13237">
          <cell r="B13237" t="str">
            <v>IV00301152</v>
          </cell>
        </row>
        <row r="13238">
          <cell r="B13238" t="str">
            <v>IV00301153</v>
          </cell>
        </row>
        <row r="13239">
          <cell r="B13239" t="str">
            <v>IV00301154</v>
          </cell>
        </row>
        <row r="13240">
          <cell r="B13240" t="str">
            <v>IV00301156</v>
          </cell>
        </row>
        <row r="13241">
          <cell r="B13241" t="str">
            <v>IV00301160</v>
          </cell>
        </row>
        <row r="13242">
          <cell r="B13242" t="str">
            <v>IV00301162</v>
          </cell>
        </row>
        <row r="13243">
          <cell r="B13243" t="str">
            <v>IV00301165</v>
          </cell>
        </row>
        <row r="13244">
          <cell r="B13244" t="str">
            <v>IV00301171</v>
          </cell>
        </row>
        <row r="13245">
          <cell r="B13245" t="str">
            <v>IV00301172</v>
          </cell>
        </row>
        <row r="13246">
          <cell r="B13246" t="str">
            <v>IV00301174</v>
          </cell>
        </row>
        <row r="13247">
          <cell r="B13247" t="str">
            <v>IV00301179</v>
          </cell>
        </row>
        <row r="13248">
          <cell r="B13248" t="str">
            <v>IV00301180</v>
          </cell>
        </row>
        <row r="13249">
          <cell r="B13249" t="str">
            <v>IV00301182</v>
          </cell>
        </row>
        <row r="13250">
          <cell r="B13250" t="str">
            <v>IV00301184</v>
          </cell>
        </row>
        <row r="13251">
          <cell r="B13251" t="str">
            <v>IV00301185</v>
          </cell>
        </row>
        <row r="13252">
          <cell r="B13252" t="str">
            <v>IV00301186</v>
          </cell>
        </row>
        <row r="13253">
          <cell r="B13253" t="str">
            <v>IV00301187</v>
          </cell>
        </row>
        <row r="13254">
          <cell r="B13254" t="str">
            <v>IV00301190</v>
          </cell>
        </row>
        <row r="13255">
          <cell r="B13255" t="str">
            <v>IV00301191</v>
          </cell>
        </row>
        <row r="13256">
          <cell r="B13256" t="str">
            <v>IV00301194</v>
          </cell>
        </row>
        <row r="13257">
          <cell r="B13257" t="str">
            <v>IV00301195</v>
          </cell>
        </row>
        <row r="13258">
          <cell r="B13258" t="str">
            <v>IV00301196</v>
          </cell>
        </row>
        <row r="13259">
          <cell r="B13259" t="str">
            <v>IV00301203</v>
          </cell>
        </row>
        <row r="13260">
          <cell r="B13260" t="str">
            <v>IV00301204</v>
          </cell>
        </row>
        <row r="13261">
          <cell r="B13261" t="str">
            <v>IV00301205</v>
          </cell>
        </row>
        <row r="13262">
          <cell r="B13262" t="str">
            <v>IV00301208</v>
          </cell>
        </row>
        <row r="13263">
          <cell r="B13263" t="str">
            <v>IV00301209</v>
          </cell>
        </row>
        <row r="13264">
          <cell r="B13264" t="str">
            <v>IV00301210</v>
          </cell>
        </row>
        <row r="13265">
          <cell r="B13265" t="str">
            <v>IV00301212</v>
          </cell>
        </row>
        <row r="13266">
          <cell r="B13266" t="str">
            <v>IV00301214</v>
          </cell>
        </row>
        <row r="13267">
          <cell r="B13267" t="str">
            <v>IV00301215</v>
          </cell>
        </row>
        <row r="13268">
          <cell r="B13268" t="str">
            <v>IV00301216</v>
          </cell>
        </row>
        <row r="13269">
          <cell r="B13269" t="str">
            <v>IV00301218</v>
          </cell>
        </row>
        <row r="13270">
          <cell r="B13270" t="str">
            <v>IV00301223</v>
          </cell>
        </row>
        <row r="13271">
          <cell r="B13271" t="str">
            <v>IV00301224</v>
          </cell>
        </row>
        <row r="13272">
          <cell r="B13272" t="str">
            <v>IV00301227</v>
          </cell>
        </row>
        <row r="13273">
          <cell r="B13273" t="str">
            <v>IV00301228</v>
          </cell>
        </row>
        <row r="13274">
          <cell r="B13274" t="str">
            <v>IV00301230</v>
          </cell>
        </row>
        <row r="13275">
          <cell r="B13275" t="str">
            <v>IV00301231</v>
          </cell>
        </row>
        <row r="13276">
          <cell r="B13276" t="str">
            <v>IV00301233</v>
          </cell>
        </row>
        <row r="13277">
          <cell r="B13277" t="str">
            <v>IV00301234</v>
          </cell>
        </row>
        <row r="13278">
          <cell r="B13278" t="str">
            <v>IV00301235</v>
          </cell>
        </row>
        <row r="13279">
          <cell r="B13279" t="str">
            <v>IV00301241</v>
          </cell>
        </row>
        <row r="13280">
          <cell r="B13280" t="str">
            <v>IV00301244</v>
          </cell>
        </row>
        <row r="13281">
          <cell r="B13281" t="str">
            <v>IV00301248</v>
          </cell>
        </row>
        <row r="13282">
          <cell r="B13282" t="str">
            <v>IV00301249</v>
          </cell>
        </row>
        <row r="13283">
          <cell r="B13283" t="str">
            <v>IV00301251</v>
          </cell>
        </row>
        <row r="13284">
          <cell r="B13284" t="str">
            <v>IV00301252</v>
          </cell>
        </row>
        <row r="13285">
          <cell r="B13285" t="str">
            <v>IV00301254</v>
          </cell>
        </row>
        <row r="13286">
          <cell r="B13286" t="str">
            <v>IV00301256</v>
          </cell>
        </row>
        <row r="13287">
          <cell r="B13287" t="str">
            <v>IV00301257</v>
          </cell>
        </row>
        <row r="13288">
          <cell r="B13288" t="str">
            <v>IV00301259</v>
          </cell>
        </row>
        <row r="13289">
          <cell r="B13289" t="str">
            <v>IV00301262</v>
          </cell>
        </row>
        <row r="13290">
          <cell r="B13290" t="str">
            <v>IV00301264</v>
          </cell>
        </row>
        <row r="13291">
          <cell r="B13291" t="str">
            <v>IV00301266</v>
          </cell>
        </row>
        <row r="13292">
          <cell r="B13292" t="str">
            <v>IV00301271</v>
          </cell>
        </row>
        <row r="13293">
          <cell r="B13293" t="str">
            <v>IV00301272</v>
          </cell>
        </row>
        <row r="13294">
          <cell r="B13294" t="str">
            <v>IV00301273</v>
          </cell>
        </row>
        <row r="13295">
          <cell r="B13295" t="str">
            <v>IV00301274</v>
          </cell>
        </row>
        <row r="13296">
          <cell r="B13296" t="str">
            <v>IV00301275</v>
          </cell>
        </row>
        <row r="13297">
          <cell r="B13297" t="str">
            <v>IV00301276</v>
          </cell>
        </row>
        <row r="13298">
          <cell r="B13298" t="str">
            <v>IV00301277</v>
          </cell>
        </row>
        <row r="13299">
          <cell r="B13299" t="str">
            <v>IV00301278</v>
          </cell>
        </row>
        <row r="13300">
          <cell r="B13300" t="str">
            <v>IV00301279</v>
          </cell>
        </row>
        <row r="13301">
          <cell r="B13301" t="str">
            <v>IV00301281</v>
          </cell>
        </row>
        <row r="13302">
          <cell r="B13302" t="str">
            <v>IV00301283</v>
          </cell>
        </row>
        <row r="13303">
          <cell r="B13303" t="str">
            <v>IV00301284</v>
          </cell>
        </row>
        <row r="13304">
          <cell r="B13304" t="str">
            <v>IV00301285</v>
          </cell>
        </row>
        <row r="13305">
          <cell r="B13305" t="str">
            <v>IV00301289</v>
          </cell>
        </row>
        <row r="13306">
          <cell r="B13306" t="str">
            <v>IV00301291</v>
          </cell>
        </row>
        <row r="13307">
          <cell r="B13307" t="str">
            <v>IV00301294</v>
          </cell>
        </row>
        <row r="13308">
          <cell r="B13308" t="str">
            <v>IV00301295</v>
          </cell>
        </row>
        <row r="13309">
          <cell r="B13309" t="str">
            <v>IV00301296</v>
          </cell>
        </row>
        <row r="13310">
          <cell r="B13310" t="str">
            <v>IV00301297</v>
          </cell>
        </row>
        <row r="13311">
          <cell r="B13311" t="str">
            <v>IV00301298</v>
          </cell>
        </row>
        <row r="13312">
          <cell r="B13312" t="str">
            <v>IV00301299</v>
          </cell>
        </row>
        <row r="13313">
          <cell r="B13313" t="str">
            <v>IV00301301</v>
          </cell>
        </row>
        <row r="13314">
          <cell r="B13314" t="str">
            <v>IV00301302</v>
          </cell>
        </row>
        <row r="13315">
          <cell r="B13315" t="str">
            <v>IV00301304</v>
          </cell>
        </row>
        <row r="13316">
          <cell r="B13316" t="str">
            <v>IV00301305</v>
          </cell>
        </row>
        <row r="13317">
          <cell r="B13317" t="str">
            <v>IV00301306</v>
          </cell>
        </row>
        <row r="13318">
          <cell r="B13318" t="str">
            <v>IV00301307</v>
          </cell>
        </row>
        <row r="13319">
          <cell r="B13319" t="str">
            <v>IV00301310</v>
          </cell>
        </row>
        <row r="13320">
          <cell r="B13320" t="str">
            <v>IV00301313</v>
          </cell>
        </row>
        <row r="13321">
          <cell r="B13321" t="str">
            <v>IV00301318</v>
          </cell>
        </row>
        <row r="13322">
          <cell r="B13322" t="str">
            <v>IV00301321</v>
          </cell>
        </row>
        <row r="13323">
          <cell r="B13323" t="str">
            <v>IV00301324</v>
          </cell>
        </row>
        <row r="13324">
          <cell r="B13324" t="str">
            <v>IV00301325</v>
          </cell>
        </row>
        <row r="13325">
          <cell r="B13325" t="str">
            <v>IV00301326</v>
          </cell>
        </row>
        <row r="13326">
          <cell r="B13326" t="str">
            <v>IV00301328</v>
          </cell>
        </row>
        <row r="13327">
          <cell r="B13327" t="str">
            <v>IV00301329</v>
          </cell>
        </row>
        <row r="13328">
          <cell r="B13328" t="str">
            <v>IV00301341</v>
          </cell>
        </row>
        <row r="13329">
          <cell r="B13329" t="str">
            <v>IV00301342</v>
          </cell>
        </row>
        <row r="13330">
          <cell r="B13330" t="str">
            <v>IV00301345</v>
          </cell>
        </row>
        <row r="13331">
          <cell r="B13331" t="str">
            <v>IV00301346</v>
          </cell>
        </row>
        <row r="13332">
          <cell r="B13332" t="str">
            <v>IV00301349</v>
          </cell>
        </row>
        <row r="13333">
          <cell r="B13333" t="str">
            <v>IV00301355</v>
          </cell>
        </row>
        <row r="13334">
          <cell r="B13334" t="str">
            <v>IV00301357</v>
          </cell>
        </row>
        <row r="13335">
          <cell r="B13335" t="str">
            <v>IV00301368</v>
          </cell>
        </row>
        <row r="13336">
          <cell r="B13336" t="str">
            <v>IV00301369</v>
          </cell>
        </row>
        <row r="13337">
          <cell r="B13337" t="str">
            <v>IV00301370</v>
          </cell>
        </row>
        <row r="13338">
          <cell r="B13338" t="str">
            <v>IV00301371</v>
          </cell>
        </row>
        <row r="13339">
          <cell r="B13339" t="str">
            <v>IV00301372</v>
          </cell>
        </row>
        <row r="13340">
          <cell r="B13340" t="str">
            <v>IV00301373</v>
          </cell>
        </row>
        <row r="13341">
          <cell r="B13341" t="str">
            <v>IV00301374</v>
          </cell>
        </row>
        <row r="13342">
          <cell r="B13342" t="str">
            <v>IV00301376</v>
          </cell>
        </row>
        <row r="13343">
          <cell r="B13343" t="str">
            <v>IV00301381</v>
          </cell>
        </row>
        <row r="13344">
          <cell r="B13344" t="str">
            <v>IV00301392</v>
          </cell>
        </row>
        <row r="13345">
          <cell r="B13345" t="str">
            <v>IV00301396</v>
          </cell>
        </row>
        <row r="13346">
          <cell r="B13346" t="str">
            <v>IV00301398</v>
          </cell>
        </row>
        <row r="13347">
          <cell r="B13347" t="str">
            <v>IV00301401</v>
          </cell>
        </row>
        <row r="13348">
          <cell r="B13348" t="str">
            <v>IV00301402</v>
          </cell>
        </row>
        <row r="13349">
          <cell r="B13349" t="str">
            <v>IV00301403</v>
          </cell>
        </row>
        <row r="13350">
          <cell r="B13350" t="str">
            <v>IV00301405</v>
          </cell>
        </row>
        <row r="13351">
          <cell r="B13351" t="str">
            <v>IV00301406</v>
          </cell>
        </row>
        <row r="13352">
          <cell r="B13352" t="str">
            <v>IV00301407</v>
          </cell>
        </row>
        <row r="13353">
          <cell r="B13353" t="str">
            <v>IV00301408</v>
          </cell>
        </row>
        <row r="13354">
          <cell r="B13354" t="str">
            <v>IV00301411</v>
          </cell>
        </row>
        <row r="13355">
          <cell r="B13355" t="str">
            <v>IV00301412</v>
          </cell>
        </row>
        <row r="13356">
          <cell r="B13356" t="str">
            <v>IV00301413</v>
          </cell>
        </row>
        <row r="13357">
          <cell r="B13357" t="str">
            <v>IV00301414</v>
          </cell>
        </row>
        <row r="13358">
          <cell r="B13358" t="str">
            <v>IV00301415</v>
          </cell>
        </row>
        <row r="13359">
          <cell r="B13359" t="str">
            <v>IV00301418</v>
          </cell>
        </row>
        <row r="13360">
          <cell r="B13360" t="str">
            <v>IV00301419</v>
          </cell>
        </row>
        <row r="13361">
          <cell r="B13361" t="str">
            <v>IV00301420</v>
          </cell>
        </row>
        <row r="13362">
          <cell r="B13362" t="str">
            <v>IV00301421</v>
          </cell>
        </row>
        <row r="13363">
          <cell r="B13363" t="str">
            <v>IV00301424</v>
          </cell>
        </row>
        <row r="13364">
          <cell r="B13364" t="str">
            <v>IV00301425</v>
          </cell>
        </row>
        <row r="13365">
          <cell r="B13365" t="str">
            <v>IV00301426</v>
          </cell>
        </row>
        <row r="13366">
          <cell r="B13366" t="str">
            <v>IV00301427</v>
          </cell>
        </row>
        <row r="13367">
          <cell r="B13367" t="str">
            <v>IV00301433</v>
          </cell>
        </row>
        <row r="13368">
          <cell r="B13368" t="str">
            <v>IV00301434</v>
          </cell>
        </row>
        <row r="13369">
          <cell r="B13369" t="str">
            <v>IV00301435</v>
          </cell>
        </row>
        <row r="13370">
          <cell r="B13370" t="str">
            <v>IV00301442</v>
          </cell>
        </row>
        <row r="13371">
          <cell r="B13371" t="str">
            <v>IV00301444</v>
          </cell>
        </row>
        <row r="13372">
          <cell r="B13372" t="str">
            <v>IV00301445</v>
          </cell>
        </row>
        <row r="13373">
          <cell r="B13373" t="str">
            <v>IV00301446</v>
          </cell>
        </row>
        <row r="13374">
          <cell r="B13374" t="str">
            <v>IV00301447</v>
          </cell>
        </row>
        <row r="13375">
          <cell r="B13375" t="str">
            <v>IV00301448</v>
          </cell>
        </row>
        <row r="13376">
          <cell r="B13376" t="str">
            <v>IV00301449</v>
          </cell>
        </row>
        <row r="13377">
          <cell r="B13377" t="str">
            <v>IV00301455</v>
          </cell>
        </row>
        <row r="13378">
          <cell r="B13378" t="str">
            <v>IV00301456</v>
          </cell>
        </row>
        <row r="13379">
          <cell r="B13379" t="str">
            <v>IV00301457</v>
          </cell>
        </row>
        <row r="13380">
          <cell r="B13380" t="str">
            <v>IV00301458</v>
          </cell>
        </row>
        <row r="13381">
          <cell r="B13381" t="str">
            <v>IV00301460</v>
          </cell>
        </row>
        <row r="13382">
          <cell r="B13382" t="str">
            <v>IV00301461</v>
          </cell>
        </row>
        <row r="13383">
          <cell r="B13383" t="str">
            <v>IV00301463</v>
          </cell>
        </row>
        <row r="13384">
          <cell r="B13384" t="str">
            <v>IV00301464</v>
          </cell>
        </row>
        <row r="13385">
          <cell r="B13385" t="str">
            <v>IV00301465</v>
          </cell>
        </row>
        <row r="13386">
          <cell r="B13386" t="str">
            <v>IV00301467</v>
          </cell>
        </row>
        <row r="13387">
          <cell r="B13387" t="str">
            <v>IV00301468</v>
          </cell>
        </row>
        <row r="13388">
          <cell r="B13388" t="str">
            <v>IV00301488</v>
          </cell>
        </row>
        <row r="13389">
          <cell r="B13389" t="str">
            <v>IV00301497</v>
          </cell>
        </row>
        <row r="13390">
          <cell r="B13390" t="str">
            <v>IV00301501</v>
          </cell>
        </row>
        <row r="13391">
          <cell r="B13391" t="str">
            <v>IV00301502</v>
          </cell>
        </row>
        <row r="13392">
          <cell r="B13392" t="str">
            <v>IV00301504</v>
          </cell>
        </row>
        <row r="13393">
          <cell r="B13393" t="str">
            <v>IV00301505</v>
          </cell>
        </row>
        <row r="13394">
          <cell r="B13394" t="str">
            <v>IV00301506</v>
          </cell>
        </row>
        <row r="13395">
          <cell r="B13395" t="str">
            <v>IV00301508</v>
          </cell>
        </row>
        <row r="13396">
          <cell r="B13396" t="str">
            <v>IV00301510</v>
          </cell>
        </row>
        <row r="13397">
          <cell r="B13397" t="str">
            <v>IV00301518</v>
          </cell>
        </row>
        <row r="13398">
          <cell r="B13398" t="str">
            <v>IV00301520</v>
          </cell>
        </row>
        <row r="13399">
          <cell r="B13399" t="str">
            <v>IV00301521</v>
          </cell>
        </row>
        <row r="13400">
          <cell r="B13400" t="str">
            <v>IV00301522</v>
          </cell>
        </row>
        <row r="13401">
          <cell r="B13401" t="str">
            <v>IV00301523</v>
          </cell>
        </row>
        <row r="13402">
          <cell r="B13402" t="str">
            <v>IV00301524</v>
          </cell>
        </row>
        <row r="13403">
          <cell r="B13403" t="str">
            <v>IV00301525</v>
          </cell>
        </row>
        <row r="13404">
          <cell r="B13404" t="str">
            <v>IV00301526</v>
          </cell>
        </row>
        <row r="13405">
          <cell r="B13405" t="str">
            <v>IV00301528</v>
          </cell>
        </row>
        <row r="13406">
          <cell r="B13406" t="str">
            <v>IV00301530</v>
          </cell>
        </row>
        <row r="13407">
          <cell r="B13407" t="str">
            <v>IV00301532</v>
          </cell>
        </row>
        <row r="13408">
          <cell r="B13408" t="str">
            <v>IV00301534</v>
          </cell>
        </row>
        <row r="13409">
          <cell r="B13409" t="str">
            <v>IV00301535</v>
          </cell>
        </row>
        <row r="13410">
          <cell r="B13410" t="str">
            <v>IV00301536</v>
          </cell>
        </row>
        <row r="13411">
          <cell r="B13411" t="str">
            <v>IV00301537</v>
          </cell>
        </row>
        <row r="13412">
          <cell r="B13412" t="str">
            <v>IV00301538</v>
          </cell>
        </row>
        <row r="13413">
          <cell r="B13413" t="str">
            <v>IV00301540</v>
          </cell>
        </row>
        <row r="13414">
          <cell r="B13414" t="str">
            <v>IV00301544</v>
          </cell>
        </row>
        <row r="13415">
          <cell r="B13415" t="str">
            <v>IV00301545</v>
          </cell>
        </row>
        <row r="13416">
          <cell r="B13416" t="str">
            <v>IV00301547</v>
          </cell>
        </row>
        <row r="13417">
          <cell r="B13417" t="str">
            <v>IV00301548</v>
          </cell>
        </row>
        <row r="13418">
          <cell r="B13418" t="str">
            <v>IV00301549</v>
          </cell>
        </row>
        <row r="13419">
          <cell r="B13419" t="str">
            <v>IV00301550</v>
          </cell>
        </row>
        <row r="13420">
          <cell r="B13420" t="str">
            <v>IV00301551</v>
          </cell>
        </row>
        <row r="13421">
          <cell r="B13421" t="str">
            <v>IV00301560</v>
          </cell>
        </row>
        <row r="13422">
          <cell r="B13422" t="str">
            <v>IV00301561</v>
          </cell>
        </row>
        <row r="13423">
          <cell r="B13423" t="str">
            <v>IV00301562</v>
          </cell>
        </row>
        <row r="13424">
          <cell r="B13424" t="str">
            <v>IV00301563</v>
          </cell>
        </row>
        <row r="13425">
          <cell r="B13425" t="str">
            <v>IV00301566</v>
          </cell>
        </row>
        <row r="13426">
          <cell r="B13426" t="str">
            <v>IV00301569</v>
          </cell>
        </row>
        <row r="13427">
          <cell r="B13427" t="str">
            <v>IV00301570</v>
          </cell>
        </row>
        <row r="13428">
          <cell r="B13428" t="str">
            <v>IV00301571</v>
          </cell>
        </row>
        <row r="13429">
          <cell r="B13429" t="str">
            <v>IV00301572</v>
          </cell>
        </row>
        <row r="13430">
          <cell r="B13430" t="str">
            <v>IV00301574</v>
          </cell>
        </row>
        <row r="13431">
          <cell r="B13431" t="str">
            <v>IV00301578</v>
          </cell>
        </row>
        <row r="13432">
          <cell r="B13432" t="str">
            <v>IV00301579</v>
          </cell>
        </row>
        <row r="13433">
          <cell r="B13433" t="str">
            <v>IV00301580</v>
          </cell>
        </row>
        <row r="13434">
          <cell r="B13434" t="str">
            <v>IV00301581</v>
          </cell>
        </row>
        <row r="13435">
          <cell r="B13435" t="str">
            <v>IV00301582</v>
          </cell>
        </row>
        <row r="13436">
          <cell r="B13436" t="str">
            <v>IV00301584</v>
          </cell>
        </row>
        <row r="13437">
          <cell r="B13437" t="str">
            <v>IV00301585</v>
          </cell>
        </row>
        <row r="13438">
          <cell r="B13438" t="str">
            <v>IV00301586</v>
          </cell>
        </row>
        <row r="13439">
          <cell r="B13439" t="str">
            <v>IV00301587</v>
          </cell>
        </row>
        <row r="13440">
          <cell r="B13440" t="str">
            <v>IV00301592</v>
          </cell>
        </row>
        <row r="13441">
          <cell r="B13441" t="str">
            <v>IV00301593</v>
          </cell>
        </row>
        <row r="13442">
          <cell r="B13442" t="str">
            <v>IV00301594</v>
          </cell>
        </row>
        <row r="13443">
          <cell r="B13443" t="str">
            <v>IV00301595</v>
          </cell>
        </row>
        <row r="13444">
          <cell r="B13444" t="str">
            <v>IV00301596</v>
          </cell>
        </row>
        <row r="13445">
          <cell r="B13445" t="str">
            <v>IV00301597</v>
          </cell>
        </row>
        <row r="13446">
          <cell r="B13446" t="str">
            <v>IV00301598</v>
          </cell>
        </row>
        <row r="13447">
          <cell r="B13447" t="str">
            <v>IV00301599</v>
          </cell>
        </row>
        <row r="13448">
          <cell r="B13448" t="str">
            <v>IV00301600</v>
          </cell>
        </row>
        <row r="13449">
          <cell r="B13449" t="str">
            <v>IV00301601</v>
          </cell>
        </row>
        <row r="13450">
          <cell r="B13450" t="str">
            <v>IV00301602</v>
          </cell>
        </row>
        <row r="13451">
          <cell r="B13451" t="str">
            <v>IV00301603</v>
          </cell>
        </row>
        <row r="13452">
          <cell r="B13452" t="str">
            <v>IV00301605</v>
          </cell>
        </row>
        <row r="13453">
          <cell r="B13453" t="str">
            <v>IV00301606</v>
          </cell>
        </row>
        <row r="13454">
          <cell r="B13454" t="str">
            <v>IV00301607</v>
          </cell>
        </row>
        <row r="13455">
          <cell r="B13455" t="str">
            <v>IV00301609</v>
          </cell>
        </row>
        <row r="13456">
          <cell r="B13456" t="str">
            <v>IV00301610</v>
          </cell>
        </row>
        <row r="13457">
          <cell r="B13457" t="str">
            <v>IV00301611</v>
          </cell>
        </row>
        <row r="13458">
          <cell r="B13458" t="str">
            <v>IV00301619</v>
          </cell>
        </row>
        <row r="13459">
          <cell r="B13459" t="str">
            <v>IV00301620</v>
          </cell>
        </row>
        <row r="13460">
          <cell r="B13460" t="str">
            <v>IV00301621</v>
          </cell>
        </row>
        <row r="13461">
          <cell r="B13461" t="str">
            <v>IV00301622</v>
          </cell>
        </row>
        <row r="13462">
          <cell r="B13462" t="str">
            <v>IV00301624</v>
          </cell>
        </row>
        <row r="13463">
          <cell r="B13463" t="str">
            <v>IV00301625</v>
          </cell>
        </row>
        <row r="13464">
          <cell r="B13464" t="str">
            <v>IV00301626</v>
          </cell>
        </row>
        <row r="13465">
          <cell r="B13465" t="str">
            <v>IV00301627</v>
          </cell>
        </row>
        <row r="13466">
          <cell r="B13466" t="str">
            <v>IV00301628</v>
          </cell>
        </row>
        <row r="13467">
          <cell r="B13467" t="str">
            <v>IV00301629</v>
          </cell>
        </row>
        <row r="13468">
          <cell r="B13468" t="str">
            <v>IV00301632</v>
          </cell>
        </row>
        <row r="13469">
          <cell r="B13469" t="str">
            <v>IV00301633</v>
          </cell>
        </row>
        <row r="13470">
          <cell r="B13470" t="str">
            <v>IV00301634</v>
          </cell>
        </row>
        <row r="13471">
          <cell r="B13471" t="str">
            <v>IV00301635</v>
          </cell>
        </row>
        <row r="13472">
          <cell r="B13472" t="str">
            <v>IV00301636</v>
          </cell>
        </row>
        <row r="13473">
          <cell r="B13473" t="str">
            <v>IV00301637</v>
          </cell>
        </row>
        <row r="13474">
          <cell r="B13474" t="str">
            <v>IV00301638</v>
          </cell>
        </row>
        <row r="13475">
          <cell r="B13475" t="str">
            <v>IV00301639</v>
          </cell>
        </row>
        <row r="13476">
          <cell r="B13476" t="str">
            <v>IV00301640</v>
          </cell>
        </row>
        <row r="13477">
          <cell r="B13477" t="str">
            <v>IV00301641</v>
          </cell>
        </row>
        <row r="13478">
          <cell r="B13478" t="str">
            <v>IV00301643</v>
          </cell>
        </row>
        <row r="13479">
          <cell r="B13479" t="str">
            <v>IV00301644</v>
          </cell>
        </row>
        <row r="13480">
          <cell r="B13480" t="str">
            <v>IV00301645</v>
          </cell>
        </row>
        <row r="13481">
          <cell r="B13481" t="str">
            <v>IV00301646</v>
          </cell>
        </row>
        <row r="13482">
          <cell r="B13482" t="str">
            <v>IV00301647</v>
          </cell>
        </row>
        <row r="13483">
          <cell r="B13483" t="str">
            <v>IV00301649</v>
          </cell>
        </row>
        <row r="13484">
          <cell r="B13484" t="str">
            <v>IV00301650</v>
          </cell>
        </row>
        <row r="13485">
          <cell r="B13485" t="str">
            <v>IV00301651</v>
          </cell>
        </row>
        <row r="13486">
          <cell r="B13486" t="str">
            <v>IV00301652</v>
          </cell>
        </row>
        <row r="13487">
          <cell r="B13487" t="str">
            <v>IV00301653</v>
          </cell>
        </row>
        <row r="13488">
          <cell r="B13488" t="str">
            <v>IV00301654</v>
          </cell>
        </row>
        <row r="13489">
          <cell r="B13489" t="str">
            <v>IV00301656</v>
          </cell>
        </row>
        <row r="13490">
          <cell r="B13490" t="str">
            <v>IV00301657</v>
          </cell>
        </row>
        <row r="13491">
          <cell r="B13491" t="str">
            <v>IV00301659</v>
          </cell>
        </row>
        <row r="13492">
          <cell r="B13492" t="str">
            <v>IV00301660</v>
          </cell>
        </row>
        <row r="13493">
          <cell r="B13493" t="str">
            <v>IV00301661</v>
          </cell>
        </row>
        <row r="13494">
          <cell r="B13494" t="str">
            <v>IV00301662</v>
          </cell>
        </row>
        <row r="13495">
          <cell r="B13495" t="str">
            <v>IV00301663</v>
          </cell>
        </row>
        <row r="13496">
          <cell r="B13496" t="str">
            <v>IV00301664</v>
          </cell>
        </row>
        <row r="13497">
          <cell r="B13497" t="str">
            <v>IV00301665</v>
          </cell>
        </row>
        <row r="13498">
          <cell r="B13498" t="str">
            <v>IV00301666</v>
          </cell>
        </row>
        <row r="13499">
          <cell r="B13499" t="str">
            <v>IV00301670</v>
          </cell>
        </row>
        <row r="13500">
          <cell r="B13500" t="str">
            <v>IV00301671</v>
          </cell>
        </row>
        <row r="13501">
          <cell r="B13501" t="str">
            <v>IV00301674</v>
          </cell>
        </row>
        <row r="13502">
          <cell r="B13502" t="str">
            <v>IV00301675</v>
          </cell>
        </row>
        <row r="13503">
          <cell r="B13503" t="str">
            <v>IV00301676</v>
          </cell>
        </row>
        <row r="13504">
          <cell r="B13504" t="str">
            <v>IV00301677</v>
          </cell>
        </row>
        <row r="13505">
          <cell r="B13505" t="str">
            <v>IV00301678</v>
          </cell>
        </row>
        <row r="13506">
          <cell r="B13506" t="str">
            <v>IV00301679</v>
          </cell>
        </row>
        <row r="13507">
          <cell r="B13507" t="str">
            <v>IV00301682</v>
          </cell>
        </row>
        <row r="13508">
          <cell r="B13508" t="str">
            <v>IV00301683</v>
          </cell>
        </row>
        <row r="13509">
          <cell r="B13509" t="str">
            <v>IV00301684</v>
          </cell>
        </row>
        <row r="13510">
          <cell r="B13510" t="str">
            <v>IV00301685</v>
          </cell>
        </row>
        <row r="13511">
          <cell r="B13511" t="str">
            <v>IV00301686</v>
          </cell>
        </row>
        <row r="13512">
          <cell r="B13512" t="str">
            <v>IV00301687</v>
          </cell>
        </row>
        <row r="13513">
          <cell r="B13513" t="str">
            <v>IV00301689</v>
          </cell>
        </row>
        <row r="13514">
          <cell r="B13514" t="str">
            <v>IV00301690</v>
          </cell>
        </row>
        <row r="13515">
          <cell r="B13515" t="str">
            <v>IV00301694</v>
          </cell>
        </row>
        <row r="13516">
          <cell r="B13516" t="str">
            <v>IV00301695</v>
          </cell>
        </row>
        <row r="13517">
          <cell r="B13517" t="str">
            <v>IV00301696</v>
          </cell>
        </row>
        <row r="13518">
          <cell r="B13518" t="str">
            <v>IV00301697</v>
          </cell>
        </row>
        <row r="13519">
          <cell r="B13519" t="str">
            <v>IV00301698</v>
          </cell>
        </row>
        <row r="13520">
          <cell r="B13520" t="str">
            <v>IV00301699</v>
          </cell>
        </row>
        <row r="13521">
          <cell r="B13521" t="str">
            <v>IV00301700</v>
          </cell>
        </row>
        <row r="13522">
          <cell r="B13522" t="str">
            <v>IV00301701</v>
          </cell>
        </row>
        <row r="13523">
          <cell r="B13523" t="str">
            <v>IV00301702</v>
          </cell>
        </row>
        <row r="13524">
          <cell r="B13524" t="str">
            <v>IV00301703</v>
          </cell>
        </row>
        <row r="13525">
          <cell r="B13525" t="str">
            <v>IV00301704</v>
          </cell>
        </row>
        <row r="13526">
          <cell r="B13526" t="str">
            <v>IV00301705</v>
          </cell>
        </row>
        <row r="13527">
          <cell r="B13527" t="str">
            <v>IV00301706</v>
          </cell>
        </row>
        <row r="13528">
          <cell r="B13528" t="str">
            <v>IV00301707</v>
          </cell>
        </row>
        <row r="13529">
          <cell r="B13529" t="str">
            <v>IV00301708</v>
          </cell>
        </row>
        <row r="13530">
          <cell r="B13530" t="str">
            <v>IV00301709</v>
          </cell>
        </row>
        <row r="13531">
          <cell r="B13531" t="str">
            <v>IV00301710</v>
          </cell>
        </row>
        <row r="13532">
          <cell r="B13532" t="str">
            <v>IV00301711</v>
          </cell>
        </row>
        <row r="13533">
          <cell r="B13533" t="str">
            <v>IV00301712</v>
          </cell>
        </row>
        <row r="13534">
          <cell r="B13534" t="str">
            <v>IV00301713</v>
          </cell>
        </row>
        <row r="13535">
          <cell r="B13535" t="str">
            <v>IV00301714</v>
          </cell>
        </row>
        <row r="13536">
          <cell r="B13536" t="str">
            <v>IV00301715</v>
          </cell>
        </row>
        <row r="13537">
          <cell r="B13537" t="str">
            <v>IV00301716</v>
          </cell>
        </row>
        <row r="13538">
          <cell r="B13538" t="str">
            <v>IV00301717</v>
          </cell>
        </row>
        <row r="13539">
          <cell r="B13539" t="str">
            <v>IV00301718</v>
          </cell>
        </row>
        <row r="13540">
          <cell r="B13540" t="str">
            <v>IV00301719</v>
          </cell>
        </row>
        <row r="13541">
          <cell r="B13541" t="str">
            <v>IV00301721</v>
          </cell>
        </row>
        <row r="13542">
          <cell r="B13542" t="str">
            <v>IV00301722</v>
          </cell>
        </row>
        <row r="13543">
          <cell r="B13543" t="str">
            <v>IV00301723</v>
          </cell>
        </row>
        <row r="13544">
          <cell r="B13544" t="str">
            <v>IV00301724</v>
          </cell>
        </row>
        <row r="13545">
          <cell r="B13545" t="str">
            <v>IV00301725</v>
          </cell>
        </row>
        <row r="13546">
          <cell r="B13546" t="str">
            <v>IV00301726</v>
          </cell>
        </row>
        <row r="13547">
          <cell r="B13547" t="str">
            <v>IV00301727</v>
          </cell>
        </row>
        <row r="13548">
          <cell r="B13548" t="str">
            <v>IV00301728</v>
          </cell>
        </row>
        <row r="13549">
          <cell r="B13549" t="str">
            <v>IV00301730</v>
          </cell>
        </row>
        <row r="13550">
          <cell r="B13550" t="str">
            <v>IV00301732</v>
          </cell>
        </row>
        <row r="13551">
          <cell r="B13551" t="str">
            <v>IV00301733</v>
          </cell>
        </row>
        <row r="13552">
          <cell r="B13552" t="str">
            <v>IV00301735</v>
          </cell>
        </row>
        <row r="13553">
          <cell r="B13553" t="str">
            <v>IV00301736</v>
          </cell>
        </row>
        <row r="13554">
          <cell r="B13554" t="str">
            <v>IV00301737</v>
          </cell>
        </row>
        <row r="13555">
          <cell r="B13555" t="str">
            <v>IV00301738</v>
          </cell>
        </row>
        <row r="13556">
          <cell r="B13556" t="str">
            <v>IV00301739</v>
          </cell>
        </row>
        <row r="13557">
          <cell r="B13557" t="str">
            <v>IV00301740</v>
          </cell>
        </row>
        <row r="13558">
          <cell r="B13558" t="str">
            <v>IV00301742</v>
          </cell>
        </row>
        <row r="13559">
          <cell r="B13559" t="str">
            <v>IV00301743</v>
          </cell>
        </row>
        <row r="13560">
          <cell r="B13560" t="str">
            <v>IV00301744</v>
          </cell>
        </row>
        <row r="13561">
          <cell r="B13561" t="str">
            <v>IV00301745</v>
          </cell>
        </row>
        <row r="13562">
          <cell r="B13562" t="str">
            <v>IV00301746</v>
          </cell>
        </row>
        <row r="13563">
          <cell r="B13563" t="str">
            <v>IV00301747</v>
          </cell>
        </row>
        <row r="13564">
          <cell r="B13564" t="str">
            <v>IV00301748</v>
          </cell>
        </row>
        <row r="13565">
          <cell r="B13565" t="str">
            <v>IV00301749</v>
          </cell>
        </row>
        <row r="13566">
          <cell r="B13566" t="str">
            <v>IV00301750</v>
          </cell>
        </row>
        <row r="13567">
          <cell r="B13567" t="str">
            <v>IV00301751</v>
          </cell>
        </row>
        <row r="13568">
          <cell r="B13568" t="str">
            <v>IV00301752</v>
          </cell>
        </row>
        <row r="13569">
          <cell r="B13569" t="str">
            <v>IV00301753</v>
          </cell>
        </row>
        <row r="13570">
          <cell r="B13570" t="str">
            <v>IV00301754</v>
          </cell>
        </row>
        <row r="13571">
          <cell r="B13571" t="str">
            <v>IV00301755</v>
          </cell>
        </row>
        <row r="13572">
          <cell r="B13572" t="str">
            <v>IV00301757</v>
          </cell>
        </row>
        <row r="13573">
          <cell r="B13573" t="str">
            <v>IV00301758</v>
          </cell>
        </row>
        <row r="13574">
          <cell r="B13574" t="str">
            <v>IV00301759</v>
          </cell>
        </row>
        <row r="13575">
          <cell r="B13575" t="str">
            <v>IV00301760</v>
          </cell>
        </row>
        <row r="13576">
          <cell r="B13576" t="str">
            <v>IV00301761</v>
          </cell>
        </row>
        <row r="13577">
          <cell r="B13577" t="str">
            <v>IV00301762</v>
          </cell>
        </row>
        <row r="13578">
          <cell r="B13578" t="str">
            <v>IV00301763</v>
          </cell>
        </row>
        <row r="13579">
          <cell r="B13579" t="str">
            <v>IV00301764</v>
          </cell>
        </row>
        <row r="13580">
          <cell r="B13580" t="str">
            <v>IV00301765</v>
          </cell>
        </row>
        <row r="13581">
          <cell r="B13581" t="str">
            <v>IV00301766</v>
          </cell>
        </row>
        <row r="13582">
          <cell r="B13582" t="str">
            <v>IV00301767</v>
          </cell>
        </row>
        <row r="13583">
          <cell r="B13583" t="str">
            <v>IV00301768</v>
          </cell>
        </row>
        <row r="13584">
          <cell r="B13584" t="str">
            <v>IV00301769</v>
          </cell>
        </row>
        <row r="13585">
          <cell r="B13585" t="str">
            <v>IV00301770</v>
          </cell>
        </row>
        <row r="13586">
          <cell r="B13586" t="str">
            <v>IV00301771</v>
          </cell>
        </row>
        <row r="13587">
          <cell r="B13587" t="str">
            <v>IV00301772</v>
          </cell>
        </row>
        <row r="13588">
          <cell r="B13588" t="str">
            <v>IV00301773</v>
          </cell>
        </row>
        <row r="13589">
          <cell r="B13589" t="str">
            <v>IV00301778</v>
          </cell>
        </row>
        <row r="13590">
          <cell r="B13590" t="str">
            <v>IV00301779</v>
          </cell>
        </row>
        <row r="13591">
          <cell r="B13591" t="str">
            <v>IV00301780</v>
          </cell>
        </row>
        <row r="13592">
          <cell r="B13592" t="str">
            <v>IV00301781</v>
          </cell>
        </row>
        <row r="13593">
          <cell r="B13593" t="str">
            <v>IV00301782</v>
          </cell>
        </row>
        <row r="13594">
          <cell r="B13594" t="str">
            <v>IV00301783</v>
          </cell>
        </row>
        <row r="13595">
          <cell r="B13595" t="str">
            <v>IV00301784</v>
          </cell>
        </row>
        <row r="13596">
          <cell r="B13596" t="str">
            <v>IV00301785</v>
          </cell>
        </row>
        <row r="13597">
          <cell r="B13597" t="str">
            <v>IV00301787</v>
          </cell>
        </row>
        <row r="13598">
          <cell r="B13598" t="str">
            <v>IV00301788</v>
          </cell>
        </row>
        <row r="13599">
          <cell r="B13599" t="str">
            <v>IV00301790</v>
          </cell>
        </row>
        <row r="13600">
          <cell r="B13600" t="str">
            <v>IV00301791</v>
          </cell>
        </row>
        <row r="13601">
          <cell r="B13601" t="str">
            <v>IV00301792</v>
          </cell>
        </row>
        <row r="13602">
          <cell r="B13602" t="str">
            <v>IV00301793</v>
          </cell>
        </row>
        <row r="13603">
          <cell r="B13603" t="str">
            <v>IV00301794</v>
          </cell>
        </row>
        <row r="13604">
          <cell r="B13604" t="str">
            <v>IV00301795</v>
          </cell>
        </row>
        <row r="13605">
          <cell r="B13605" t="str">
            <v>IV00301796</v>
          </cell>
        </row>
        <row r="13606">
          <cell r="B13606" t="str">
            <v>IV00301797</v>
          </cell>
        </row>
        <row r="13607">
          <cell r="B13607" t="str">
            <v>IV00301798</v>
          </cell>
        </row>
        <row r="13608">
          <cell r="B13608" t="str">
            <v>IV00301799</v>
          </cell>
        </row>
        <row r="13609">
          <cell r="B13609" t="str">
            <v>IV00301800</v>
          </cell>
        </row>
        <row r="13610">
          <cell r="B13610" t="str">
            <v>IV00301801</v>
          </cell>
        </row>
        <row r="13611">
          <cell r="B13611" t="str">
            <v>IV00301802</v>
          </cell>
        </row>
        <row r="13612">
          <cell r="B13612" t="str">
            <v>IV00301803</v>
          </cell>
        </row>
        <row r="13613">
          <cell r="B13613" t="str">
            <v>IV00301804</v>
          </cell>
        </row>
        <row r="13614">
          <cell r="B13614" t="str">
            <v>IV00301805</v>
          </cell>
        </row>
        <row r="13615">
          <cell r="B13615" t="str">
            <v>IV00301806</v>
          </cell>
        </row>
        <row r="13616">
          <cell r="B13616" t="str">
            <v>IV00301807</v>
          </cell>
        </row>
        <row r="13617">
          <cell r="B13617" t="str">
            <v>IV00301808</v>
          </cell>
        </row>
        <row r="13618">
          <cell r="B13618" t="str">
            <v>IV00301809</v>
          </cell>
        </row>
        <row r="13619">
          <cell r="B13619" t="str">
            <v>IV00301810</v>
          </cell>
        </row>
        <row r="13620">
          <cell r="B13620" t="str">
            <v>IV00301811</v>
          </cell>
        </row>
        <row r="13621">
          <cell r="B13621" t="str">
            <v>IV00301813</v>
          </cell>
        </row>
        <row r="13622">
          <cell r="B13622" t="str">
            <v>IV00301814</v>
          </cell>
        </row>
        <row r="13623">
          <cell r="B13623" t="str">
            <v>IV00301815</v>
          </cell>
        </row>
        <row r="13624">
          <cell r="B13624" t="str">
            <v>IV00301816</v>
          </cell>
        </row>
        <row r="13625">
          <cell r="B13625" t="str">
            <v>IV00301817</v>
          </cell>
        </row>
        <row r="13626">
          <cell r="B13626" t="str">
            <v>IV00301818</v>
          </cell>
        </row>
        <row r="13627">
          <cell r="B13627" t="str">
            <v>IV00301819</v>
          </cell>
        </row>
        <row r="13628">
          <cell r="B13628" t="str">
            <v>IV00301820</v>
          </cell>
        </row>
        <row r="13629">
          <cell r="B13629" t="str">
            <v>IV00301821</v>
          </cell>
        </row>
        <row r="13630">
          <cell r="B13630" t="str">
            <v>IV00301822</v>
          </cell>
        </row>
        <row r="13631">
          <cell r="B13631" t="str">
            <v>IV00301824</v>
          </cell>
        </row>
        <row r="13632">
          <cell r="B13632" t="str">
            <v>IV00301825</v>
          </cell>
        </row>
        <row r="13633">
          <cell r="B13633" t="str">
            <v>IV00301826</v>
          </cell>
        </row>
        <row r="13634">
          <cell r="B13634" t="str">
            <v>IV00301827</v>
          </cell>
        </row>
        <row r="13635">
          <cell r="B13635" t="str">
            <v>IV00301829</v>
          </cell>
        </row>
        <row r="13636">
          <cell r="B13636" t="str">
            <v>IV00301830</v>
          </cell>
        </row>
        <row r="13637">
          <cell r="B13637" t="str">
            <v>IV00301832</v>
          </cell>
        </row>
        <row r="13638">
          <cell r="B13638" t="str">
            <v>IV00301833</v>
          </cell>
        </row>
        <row r="13639">
          <cell r="B13639" t="str">
            <v>IV00301834</v>
          </cell>
        </row>
        <row r="13640">
          <cell r="B13640" t="str">
            <v>IV00301835</v>
          </cell>
        </row>
        <row r="13641">
          <cell r="B13641" t="str">
            <v>IV00301836</v>
          </cell>
        </row>
        <row r="13642">
          <cell r="B13642" t="str">
            <v>IV00301837</v>
          </cell>
        </row>
        <row r="13643">
          <cell r="B13643" t="str">
            <v>IV00301838</v>
          </cell>
        </row>
        <row r="13644">
          <cell r="B13644" t="str">
            <v>IV00301839</v>
          </cell>
        </row>
        <row r="13645">
          <cell r="B13645" t="str">
            <v>IV00301840</v>
          </cell>
        </row>
        <row r="13646">
          <cell r="B13646" t="str">
            <v>IV00301841</v>
          </cell>
        </row>
        <row r="13647">
          <cell r="B13647" t="str">
            <v>IV00301843</v>
          </cell>
        </row>
        <row r="13648">
          <cell r="B13648" t="str">
            <v>IV00301844</v>
          </cell>
        </row>
        <row r="13649">
          <cell r="B13649" t="str">
            <v>IV00301845</v>
          </cell>
        </row>
        <row r="13650">
          <cell r="B13650" t="str">
            <v>IV00301846</v>
          </cell>
        </row>
        <row r="13651">
          <cell r="B13651" t="str">
            <v>IV00301859</v>
          </cell>
        </row>
        <row r="13652">
          <cell r="B13652" t="str">
            <v>IV00301867</v>
          </cell>
        </row>
        <row r="13653">
          <cell r="B13653" t="str">
            <v>IV00301870</v>
          </cell>
        </row>
        <row r="13654">
          <cell r="B13654" t="str">
            <v>IV00301872</v>
          </cell>
        </row>
        <row r="13655">
          <cell r="B13655" t="str">
            <v>IV00301882</v>
          </cell>
        </row>
        <row r="13656">
          <cell r="B13656" t="str">
            <v>IV00301883</v>
          </cell>
        </row>
        <row r="13657">
          <cell r="B13657" t="str">
            <v>IV00301884</v>
          </cell>
        </row>
        <row r="13658">
          <cell r="B13658" t="str">
            <v>IV00301885</v>
          </cell>
        </row>
        <row r="13659">
          <cell r="B13659" t="str">
            <v>IV00301886</v>
          </cell>
        </row>
        <row r="13660">
          <cell r="B13660" t="str">
            <v>IV00301887</v>
          </cell>
        </row>
        <row r="13661">
          <cell r="B13661" t="str">
            <v>IV00400001</v>
          </cell>
        </row>
        <row r="13662">
          <cell r="B13662" t="str">
            <v>IV00400003</v>
          </cell>
        </row>
        <row r="13663">
          <cell r="B13663" t="str">
            <v>IV00400005</v>
          </cell>
        </row>
        <row r="13664">
          <cell r="B13664" t="str">
            <v>IV00400006</v>
          </cell>
        </row>
        <row r="13665">
          <cell r="B13665" t="str">
            <v>IV00400008</v>
          </cell>
        </row>
        <row r="13666">
          <cell r="B13666" t="str">
            <v>IV00400009</v>
          </cell>
        </row>
        <row r="13667">
          <cell r="B13667" t="str">
            <v>IV00400010</v>
          </cell>
        </row>
        <row r="13668">
          <cell r="B13668" t="str">
            <v>IV00400011</v>
          </cell>
        </row>
        <row r="13669">
          <cell r="B13669" t="str">
            <v>IV00400012</v>
          </cell>
        </row>
        <row r="13670">
          <cell r="B13670" t="str">
            <v>IV00400014</v>
          </cell>
        </row>
        <row r="13671">
          <cell r="B13671" t="str">
            <v>IV00400017</v>
          </cell>
        </row>
        <row r="13672">
          <cell r="B13672" t="str">
            <v>IV00400018</v>
          </cell>
        </row>
        <row r="13673">
          <cell r="B13673" t="str">
            <v>IV00400021</v>
          </cell>
        </row>
        <row r="13674">
          <cell r="B13674" t="str">
            <v>IV00400023</v>
          </cell>
        </row>
        <row r="13675">
          <cell r="B13675" t="str">
            <v>IV00400024</v>
          </cell>
        </row>
        <row r="13676">
          <cell r="B13676" t="str">
            <v>IV00400025</v>
          </cell>
        </row>
        <row r="13677">
          <cell r="B13677" t="str">
            <v>IV00400027</v>
          </cell>
        </row>
        <row r="13678">
          <cell r="B13678" t="str">
            <v>IV00400028</v>
          </cell>
        </row>
        <row r="13679">
          <cell r="B13679" t="str">
            <v>IV00400029</v>
          </cell>
        </row>
        <row r="13680">
          <cell r="B13680" t="str">
            <v>IV00400030</v>
          </cell>
        </row>
        <row r="13681">
          <cell r="B13681" t="str">
            <v>IV00400031</v>
          </cell>
        </row>
        <row r="13682">
          <cell r="B13682" t="str">
            <v>IV00400032</v>
          </cell>
        </row>
        <row r="13683">
          <cell r="B13683" t="str">
            <v>IV00400033</v>
          </cell>
        </row>
        <row r="13684">
          <cell r="B13684" t="str">
            <v>IV00400034</v>
          </cell>
        </row>
        <row r="13685">
          <cell r="B13685" t="str">
            <v>IV00400036</v>
          </cell>
        </row>
        <row r="13686">
          <cell r="B13686" t="str">
            <v>IV00400037</v>
          </cell>
        </row>
        <row r="13687">
          <cell r="B13687" t="str">
            <v>IV00400041</v>
          </cell>
        </row>
        <row r="13688">
          <cell r="B13688" t="str">
            <v>IV00400042</v>
          </cell>
        </row>
        <row r="13689">
          <cell r="B13689" t="str">
            <v>IV00400043</v>
          </cell>
        </row>
        <row r="13690">
          <cell r="B13690" t="str">
            <v>IV00400049</v>
          </cell>
        </row>
        <row r="13691">
          <cell r="B13691" t="str">
            <v>IV00400050</v>
          </cell>
        </row>
        <row r="13692">
          <cell r="B13692" t="str">
            <v>IV00400051</v>
          </cell>
        </row>
        <row r="13693">
          <cell r="B13693" t="str">
            <v>IV00400052</v>
          </cell>
        </row>
        <row r="13694">
          <cell r="B13694" t="str">
            <v>IV00400054</v>
          </cell>
        </row>
        <row r="13695">
          <cell r="B13695" t="str">
            <v>IV00400055</v>
          </cell>
        </row>
        <row r="13696">
          <cell r="B13696" t="str">
            <v>IV00400056</v>
          </cell>
        </row>
        <row r="13697">
          <cell r="B13697" t="str">
            <v>IV00400057</v>
          </cell>
        </row>
        <row r="13698">
          <cell r="B13698" t="str">
            <v>IV00400058</v>
          </cell>
        </row>
        <row r="13699">
          <cell r="B13699" t="str">
            <v>IV00400059</v>
          </cell>
        </row>
        <row r="13700">
          <cell r="B13700" t="str">
            <v>IV00400060</v>
          </cell>
        </row>
        <row r="13701">
          <cell r="B13701" t="str">
            <v>IV00400061</v>
          </cell>
        </row>
        <row r="13702">
          <cell r="B13702" t="str">
            <v>IV00400062</v>
          </cell>
        </row>
        <row r="13703">
          <cell r="B13703" t="str">
            <v>IV00400063</v>
          </cell>
        </row>
        <row r="13704">
          <cell r="B13704" t="str">
            <v>IV00400064</v>
          </cell>
        </row>
        <row r="13705">
          <cell r="B13705" t="str">
            <v>IV00400065</v>
          </cell>
        </row>
        <row r="13706">
          <cell r="B13706" t="str">
            <v>IV00400066</v>
          </cell>
        </row>
        <row r="13707">
          <cell r="B13707" t="str">
            <v>IV00400067</v>
          </cell>
        </row>
        <row r="13708">
          <cell r="B13708" t="str">
            <v>IV00400068</v>
          </cell>
        </row>
        <row r="13709">
          <cell r="B13709" t="str">
            <v>IV00400069</v>
          </cell>
        </row>
        <row r="13710">
          <cell r="B13710" t="str">
            <v>IV00400070</v>
          </cell>
        </row>
        <row r="13711">
          <cell r="B13711" t="str">
            <v>IV00400071</v>
          </cell>
        </row>
        <row r="13712">
          <cell r="B13712" t="str">
            <v>IV00400072</v>
          </cell>
        </row>
        <row r="13713">
          <cell r="B13713" t="str">
            <v>IV00400073</v>
          </cell>
        </row>
        <row r="13714">
          <cell r="B13714" t="str">
            <v>IV00400074</v>
          </cell>
        </row>
        <row r="13715">
          <cell r="B13715" t="str">
            <v>IV00400075</v>
          </cell>
        </row>
        <row r="13716">
          <cell r="B13716" t="str">
            <v>IV00400076</v>
          </cell>
        </row>
        <row r="13717">
          <cell r="B13717" t="str">
            <v>IV00400077</v>
          </cell>
        </row>
        <row r="13718">
          <cell r="B13718" t="str">
            <v>IV00400078</v>
          </cell>
        </row>
        <row r="13719">
          <cell r="B13719" t="str">
            <v>IV00400079</v>
          </cell>
        </row>
        <row r="13720">
          <cell r="B13720" t="str">
            <v>IV00400080</v>
          </cell>
        </row>
        <row r="13721">
          <cell r="B13721" t="str">
            <v>IV00400082</v>
          </cell>
        </row>
        <row r="13722">
          <cell r="B13722" t="str">
            <v>IV00400084</v>
          </cell>
        </row>
        <row r="13723">
          <cell r="B13723" t="str">
            <v>IV00400085</v>
          </cell>
        </row>
        <row r="13724">
          <cell r="B13724" t="str">
            <v>IV00400087</v>
          </cell>
        </row>
        <row r="13725">
          <cell r="B13725" t="str">
            <v>IV00400090</v>
          </cell>
        </row>
        <row r="13726">
          <cell r="B13726" t="str">
            <v>IV00400092</v>
          </cell>
        </row>
        <row r="13727">
          <cell r="B13727" t="str">
            <v>IV00400093</v>
          </cell>
        </row>
        <row r="13728">
          <cell r="B13728" t="str">
            <v>IV00400094</v>
          </cell>
        </row>
        <row r="13729">
          <cell r="B13729" t="str">
            <v>IV00400095</v>
          </cell>
        </row>
        <row r="13730">
          <cell r="B13730" t="str">
            <v>IV00400098</v>
          </cell>
        </row>
        <row r="13731">
          <cell r="B13731" t="str">
            <v>IV00400104</v>
          </cell>
        </row>
        <row r="13732">
          <cell r="B13732" t="str">
            <v>IV00400105</v>
          </cell>
        </row>
        <row r="13733">
          <cell r="B13733" t="str">
            <v>IV00400106</v>
          </cell>
        </row>
        <row r="13734">
          <cell r="B13734" t="str">
            <v>IV00400107</v>
          </cell>
        </row>
        <row r="13735">
          <cell r="B13735" t="str">
            <v>IV00400108</v>
          </cell>
        </row>
        <row r="13736">
          <cell r="B13736" t="str">
            <v>IV00400109</v>
          </cell>
        </row>
        <row r="13737">
          <cell r="B13737" t="str">
            <v>IV00400110</v>
          </cell>
        </row>
        <row r="13738">
          <cell r="B13738" t="str">
            <v>IV00400111</v>
          </cell>
        </row>
        <row r="13739">
          <cell r="B13739" t="str">
            <v>IV00400112</v>
          </cell>
        </row>
        <row r="13740">
          <cell r="B13740" t="str">
            <v>IV00400113</v>
          </cell>
        </row>
        <row r="13741">
          <cell r="B13741" t="str">
            <v>IV00400114</v>
          </cell>
        </row>
        <row r="13742">
          <cell r="B13742" t="str">
            <v>IV00400115</v>
          </cell>
        </row>
        <row r="13743">
          <cell r="B13743" t="str">
            <v>IV00400117</v>
          </cell>
        </row>
        <row r="13744">
          <cell r="B13744" t="str">
            <v>IV00400118</v>
          </cell>
        </row>
        <row r="13745">
          <cell r="B13745" t="str">
            <v>IV00400119</v>
          </cell>
        </row>
        <row r="13746">
          <cell r="B13746" t="str">
            <v>IV00400120</v>
          </cell>
        </row>
        <row r="13747">
          <cell r="B13747" t="str">
            <v>IV00400121</v>
          </cell>
        </row>
        <row r="13748">
          <cell r="B13748" t="str">
            <v>IV00400124</v>
          </cell>
        </row>
        <row r="13749">
          <cell r="B13749" t="str">
            <v>IV00400126</v>
          </cell>
        </row>
        <row r="13750">
          <cell r="B13750" t="str">
            <v>IV00400127</v>
          </cell>
        </row>
        <row r="13751">
          <cell r="B13751" t="str">
            <v>IV00400128</v>
          </cell>
        </row>
        <row r="13752">
          <cell r="B13752" t="str">
            <v>IV00400130</v>
          </cell>
        </row>
        <row r="13753">
          <cell r="B13753" t="str">
            <v>IV00400131</v>
          </cell>
        </row>
        <row r="13754">
          <cell r="B13754" t="str">
            <v>IV00400132</v>
          </cell>
        </row>
        <row r="13755">
          <cell r="B13755" t="str">
            <v>IV00400133</v>
          </cell>
        </row>
        <row r="13756">
          <cell r="B13756" t="str">
            <v>IV00400134</v>
          </cell>
        </row>
        <row r="13757">
          <cell r="B13757" t="str">
            <v>IV00400135</v>
          </cell>
        </row>
        <row r="13758">
          <cell r="B13758" t="str">
            <v>IV00400136</v>
          </cell>
        </row>
        <row r="13759">
          <cell r="B13759" t="str">
            <v>IV00400139</v>
          </cell>
        </row>
        <row r="13760">
          <cell r="B13760" t="str">
            <v>IV00400141</v>
          </cell>
        </row>
        <row r="13761">
          <cell r="B13761" t="str">
            <v>IV00400142</v>
          </cell>
        </row>
        <row r="13762">
          <cell r="B13762" t="str">
            <v>IV00400143</v>
          </cell>
        </row>
        <row r="13763">
          <cell r="B13763" t="str">
            <v>IV00400145</v>
          </cell>
        </row>
        <row r="13764">
          <cell r="B13764" t="str">
            <v>IV00400146</v>
          </cell>
        </row>
        <row r="13765">
          <cell r="B13765" t="str">
            <v>IV00400147</v>
          </cell>
        </row>
        <row r="13766">
          <cell r="B13766" t="str">
            <v>IV00400149</v>
          </cell>
        </row>
        <row r="13767">
          <cell r="B13767" t="str">
            <v>IV00400150</v>
          </cell>
        </row>
        <row r="13768">
          <cell r="B13768" t="str">
            <v>IV00400151</v>
          </cell>
        </row>
        <row r="13769">
          <cell r="B13769" t="str">
            <v>IV00400152</v>
          </cell>
        </row>
        <row r="13770">
          <cell r="B13770" t="str">
            <v>IV00400153</v>
          </cell>
        </row>
        <row r="13771">
          <cell r="B13771" t="str">
            <v>IV00400154</v>
          </cell>
        </row>
        <row r="13772">
          <cell r="B13772" t="str">
            <v>IV00400156</v>
          </cell>
        </row>
        <row r="13773">
          <cell r="B13773" t="str">
            <v>IV00400157</v>
          </cell>
        </row>
        <row r="13774">
          <cell r="B13774" t="str">
            <v>IV00400158</v>
          </cell>
        </row>
        <row r="13775">
          <cell r="B13775" t="str">
            <v>IV00400159</v>
          </cell>
        </row>
        <row r="13776">
          <cell r="B13776" t="str">
            <v>IV00400160</v>
          </cell>
        </row>
        <row r="13777">
          <cell r="B13777" t="str">
            <v>IV00400161</v>
          </cell>
        </row>
        <row r="13778">
          <cell r="B13778" t="str">
            <v>IV00400162</v>
          </cell>
        </row>
        <row r="13779">
          <cell r="B13779" t="str">
            <v>IV00400163</v>
          </cell>
        </row>
        <row r="13780">
          <cell r="B13780" t="str">
            <v>IV00400165</v>
          </cell>
        </row>
        <row r="13781">
          <cell r="B13781" t="str">
            <v>IV00400167</v>
          </cell>
        </row>
        <row r="13782">
          <cell r="B13782" t="str">
            <v>IV00400169</v>
          </cell>
        </row>
        <row r="13783">
          <cell r="B13783" t="str">
            <v>IV00400172</v>
          </cell>
        </row>
        <row r="13784">
          <cell r="B13784" t="str">
            <v>IV00400175</v>
          </cell>
        </row>
        <row r="13785">
          <cell r="B13785" t="str">
            <v>IV00400176</v>
          </cell>
        </row>
        <row r="13786">
          <cell r="B13786" t="str">
            <v>IV00400177</v>
          </cell>
        </row>
        <row r="13787">
          <cell r="B13787" t="str">
            <v>IV00400178</v>
          </cell>
        </row>
        <row r="13788">
          <cell r="B13788" t="str">
            <v>IV00400179</v>
          </cell>
        </row>
        <row r="13789">
          <cell r="B13789" t="str">
            <v>IV00400181</v>
          </cell>
        </row>
        <row r="13790">
          <cell r="B13790" t="str">
            <v>IV00400184</v>
          </cell>
        </row>
        <row r="13791">
          <cell r="B13791" t="str">
            <v>IV00400185</v>
          </cell>
        </row>
        <row r="13792">
          <cell r="B13792" t="str">
            <v>IV00400188</v>
          </cell>
        </row>
        <row r="13793">
          <cell r="B13793" t="str">
            <v>IV00400189</v>
          </cell>
        </row>
        <row r="13794">
          <cell r="B13794" t="str">
            <v>IV00400191</v>
          </cell>
        </row>
        <row r="13795">
          <cell r="B13795" t="str">
            <v>IV00400192</v>
          </cell>
        </row>
        <row r="13796">
          <cell r="B13796" t="str">
            <v>IV00400193</v>
          </cell>
        </row>
        <row r="13797">
          <cell r="B13797" t="str">
            <v>IV00400199</v>
          </cell>
        </row>
        <row r="13798">
          <cell r="B13798" t="str">
            <v>IV00400200</v>
          </cell>
        </row>
        <row r="13799">
          <cell r="B13799" t="str">
            <v>IV00400201</v>
          </cell>
        </row>
        <row r="13800">
          <cell r="B13800" t="str">
            <v>IV00400204</v>
          </cell>
        </row>
        <row r="13801">
          <cell r="B13801" t="str">
            <v>IV00400205</v>
          </cell>
        </row>
        <row r="13802">
          <cell r="B13802" t="str">
            <v>IV00400206</v>
          </cell>
        </row>
        <row r="13803">
          <cell r="B13803" t="str">
            <v>IV00400207</v>
          </cell>
        </row>
        <row r="13804">
          <cell r="B13804" t="str">
            <v>IV00400208</v>
          </cell>
        </row>
        <row r="13805">
          <cell r="B13805" t="str">
            <v>IV00400209</v>
          </cell>
        </row>
        <row r="13806">
          <cell r="B13806" t="str">
            <v>IV00400210</v>
          </cell>
        </row>
        <row r="13807">
          <cell r="B13807" t="str">
            <v>IV00400211</v>
          </cell>
        </row>
        <row r="13808">
          <cell r="B13808" t="str">
            <v>IV00400216</v>
          </cell>
        </row>
        <row r="13809">
          <cell r="B13809" t="str">
            <v>IV00400217</v>
          </cell>
        </row>
        <row r="13810">
          <cell r="B13810" t="str">
            <v>IV00400218</v>
          </cell>
        </row>
        <row r="13811">
          <cell r="B13811" t="str">
            <v>IV00400219</v>
          </cell>
        </row>
        <row r="13812">
          <cell r="B13812" t="str">
            <v>IV00400220</v>
          </cell>
        </row>
        <row r="13813">
          <cell r="B13813" t="str">
            <v>IV00400221</v>
          </cell>
        </row>
        <row r="13814">
          <cell r="B13814" t="str">
            <v>IV00400222</v>
          </cell>
        </row>
        <row r="13815">
          <cell r="B13815" t="str">
            <v>IV00400224</v>
          </cell>
        </row>
        <row r="13816">
          <cell r="B13816" t="str">
            <v>IV00400226</v>
          </cell>
        </row>
        <row r="13817">
          <cell r="B13817" t="str">
            <v>IV00400227</v>
          </cell>
        </row>
        <row r="13818">
          <cell r="B13818" t="str">
            <v>IV00400230</v>
          </cell>
        </row>
        <row r="13819">
          <cell r="B13819" t="str">
            <v>IV00400232</v>
          </cell>
        </row>
        <row r="13820">
          <cell r="B13820" t="str">
            <v>IV00400233</v>
          </cell>
        </row>
        <row r="13821">
          <cell r="B13821" t="str">
            <v>IV00400234</v>
          </cell>
        </row>
        <row r="13822">
          <cell r="B13822" t="str">
            <v>IV00400235</v>
          </cell>
        </row>
        <row r="13823">
          <cell r="B13823" t="str">
            <v>IV00400236</v>
          </cell>
        </row>
        <row r="13824">
          <cell r="B13824" t="str">
            <v>IV00400237</v>
          </cell>
        </row>
        <row r="13825">
          <cell r="B13825" t="str">
            <v>IV00400238</v>
          </cell>
        </row>
        <row r="13826">
          <cell r="B13826" t="str">
            <v>IV00400239</v>
          </cell>
        </row>
        <row r="13827">
          <cell r="B13827" t="str">
            <v>IV00400240</v>
          </cell>
        </row>
        <row r="13828">
          <cell r="B13828" t="str">
            <v>IV00400241</v>
          </cell>
        </row>
        <row r="13829">
          <cell r="B13829" t="str">
            <v>IV00400242</v>
          </cell>
        </row>
        <row r="13830">
          <cell r="B13830" t="str">
            <v>IV00400243</v>
          </cell>
        </row>
        <row r="13831">
          <cell r="B13831" t="str">
            <v>IV00400244</v>
          </cell>
        </row>
        <row r="13832">
          <cell r="B13832" t="str">
            <v>IV00400245</v>
          </cell>
        </row>
        <row r="13833">
          <cell r="B13833" t="str">
            <v>IV00400246</v>
          </cell>
        </row>
        <row r="13834">
          <cell r="B13834" t="str">
            <v>IV00400248</v>
          </cell>
        </row>
        <row r="13835">
          <cell r="B13835" t="str">
            <v>IV00400249</v>
          </cell>
        </row>
        <row r="13836">
          <cell r="B13836" t="str">
            <v>IV00400253</v>
          </cell>
        </row>
        <row r="13837">
          <cell r="B13837" t="str">
            <v>IV00400254</v>
          </cell>
        </row>
        <row r="13838">
          <cell r="B13838" t="str">
            <v>IV00400255</v>
          </cell>
        </row>
        <row r="13839">
          <cell r="B13839" t="str">
            <v>IV00400256</v>
          </cell>
        </row>
        <row r="13840">
          <cell r="B13840" t="str">
            <v>IV00400257</v>
          </cell>
        </row>
        <row r="13841">
          <cell r="B13841" t="str">
            <v>IV00400258</v>
          </cell>
        </row>
        <row r="13842">
          <cell r="B13842" t="str">
            <v>IV00400259</v>
          </cell>
        </row>
        <row r="13843">
          <cell r="B13843" t="str">
            <v>IV00400260</v>
          </cell>
        </row>
        <row r="13844">
          <cell r="B13844" t="str">
            <v>IV00400261</v>
          </cell>
        </row>
        <row r="13845">
          <cell r="B13845" t="str">
            <v>IV00400262</v>
          </cell>
        </row>
        <row r="13846">
          <cell r="B13846" t="str">
            <v>IV00400263</v>
          </cell>
        </row>
        <row r="13847">
          <cell r="B13847" t="str">
            <v>IV00400264</v>
          </cell>
        </row>
        <row r="13848">
          <cell r="B13848" t="str">
            <v>IV00400266</v>
          </cell>
        </row>
        <row r="13849">
          <cell r="B13849" t="str">
            <v>IV00400267</v>
          </cell>
        </row>
        <row r="13850">
          <cell r="B13850" t="str">
            <v>IV00400272</v>
          </cell>
        </row>
        <row r="13851">
          <cell r="B13851" t="str">
            <v>IV00400273</v>
          </cell>
        </row>
        <row r="13852">
          <cell r="B13852" t="str">
            <v>IV00400274</v>
          </cell>
        </row>
        <row r="13853">
          <cell r="B13853" t="str">
            <v>IV00400275</v>
          </cell>
        </row>
        <row r="13854">
          <cell r="B13854" t="str">
            <v>IV00400276</v>
          </cell>
        </row>
        <row r="13855">
          <cell r="B13855" t="str">
            <v>IV00400277</v>
          </cell>
        </row>
        <row r="13856">
          <cell r="B13856" t="str">
            <v>IV00400278</v>
          </cell>
        </row>
        <row r="13857">
          <cell r="B13857" t="str">
            <v>IV00400279</v>
          </cell>
        </row>
        <row r="13858">
          <cell r="B13858" t="str">
            <v>IV00400280</v>
          </cell>
        </row>
        <row r="13859">
          <cell r="B13859" t="str">
            <v>IV00400282</v>
          </cell>
        </row>
        <row r="13860">
          <cell r="B13860" t="str">
            <v>IV00400283</v>
          </cell>
        </row>
        <row r="13861">
          <cell r="B13861" t="str">
            <v>IV00400285</v>
          </cell>
        </row>
        <row r="13862">
          <cell r="B13862" t="str">
            <v>IV00400286</v>
          </cell>
        </row>
        <row r="13863">
          <cell r="B13863" t="str">
            <v>IV00400288</v>
          </cell>
        </row>
        <row r="13864">
          <cell r="B13864" t="str">
            <v>IV00400291</v>
          </cell>
        </row>
        <row r="13865">
          <cell r="B13865" t="str">
            <v>IV00400292</v>
          </cell>
        </row>
        <row r="13866">
          <cell r="B13866" t="str">
            <v>IV00400293</v>
          </cell>
        </row>
        <row r="13867">
          <cell r="B13867" t="str">
            <v>IV00400294</v>
          </cell>
        </row>
        <row r="13868">
          <cell r="B13868" t="str">
            <v>IV00400295</v>
          </cell>
        </row>
        <row r="13869">
          <cell r="B13869" t="str">
            <v>IV00400296</v>
          </cell>
        </row>
        <row r="13870">
          <cell r="B13870" t="str">
            <v>IV00400299</v>
          </cell>
        </row>
        <row r="13871">
          <cell r="B13871" t="str">
            <v>IV00400300</v>
          </cell>
        </row>
        <row r="13872">
          <cell r="B13872" t="str">
            <v>IV00400302</v>
          </cell>
        </row>
        <row r="13873">
          <cell r="B13873" t="str">
            <v>IV00400303</v>
          </cell>
        </row>
        <row r="13874">
          <cell r="B13874" t="str">
            <v>IV00400304</v>
          </cell>
        </row>
        <row r="13875">
          <cell r="B13875" t="str">
            <v>IV00400305</v>
          </cell>
        </row>
        <row r="13876">
          <cell r="B13876" t="str">
            <v>IV00400306</v>
          </cell>
        </row>
        <row r="13877">
          <cell r="B13877" t="str">
            <v>IV00400307</v>
          </cell>
        </row>
        <row r="13878">
          <cell r="B13878" t="str">
            <v>IV00400308</v>
          </cell>
        </row>
        <row r="13879">
          <cell r="B13879" t="str">
            <v>IV00400310</v>
          </cell>
        </row>
        <row r="13880">
          <cell r="B13880" t="str">
            <v>IV00400311</v>
          </cell>
        </row>
        <row r="13881">
          <cell r="B13881" t="str">
            <v>IV00400312</v>
          </cell>
        </row>
        <row r="13882">
          <cell r="B13882" t="str">
            <v>IV00400313</v>
          </cell>
        </row>
        <row r="13883">
          <cell r="B13883" t="str">
            <v>IV00400315</v>
          </cell>
        </row>
        <row r="13884">
          <cell r="B13884" t="str">
            <v>IV00400316</v>
          </cell>
        </row>
        <row r="13885">
          <cell r="B13885" t="str">
            <v>IV00400317</v>
          </cell>
        </row>
        <row r="13886">
          <cell r="B13886" t="str">
            <v>IV00400318</v>
          </cell>
        </row>
        <row r="13887">
          <cell r="B13887" t="str">
            <v>IV00400321</v>
          </cell>
        </row>
        <row r="13888">
          <cell r="B13888" t="str">
            <v>IV00400322</v>
          </cell>
        </row>
        <row r="13889">
          <cell r="B13889" t="str">
            <v>IV00400324</v>
          </cell>
        </row>
        <row r="13890">
          <cell r="B13890" t="str">
            <v>IV00400325</v>
          </cell>
        </row>
        <row r="13891">
          <cell r="B13891" t="str">
            <v>IV00400326</v>
          </cell>
        </row>
        <row r="13892">
          <cell r="B13892" t="str">
            <v>IV00400327</v>
          </cell>
        </row>
        <row r="13893">
          <cell r="B13893" t="str">
            <v>IV00400328</v>
          </cell>
        </row>
        <row r="13894">
          <cell r="B13894" t="str">
            <v>IV00400329</v>
          </cell>
        </row>
        <row r="13895">
          <cell r="B13895" t="str">
            <v>IV00400330</v>
          </cell>
        </row>
        <row r="13896">
          <cell r="B13896" t="str">
            <v>IV00400331</v>
          </cell>
        </row>
        <row r="13897">
          <cell r="B13897" t="str">
            <v>IV00400332</v>
          </cell>
        </row>
        <row r="13898">
          <cell r="B13898" t="str">
            <v>IV00400333</v>
          </cell>
        </row>
        <row r="13899">
          <cell r="B13899" t="str">
            <v>IV00400334</v>
          </cell>
        </row>
        <row r="13900">
          <cell r="B13900" t="str">
            <v>IV00400336</v>
          </cell>
        </row>
        <row r="13901">
          <cell r="B13901" t="str">
            <v>IV00400338</v>
          </cell>
        </row>
        <row r="13902">
          <cell r="B13902" t="str">
            <v>IV00400339</v>
          </cell>
        </row>
        <row r="13903">
          <cell r="B13903" t="str">
            <v>IV00400340</v>
          </cell>
        </row>
        <row r="13904">
          <cell r="B13904" t="str">
            <v>IV00400343</v>
          </cell>
        </row>
        <row r="13905">
          <cell r="B13905" t="str">
            <v>IV00400344</v>
          </cell>
        </row>
        <row r="13906">
          <cell r="B13906" t="str">
            <v>IV00400345</v>
          </cell>
        </row>
        <row r="13907">
          <cell r="B13907" t="str">
            <v>IV00400346</v>
          </cell>
        </row>
        <row r="13908">
          <cell r="B13908" t="str">
            <v>IV00400347</v>
          </cell>
        </row>
        <row r="13909">
          <cell r="B13909" t="str">
            <v>IV00400349</v>
          </cell>
        </row>
        <row r="13910">
          <cell r="B13910" t="str">
            <v>IV00400350</v>
          </cell>
        </row>
        <row r="13911">
          <cell r="B13911" t="str">
            <v>IV00400351</v>
          </cell>
        </row>
        <row r="13912">
          <cell r="B13912" t="str">
            <v>IV00400354</v>
          </cell>
        </row>
        <row r="13913">
          <cell r="B13913" t="str">
            <v>IV00400355</v>
          </cell>
        </row>
        <row r="13914">
          <cell r="B13914" t="str">
            <v>IV00400356</v>
          </cell>
        </row>
        <row r="13915">
          <cell r="B13915" t="str">
            <v>IV00400357</v>
          </cell>
        </row>
        <row r="13916">
          <cell r="B13916" t="str">
            <v>IV00400359</v>
          </cell>
        </row>
        <row r="13917">
          <cell r="B13917" t="str">
            <v>IV00400360</v>
          </cell>
        </row>
        <row r="13918">
          <cell r="B13918" t="str">
            <v>IV00400361</v>
          </cell>
        </row>
        <row r="13919">
          <cell r="B13919" t="str">
            <v>IV00400362</v>
          </cell>
        </row>
        <row r="13920">
          <cell r="B13920" t="str">
            <v>IV00400363</v>
          </cell>
        </row>
        <row r="13921">
          <cell r="B13921" t="str">
            <v>IV00400365</v>
          </cell>
        </row>
        <row r="13922">
          <cell r="B13922" t="str">
            <v>IV00400366</v>
          </cell>
        </row>
        <row r="13923">
          <cell r="B13923" t="str">
            <v>IV00400368</v>
          </cell>
        </row>
        <row r="13924">
          <cell r="B13924" t="str">
            <v>IV00400370</v>
          </cell>
        </row>
        <row r="13925">
          <cell r="B13925" t="str">
            <v>IV00400371</v>
          </cell>
        </row>
        <row r="13926">
          <cell r="B13926" t="str">
            <v>IV00400372</v>
          </cell>
        </row>
        <row r="13927">
          <cell r="B13927" t="str">
            <v>IV00400373</v>
          </cell>
        </row>
        <row r="13928">
          <cell r="B13928" t="str">
            <v>IV00400375</v>
          </cell>
        </row>
        <row r="13929">
          <cell r="B13929" t="str">
            <v>IV00400376</v>
          </cell>
        </row>
        <row r="13930">
          <cell r="B13930" t="str">
            <v>IV00400382</v>
          </cell>
        </row>
        <row r="13931">
          <cell r="B13931" t="str">
            <v>IV00400384</v>
          </cell>
        </row>
        <row r="13932">
          <cell r="B13932" t="str">
            <v>IV00400387</v>
          </cell>
        </row>
        <row r="13933">
          <cell r="B13933" t="str">
            <v>IV00400388</v>
          </cell>
        </row>
        <row r="13934">
          <cell r="B13934" t="str">
            <v>IV00400389</v>
          </cell>
        </row>
        <row r="13935">
          <cell r="B13935" t="str">
            <v>IV00400392</v>
          </cell>
        </row>
        <row r="13936">
          <cell r="B13936" t="str">
            <v>IV00400393</v>
          </cell>
        </row>
        <row r="13937">
          <cell r="B13937" t="str">
            <v>IV00400394</v>
          </cell>
        </row>
        <row r="13938">
          <cell r="B13938" t="str">
            <v>IV00400395</v>
          </cell>
        </row>
        <row r="13939">
          <cell r="B13939" t="str">
            <v>IV00400397</v>
          </cell>
        </row>
        <row r="13940">
          <cell r="B13940" t="str">
            <v>IV00400402</v>
          </cell>
        </row>
        <row r="13941">
          <cell r="B13941" t="str">
            <v>IV00400403</v>
          </cell>
        </row>
        <row r="13942">
          <cell r="B13942" t="str">
            <v>IV00400404</v>
          </cell>
        </row>
        <row r="13943">
          <cell r="B13943" t="str">
            <v>IV00400405</v>
          </cell>
        </row>
        <row r="13944">
          <cell r="B13944" t="str">
            <v>IV00400406</v>
          </cell>
        </row>
        <row r="13945">
          <cell r="B13945" t="str">
            <v>IV00400407</v>
          </cell>
        </row>
        <row r="13946">
          <cell r="B13946" t="str">
            <v>IV00400409</v>
          </cell>
        </row>
        <row r="13947">
          <cell r="B13947" t="str">
            <v>IV00400410</v>
          </cell>
        </row>
        <row r="13948">
          <cell r="B13948" t="str">
            <v>IV00400411</v>
          </cell>
        </row>
        <row r="13949">
          <cell r="B13949" t="str">
            <v>IV00400412</v>
          </cell>
        </row>
        <row r="13950">
          <cell r="B13950" t="str">
            <v>IV00400413</v>
          </cell>
        </row>
        <row r="13951">
          <cell r="B13951" t="str">
            <v>IV00400414</v>
          </cell>
        </row>
        <row r="13952">
          <cell r="B13952" t="str">
            <v>IV00400415</v>
          </cell>
        </row>
        <row r="13953">
          <cell r="B13953" t="str">
            <v>IV00400417</v>
          </cell>
        </row>
        <row r="13954">
          <cell r="B13954" t="str">
            <v>IV00400418</v>
          </cell>
        </row>
        <row r="13955">
          <cell r="B13955" t="str">
            <v>IV00400421</v>
          </cell>
        </row>
        <row r="13956">
          <cell r="B13956" t="str">
            <v>IV00400430</v>
          </cell>
        </row>
        <row r="13957">
          <cell r="B13957" t="str">
            <v>IV00400435</v>
          </cell>
        </row>
        <row r="13958">
          <cell r="B13958" t="str">
            <v>IV00400437</v>
          </cell>
        </row>
        <row r="13959">
          <cell r="B13959" t="str">
            <v>IV00400438</v>
          </cell>
        </row>
        <row r="13960">
          <cell r="B13960" t="str">
            <v>IV00400441</v>
          </cell>
        </row>
        <row r="13961">
          <cell r="B13961" t="str">
            <v>IV00400442</v>
          </cell>
        </row>
        <row r="13962">
          <cell r="B13962" t="str">
            <v>IV00400443</v>
          </cell>
        </row>
        <row r="13963">
          <cell r="B13963" t="str">
            <v>IV00400444</v>
          </cell>
        </row>
        <row r="13964">
          <cell r="B13964" t="str">
            <v>IV00400445</v>
          </cell>
        </row>
        <row r="13965">
          <cell r="B13965" t="str">
            <v>IV00400446</v>
          </cell>
        </row>
        <row r="13966">
          <cell r="B13966" t="str">
            <v>IV00400447</v>
          </cell>
        </row>
        <row r="13967">
          <cell r="B13967" t="str">
            <v>IV00400448</v>
          </cell>
        </row>
        <row r="13968">
          <cell r="B13968" t="str">
            <v>IV00400449</v>
          </cell>
        </row>
        <row r="13969">
          <cell r="B13969" t="str">
            <v>IV00400450</v>
          </cell>
        </row>
        <row r="13970">
          <cell r="B13970" t="str">
            <v>IV00400451</v>
          </cell>
        </row>
        <row r="13971">
          <cell r="B13971" t="str">
            <v>IV00400452</v>
          </cell>
        </row>
        <row r="13972">
          <cell r="B13972" t="str">
            <v>IV00400453</v>
          </cell>
        </row>
        <row r="13973">
          <cell r="B13973" t="str">
            <v>IV00400454</v>
          </cell>
        </row>
        <row r="13974">
          <cell r="B13974" t="str">
            <v>IV00400455</v>
          </cell>
        </row>
        <row r="13975">
          <cell r="B13975" t="str">
            <v>IV00400456</v>
          </cell>
        </row>
        <row r="13976">
          <cell r="B13976" t="str">
            <v>IV00400458</v>
          </cell>
        </row>
        <row r="13977">
          <cell r="B13977" t="str">
            <v>IV00400459</v>
          </cell>
        </row>
        <row r="13978">
          <cell r="B13978" t="str">
            <v>IV00400460</v>
          </cell>
        </row>
        <row r="13979">
          <cell r="B13979" t="str">
            <v>IV00400461</v>
          </cell>
        </row>
        <row r="13980">
          <cell r="B13980" t="str">
            <v>IV00400462</v>
          </cell>
        </row>
        <row r="13981">
          <cell r="B13981" t="str">
            <v>IV00400463</v>
          </cell>
        </row>
        <row r="13982">
          <cell r="B13982" t="str">
            <v>IV00400464</v>
          </cell>
        </row>
        <row r="13983">
          <cell r="B13983" t="str">
            <v>IV00400466</v>
          </cell>
        </row>
        <row r="13984">
          <cell r="B13984" t="str">
            <v>IV00400467</v>
          </cell>
        </row>
        <row r="13985">
          <cell r="B13985" t="str">
            <v>IV00400468</v>
          </cell>
        </row>
        <row r="13986">
          <cell r="B13986" t="str">
            <v>IV00400469</v>
          </cell>
        </row>
        <row r="13987">
          <cell r="B13987" t="str">
            <v>IV00400470</v>
          </cell>
        </row>
        <row r="13988">
          <cell r="B13988" t="str">
            <v>IV00400474</v>
          </cell>
        </row>
        <row r="13989">
          <cell r="B13989" t="str">
            <v>IV00400475</v>
          </cell>
        </row>
        <row r="13990">
          <cell r="B13990" t="str">
            <v>IV00400476</v>
          </cell>
        </row>
        <row r="13991">
          <cell r="B13991" t="str">
            <v>IV00400478</v>
          </cell>
        </row>
        <row r="13992">
          <cell r="B13992" t="str">
            <v>IV00400479</v>
          </cell>
        </row>
        <row r="13993">
          <cell r="B13993" t="str">
            <v>IV00400480</v>
          </cell>
        </row>
        <row r="13994">
          <cell r="B13994" t="str">
            <v>IV00400481</v>
          </cell>
        </row>
        <row r="13995">
          <cell r="B13995" t="str">
            <v>IV00400482</v>
          </cell>
        </row>
        <row r="13996">
          <cell r="B13996" t="str">
            <v>IV00400484</v>
          </cell>
        </row>
        <row r="13997">
          <cell r="B13997" t="str">
            <v>IV00400485</v>
          </cell>
        </row>
        <row r="13998">
          <cell r="B13998" t="str">
            <v>IV00400486</v>
          </cell>
        </row>
        <row r="13999">
          <cell r="B13999" t="str">
            <v>IV00400487</v>
          </cell>
        </row>
        <row r="14000">
          <cell r="B14000" t="str">
            <v>IV00400488</v>
          </cell>
        </row>
        <row r="14001">
          <cell r="B14001" t="str">
            <v>IV00400489</v>
          </cell>
        </row>
        <row r="14002">
          <cell r="B14002" t="str">
            <v>IV00400490</v>
          </cell>
        </row>
        <row r="14003">
          <cell r="B14003" t="str">
            <v>IV00400492</v>
          </cell>
        </row>
        <row r="14004">
          <cell r="B14004" t="str">
            <v>IV00400493</v>
          </cell>
        </row>
        <row r="14005">
          <cell r="B14005" t="str">
            <v>IV00400494</v>
          </cell>
        </row>
        <row r="14006">
          <cell r="B14006" t="str">
            <v>IV00400496</v>
          </cell>
        </row>
        <row r="14007">
          <cell r="B14007" t="str">
            <v>IV00400498</v>
          </cell>
        </row>
        <row r="14008">
          <cell r="B14008" t="str">
            <v>IV00400502</v>
          </cell>
        </row>
        <row r="14009">
          <cell r="B14009" t="str">
            <v>IV00400503</v>
          </cell>
        </row>
        <row r="14010">
          <cell r="B14010" t="str">
            <v>IV00400504</v>
          </cell>
        </row>
        <row r="14011">
          <cell r="B14011" t="str">
            <v>IV00400505</v>
          </cell>
        </row>
        <row r="14012">
          <cell r="B14012" t="str">
            <v>IV00400506</v>
          </cell>
        </row>
        <row r="14013">
          <cell r="B14013" t="str">
            <v>IV00400508</v>
          </cell>
        </row>
        <row r="14014">
          <cell r="B14014" t="str">
            <v>IV00400509</v>
          </cell>
        </row>
        <row r="14015">
          <cell r="B14015" t="str">
            <v>IV00400513</v>
          </cell>
        </row>
        <row r="14016">
          <cell r="B14016" t="str">
            <v>IV00400514</v>
          </cell>
        </row>
        <row r="14017">
          <cell r="B14017" t="str">
            <v>IV00400516</v>
          </cell>
        </row>
        <row r="14018">
          <cell r="B14018" t="str">
            <v>IV00400518</v>
          </cell>
        </row>
        <row r="14019">
          <cell r="B14019" t="str">
            <v>IV00400519</v>
          </cell>
        </row>
        <row r="14020">
          <cell r="B14020" t="str">
            <v>IV00400520</v>
          </cell>
        </row>
        <row r="14021">
          <cell r="B14021" t="str">
            <v>IV00400521</v>
          </cell>
        </row>
        <row r="14022">
          <cell r="B14022" t="str">
            <v>IV00400522</v>
          </cell>
        </row>
        <row r="14023">
          <cell r="B14023" t="str">
            <v>IV00400523</v>
          </cell>
        </row>
        <row r="14024">
          <cell r="B14024" t="str">
            <v>IV00400525</v>
          </cell>
        </row>
        <row r="14025">
          <cell r="B14025" t="str">
            <v>IV00400526</v>
          </cell>
        </row>
        <row r="14026">
          <cell r="B14026" t="str">
            <v>IV00400527</v>
          </cell>
        </row>
        <row r="14027">
          <cell r="B14027" t="str">
            <v>IV00400528</v>
          </cell>
        </row>
        <row r="14028">
          <cell r="B14028" t="str">
            <v>IV00400529</v>
          </cell>
        </row>
        <row r="14029">
          <cell r="B14029" t="str">
            <v>IV00400530</v>
          </cell>
        </row>
        <row r="14030">
          <cell r="B14030" t="str">
            <v>IV00400531</v>
          </cell>
        </row>
        <row r="14031">
          <cell r="B14031" t="str">
            <v>IV00400532</v>
          </cell>
        </row>
        <row r="14032">
          <cell r="B14032" t="str">
            <v>IV00400533</v>
          </cell>
        </row>
        <row r="14033">
          <cell r="B14033" t="str">
            <v>IV00400534</v>
          </cell>
        </row>
        <row r="14034">
          <cell r="B14034" t="str">
            <v>IV00400535</v>
          </cell>
        </row>
        <row r="14035">
          <cell r="B14035" t="str">
            <v>IV00400537</v>
          </cell>
        </row>
        <row r="14036">
          <cell r="B14036" t="str">
            <v>IV00400538</v>
          </cell>
        </row>
        <row r="14037">
          <cell r="B14037" t="str">
            <v>IV00400539</v>
          </cell>
        </row>
        <row r="14038">
          <cell r="B14038" t="str">
            <v>IV00400540</v>
          </cell>
        </row>
        <row r="14039">
          <cell r="B14039" t="str">
            <v>IV00400541</v>
          </cell>
        </row>
        <row r="14040">
          <cell r="B14040" t="str">
            <v>IV00400542</v>
          </cell>
        </row>
        <row r="14041">
          <cell r="B14041" t="str">
            <v>IV00400543</v>
          </cell>
        </row>
        <row r="14042">
          <cell r="B14042" t="str">
            <v>IV00400544</v>
          </cell>
        </row>
        <row r="14043">
          <cell r="B14043" t="str">
            <v>IV00400545</v>
          </cell>
        </row>
        <row r="14044">
          <cell r="B14044" t="str">
            <v>IV00400546</v>
          </cell>
        </row>
        <row r="14045">
          <cell r="B14045" t="str">
            <v>IV00400547</v>
          </cell>
        </row>
        <row r="14046">
          <cell r="B14046" t="str">
            <v>IV00400552</v>
          </cell>
        </row>
        <row r="14047">
          <cell r="B14047" t="str">
            <v>IV00400553</v>
          </cell>
        </row>
        <row r="14048">
          <cell r="B14048" t="str">
            <v>IV00400554</v>
          </cell>
        </row>
        <row r="14049">
          <cell r="B14049" t="str">
            <v>IV00400557</v>
          </cell>
        </row>
        <row r="14050">
          <cell r="B14050" t="str">
            <v>IV00400558</v>
          </cell>
        </row>
        <row r="14051">
          <cell r="B14051" t="str">
            <v>IV00400559</v>
          </cell>
        </row>
        <row r="14052">
          <cell r="B14052" t="str">
            <v>IV00400560</v>
          </cell>
        </row>
        <row r="14053">
          <cell r="B14053" t="str">
            <v>IV00400561</v>
          </cell>
        </row>
        <row r="14054">
          <cell r="B14054" t="str">
            <v>IV00400562</v>
          </cell>
        </row>
        <row r="14055">
          <cell r="B14055" t="str">
            <v>IV00400563</v>
          </cell>
        </row>
        <row r="14056">
          <cell r="B14056" t="str">
            <v>IV00400565</v>
          </cell>
        </row>
        <row r="14057">
          <cell r="B14057" t="str">
            <v>IV00400566</v>
          </cell>
        </row>
        <row r="14058">
          <cell r="B14058" t="str">
            <v>IV00400567</v>
          </cell>
        </row>
        <row r="14059">
          <cell r="B14059" t="str">
            <v>IV00400568</v>
          </cell>
        </row>
        <row r="14060">
          <cell r="B14060" t="str">
            <v>IV00400569</v>
          </cell>
        </row>
        <row r="14061">
          <cell r="B14061" t="str">
            <v>IV00400573</v>
          </cell>
        </row>
        <row r="14062">
          <cell r="B14062" t="str">
            <v>IV00400574</v>
          </cell>
        </row>
        <row r="14063">
          <cell r="B14063" t="str">
            <v>IV00400575</v>
          </cell>
        </row>
        <row r="14064">
          <cell r="B14064" t="str">
            <v>IV00400576</v>
          </cell>
        </row>
        <row r="14065">
          <cell r="B14065" t="str">
            <v>IV00400577</v>
          </cell>
        </row>
        <row r="14066">
          <cell r="B14066" t="str">
            <v>IV00400580</v>
          </cell>
        </row>
        <row r="14067">
          <cell r="B14067" t="str">
            <v>IV00400581</v>
          </cell>
        </row>
        <row r="14068">
          <cell r="B14068" t="str">
            <v>IV00400583</v>
          </cell>
        </row>
        <row r="14069">
          <cell r="B14069" t="str">
            <v>IV00400584</v>
          </cell>
        </row>
        <row r="14070">
          <cell r="B14070" t="str">
            <v>IV00400587</v>
          </cell>
        </row>
        <row r="14071">
          <cell r="B14071" t="str">
            <v>IV00400588</v>
          </cell>
        </row>
        <row r="14072">
          <cell r="B14072" t="str">
            <v>IV00400589</v>
          </cell>
        </row>
        <row r="14073">
          <cell r="B14073" t="str">
            <v>IV00400591</v>
          </cell>
        </row>
        <row r="14074">
          <cell r="B14074" t="str">
            <v>IV00400592</v>
          </cell>
        </row>
        <row r="14075">
          <cell r="B14075" t="str">
            <v>IV00400593</v>
          </cell>
        </row>
        <row r="14076">
          <cell r="B14076" t="str">
            <v>IV00400594</v>
          </cell>
        </row>
        <row r="14077">
          <cell r="B14077" t="str">
            <v>IV00400595</v>
          </cell>
        </row>
        <row r="14078">
          <cell r="B14078" t="str">
            <v>IV00400598</v>
          </cell>
        </row>
        <row r="14079">
          <cell r="B14079" t="str">
            <v>IV00400599</v>
          </cell>
        </row>
        <row r="14080">
          <cell r="B14080" t="str">
            <v>IV00400600</v>
          </cell>
        </row>
        <row r="14081">
          <cell r="B14081" t="str">
            <v>IV00400601</v>
          </cell>
        </row>
        <row r="14082">
          <cell r="B14082" t="str">
            <v>IV00400602</v>
          </cell>
        </row>
        <row r="14083">
          <cell r="B14083" t="str">
            <v>IV00400603</v>
          </cell>
        </row>
        <row r="14084">
          <cell r="B14084" t="str">
            <v>IV00400604</v>
          </cell>
        </row>
        <row r="14085">
          <cell r="B14085" t="str">
            <v>IV00400605</v>
          </cell>
        </row>
        <row r="14086">
          <cell r="B14086" t="str">
            <v>IV00400606</v>
          </cell>
        </row>
        <row r="14087">
          <cell r="B14087" t="str">
            <v>IV00400607</v>
          </cell>
        </row>
        <row r="14088">
          <cell r="B14088" t="str">
            <v>IV00400608</v>
          </cell>
        </row>
        <row r="14089">
          <cell r="B14089" t="str">
            <v>IV00400609</v>
          </cell>
        </row>
        <row r="14090">
          <cell r="B14090" t="str">
            <v>IV00400610</v>
          </cell>
        </row>
        <row r="14091">
          <cell r="B14091" t="str">
            <v>IV00400611</v>
          </cell>
        </row>
        <row r="14092">
          <cell r="B14092" t="str">
            <v>IV00400613</v>
          </cell>
        </row>
        <row r="14093">
          <cell r="B14093" t="str">
            <v>IV00400614</v>
          </cell>
        </row>
        <row r="14094">
          <cell r="B14094" t="str">
            <v>IV00400616</v>
          </cell>
        </row>
        <row r="14095">
          <cell r="B14095" t="str">
            <v>IV00400617</v>
          </cell>
        </row>
        <row r="14096">
          <cell r="B14096" t="str">
            <v>IV00400618</v>
          </cell>
        </row>
        <row r="14097">
          <cell r="B14097" t="str">
            <v>IV00400619</v>
          </cell>
        </row>
        <row r="14098">
          <cell r="B14098" t="str">
            <v>IV00400620</v>
          </cell>
        </row>
        <row r="14099">
          <cell r="B14099" t="str">
            <v>IV00400622</v>
          </cell>
        </row>
        <row r="14100">
          <cell r="B14100" t="str">
            <v>IV00400623</v>
          </cell>
        </row>
        <row r="14101">
          <cell r="B14101" t="str">
            <v>IV00400624</v>
          </cell>
        </row>
        <row r="14102">
          <cell r="B14102" t="str">
            <v>IV00400627</v>
          </cell>
        </row>
        <row r="14103">
          <cell r="B14103" t="str">
            <v>IV00400629</v>
          </cell>
        </row>
        <row r="14104">
          <cell r="B14104" t="str">
            <v>IV00400630</v>
          </cell>
        </row>
        <row r="14105">
          <cell r="B14105" t="str">
            <v>IV00400631</v>
          </cell>
        </row>
        <row r="14106">
          <cell r="B14106" t="str">
            <v>IV00400632</v>
          </cell>
        </row>
        <row r="14107">
          <cell r="B14107" t="str">
            <v>IV00400633</v>
          </cell>
        </row>
        <row r="14108">
          <cell r="B14108" t="str">
            <v>IV00400634</v>
          </cell>
        </row>
        <row r="14109">
          <cell r="B14109" t="str">
            <v>IV00400636</v>
          </cell>
        </row>
        <row r="14110">
          <cell r="B14110" t="str">
            <v>IV00400637</v>
          </cell>
        </row>
        <row r="14111">
          <cell r="B14111" t="str">
            <v>IV00400638</v>
          </cell>
        </row>
        <row r="14112">
          <cell r="B14112" t="str">
            <v>IV00400639</v>
          </cell>
        </row>
        <row r="14113">
          <cell r="B14113" t="str">
            <v>IV00400640</v>
          </cell>
        </row>
        <row r="14114">
          <cell r="B14114" t="str">
            <v>IV00400644</v>
          </cell>
        </row>
        <row r="14115">
          <cell r="B14115" t="str">
            <v>IV00400645</v>
          </cell>
        </row>
        <row r="14116">
          <cell r="B14116" t="str">
            <v>IV00400648</v>
          </cell>
        </row>
        <row r="14117">
          <cell r="B14117" t="str">
            <v>IV00400649</v>
          </cell>
        </row>
        <row r="14118">
          <cell r="B14118" t="str">
            <v>IV00400650</v>
          </cell>
        </row>
        <row r="14119">
          <cell r="B14119" t="str">
            <v>IV00400652</v>
          </cell>
        </row>
        <row r="14120">
          <cell r="B14120" t="str">
            <v>IV00400653</v>
          </cell>
        </row>
        <row r="14121">
          <cell r="B14121" t="str">
            <v>IV00400654</v>
          </cell>
        </row>
        <row r="14122">
          <cell r="B14122" t="str">
            <v>IV00400660</v>
          </cell>
        </row>
        <row r="14123">
          <cell r="B14123" t="str">
            <v>IV00400661</v>
          </cell>
        </row>
        <row r="14124">
          <cell r="B14124" t="str">
            <v>IV00400662</v>
          </cell>
        </row>
        <row r="14125">
          <cell r="B14125" t="str">
            <v>IV00400666</v>
          </cell>
        </row>
        <row r="14126">
          <cell r="B14126" t="str">
            <v>IV00400673</v>
          </cell>
        </row>
        <row r="14127">
          <cell r="B14127" t="str">
            <v>IV00400676</v>
          </cell>
        </row>
        <row r="14128">
          <cell r="B14128" t="str">
            <v>IV00400677</v>
          </cell>
        </row>
        <row r="14129">
          <cell r="B14129" t="str">
            <v>IV00400678</v>
          </cell>
        </row>
        <row r="14130">
          <cell r="B14130" t="str">
            <v>IV00400680</v>
          </cell>
        </row>
        <row r="14131">
          <cell r="B14131" t="str">
            <v>IV00400681</v>
          </cell>
        </row>
        <row r="14132">
          <cell r="B14132" t="str">
            <v>IV00400682</v>
          </cell>
        </row>
        <row r="14133">
          <cell r="B14133" t="str">
            <v>IV00400684</v>
          </cell>
        </row>
        <row r="14134">
          <cell r="B14134" t="str">
            <v>IV00400686</v>
          </cell>
        </row>
        <row r="14135">
          <cell r="B14135" t="str">
            <v>IV00400688</v>
          </cell>
        </row>
        <row r="14136">
          <cell r="B14136" t="str">
            <v>IV00400689</v>
          </cell>
        </row>
        <row r="14137">
          <cell r="B14137" t="str">
            <v>IV00400690</v>
          </cell>
        </row>
        <row r="14138">
          <cell r="B14138" t="str">
            <v>IV00400693</v>
          </cell>
        </row>
        <row r="14139">
          <cell r="B14139" t="str">
            <v>IV00400694</v>
          </cell>
        </row>
        <row r="14140">
          <cell r="B14140" t="str">
            <v>IV00400696</v>
          </cell>
        </row>
        <row r="14141">
          <cell r="B14141" t="str">
            <v>IV00400697</v>
          </cell>
        </row>
        <row r="14142">
          <cell r="B14142" t="str">
            <v>IV00400698</v>
          </cell>
        </row>
        <row r="14143">
          <cell r="B14143" t="str">
            <v>IV00400699</v>
          </cell>
        </row>
        <row r="14144">
          <cell r="B14144" t="str">
            <v>IV00400700</v>
          </cell>
        </row>
        <row r="14145">
          <cell r="B14145" t="str">
            <v>IV00400701</v>
          </cell>
        </row>
        <row r="14146">
          <cell r="B14146" t="str">
            <v>IV00400702</v>
          </cell>
        </row>
        <row r="14147">
          <cell r="B14147" t="str">
            <v>IV00400705</v>
          </cell>
        </row>
        <row r="14148">
          <cell r="B14148" t="str">
            <v>IV00400706</v>
          </cell>
        </row>
        <row r="14149">
          <cell r="B14149" t="str">
            <v>IV00400707</v>
          </cell>
        </row>
        <row r="14150">
          <cell r="B14150" t="str">
            <v>IV00400708</v>
          </cell>
        </row>
        <row r="14151">
          <cell r="B14151" t="str">
            <v>IV00400709</v>
          </cell>
        </row>
        <row r="14152">
          <cell r="B14152" t="str">
            <v>IV00400710</v>
          </cell>
        </row>
        <row r="14153">
          <cell r="B14153" t="str">
            <v>IV00400711</v>
          </cell>
        </row>
        <row r="14154">
          <cell r="B14154" t="str">
            <v>IV00400712</v>
          </cell>
        </row>
        <row r="14155">
          <cell r="B14155" t="str">
            <v>IV00400713</v>
          </cell>
        </row>
        <row r="14156">
          <cell r="B14156" t="str">
            <v>IV00400714</v>
          </cell>
        </row>
        <row r="14157">
          <cell r="B14157" t="str">
            <v>IV00400715</v>
          </cell>
        </row>
        <row r="14158">
          <cell r="B14158" t="str">
            <v>IV00400716</v>
          </cell>
        </row>
        <row r="14159">
          <cell r="B14159" t="str">
            <v>IV00400717</v>
          </cell>
        </row>
        <row r="14160">
          <cell r="B14160" t="str">
            <v>IV00400719</v>
          </cell>
        </row>
        <row r="14161">
          <cell r="B14161" t="str">
            <v>IV00400720</v>
          </cell>
        </row>
        <row r="14162">
          <cell r="B14162" t="str">
            <v>IV00400721</v>
          </cell>
        </row>
        <row r="14163">
          <cell r="B14163" t="str">
            <v>IV00400724</v>
          </cell>
        </row>
        <row r="14164">
          <cell r="B14164" t="str">
            <v>IV00400725</v>
          </cell>
        </row>
        <row r="14165">
          <cell r="B14165" t="str">
            <v>IV00400726</v>
          </cell>
        </row>
        <row r="14166">
          <cell r="B14166" t="str">
            <v>IV00400728</v>
          </cell>
        </row>
        <row r="14167">
          <cell r="B14167" t="str">
            <v>IV00400729</v>
          </cell>
        </row>
        <row r="14168">
          <cell r="B14168" t="str">
            <v>IV00400731</v>
          </cell>
        </row>
        <row r="14169">
          <cell r="B14169" t="str">
            <v>IV00400732</v>
          </cell>
        </row>
        <row r="14170">
          <cell r="B14170" t="str">
            <v>IV00400733</v>
          </cell>
        </row>
        <row r="14171">
          <cell r="B14171" t="str">
            <v>IV00400734</v>
          </cell>
        </row>
        <row r="14172">
          <cell r="B14172" t="str">
            <v>IV00400735</v>
          </cell>
        </row>
        <row r="14173">
          <cell r="B14173" t="str">
            <v>IV00400736</v>
          </cell>
        </row>
        <row r="14174">
          <cell r="B14174" t="str">
            <v>IV00400738</v>
          </cell>
        </row>
        <row r="14175">
          <cell r="B14175" t="str">
            <v>IV00400739</v>
          </cell>
        </row>
        <row r="14176">
          <cell r="B14176" t="str">
            <v>IV00400740</v>
          </cell>
        </row>
        <row r="14177">
          <cell r="B14177" t="str">
            <v>IV00400741</v>
          </cell>
        </row>
        <row r="14178">
          <cell r="B14178" t="str">
            <v>IV00400743</v>
          </cell>
        </row>
        <row r="14179">
          <cell r="B14179" t="str">
            <v>IV00400745</v>
          </cell>
        </row>
        <row r="14180">
          <cell r="B14180" t="str">
            <v>IV00400746</v>
          </cell>
        </row>
        <row r="14181">
          <cell r="B14181" t="str">
            <v>IV00400748</v>
          </cell>
        </row>
        <row r="14182">
          <cell r="B14182" t="str">
            <v>IV00400749</v>
          </cell>
        </row>
        <row r="14183">
          <cell r="B14183" t="str">
            <v>IV00400750</v>
          </cell>
        </row>
        <row r="14184">
          <cell r="B14184" t="str">
            <v>IV00400751</v>
          </cell>
        </row>
        <row r="14185">
          <cell r="B14185" t="str">
            <v>IV00400752</v>
          </cell>
        </row>
        <row r="14186">
          <cell r="B14186" t="str">
            <v>IV00400753</v>
          </cell>
        </row>
        <row r="14187">
          <cell r="B14187" t="str">
            <v>IV00400754</v>
          </cell>
        </row>
        <row r="14188">
          <cell r="B14188" t="str">
            <v>IV00400755</v>
          </cell>
        </row>
        <row r="14189">
          <cell r="B14189" t="str">
            <v>IV00400756</v>
          </cell>
        </row>
        <row r="14190">
          <cell r="B14190" t="str">
            <v>IV00400757</v>
          </cell>
        </row>
        <row r="14191">
          <cell r="B14191" t="str">
            <v>IV00400758</v>
          </cell>
        </row>
        <row r="14192">
          <cell r="B14192" t="str">
            <v>IV00400759</v>
          </cell>
        </row>
        <row r="14193">
          <cell r="B14193" t="str">
            <v>IV00400760</v>
          </cell>
        </row>
        <row r="14194">
          <cell r="B14194" t="str">
            <v>IV00400761</v>
          </cell>
        </row>
        <row r="14195">
          <cell r="B14195" t="str">
            <v>IV00400762</v>
          </cell>
        </row>
        <row r="14196">
          <cell r="B14196" t="str">
            <v>IV00400764</v>
          </cell>
        </row>
        <row r="14197">
          <cell r="B14197" t="str">
            <v>IV00400765</v>
          </cell>
        </row>
        <row r="14198">
          <cell r="B14198" t="str">
            <v>IV00400766</v>
          </cell>
        </row>
        <row r="14199">
          <cell r="B14199" t="str">
            <v>IV00400767</v>
          </cell>
        </row>
        <row r="14200">
          <cell r="B14200" t="str">
            <v>IV00400770</v>
          </cell>
        </row>
        <row r="14201">
          <cell r="B14201" t="str">
            <v>IV00400771</v>
          </cell>
        </row>
        <row r="14202">
          <cell r="B14202" t="str">
            <v>IV00400773</v>
          </cell>
        </row>
        <row r="14203">
          <cell r="B14203" t="str">
            <v>IV00400774</v>
          </cell>
        </row>
        <row r="14204">
          <cell r="B14204" t="str">
            <v>IV00400775</v>
          </cell>
        </row>
        <row r="14205">
          <cell r="B14205" t="str">
            <v>IV00400776</v>
          </cell>
        </row>
        <row r="14206">
          <cell r="B14206" t="str">
            <v>IV00400778</v>
          </cell>
        </row>
        <row r="14207">
          <cell r="B14207" t="str">
            <v>IV00400780</v>
          </cell>
        </row>
        <row r="14208">
          <cell r="B14208" t="str">
            <v>IV00400781</v>
          </cell>
        </row>
        <row r="14209">
          <cell r="B14209" t="str">
            <v>IV00400782</v>
          </cell>
        </row>
        <row r="14210">
          <cell r="B14210" t="str">
            <v>IV00400784</v>
          </cell>
        </row>
        <row r="14211">
          <cell r="B14211" t="str">
            <v>IV00400786</v>
          </cell>
        </row>
        <row r="14212">
          <cell r="B14212" t="str">
            <v>IV00400787</v>
          </cell>
        </row>
        <row r="14213">
          <cell r="B14213" t="str">
            <v>IV00400788</v>
          </cell>
        </row>
        <row r="14214">
          <cell r="B14214" t="str">
            <v>IV00400789</v>
          </cell>
        </row>
        <row r="14215">
          <cell r="B14215" t="str">
            <v>IV00400791</v>
          </cell>
        </row>
        <row r="14216">
          <cell r="B14216" t="str">
            <v>IV00400792</v>
          </cell>
        </row>
        <row r="14217">
          <cell r="B14217" t="str">
            <v>IV00400795</v>
          </cell>
        </row>
        <row r="14218">
          <cell r="B14218" t="str">
            <v>IV00400796</v>
          </cell>
        </row>
        <row r="14219">
          <cell r="B14219" t="str">
            <v>IV00400797</v>
          </cell>
        </row>
        <row r="14220">
          <cell r="B14220" t="str">
            <v>IV00400798</v>
          </cell>
        </row>
        <row r="14221">
          <cell r="B14221" t="str">
            <v>IV00400799</v>
          </cell>
        </row>
        <row r="14222">
          <cell r="B14222" t="str">
            <v>IV00400802</v>
          </cell>
        </row>
        <row r="14223">
          <cell r="B14223" t="str">
            <v>IV00400809</v>
          </cell>
        </row>
        <row r="14224">
          <cell r="B14224" t="str">
            <v>IV00400811</v>
          </cell>
        </row>
        <row r="14225">
          <cell r="B14225" t="str">
            <v>IV00400812</v>
          </cell>
        </row>
        <row r="14226">
          <cell r="B14226" t="str">
            <v>IV00400813</v>
          </cell>
        </row>
        <row r="14227">
          <cell r="B14227" t="str">
            <v>IV00400814</v>
          </cell>
        </row>
        <row r="14228">
          <cell r="B14228" t="str">
            <v>IV00400815</v>
          </cell>
        </row>
        <row r="14229">
          <cell r="B14229" t="str">
            <v>IV00400816</v>
          </cell>
        </row>
        <row r="14230">
          <cell r="B14230" t="str">
            <v>IV00400818</v>
          </cell>
        </row>
        <row r="14231">
          <cell r="B14231" t="str">
            <v>IV00400823</v>
          </cell>
        </row>
        <row r="14232">
          <cell r="B14232" t="str">
            <v>IV00400824</v>
          </cell>
        </row>
        <row r="14233">
          <cell r="B14233" t="str">
            <v>IV00400827</v>
          </cell>
        </row>
        <row r="14234">
          <cell r="B14234" t="str">
            <v>IV00400829</v>
          </cell>
        </row>
        <row r="14235">
          <cell r="B14235" t="str">
            <v>IV00400830</v>
          </cell>
        </row>
        <row r="14236">
          <cell r="B14236" t="str">
            <v>IV00400831</v>
          </cell>
        </row>
        <row r="14237">
          <cell r="B14237" t="str">
            <v>IV00400833</v>
          </cell>
        </row>
        <row r="14238">
          <cell r="B14238" t="str">
            <v>IV00400836</v>
          </cell>
        </row>
        <row r="14239">
          <cell r="B14239" t="str">
            <v>IV00400837</v>
          </cell>
        </row>
        <row r="14240">
          <cell r="B14240" t="str">
            <v>IV00400839</v>
          </cell>
        </row>
        <row r="14241">
          <cell r="B14241" t="str">
            <v>IV00400840</v>
          </cell>
        </row>
        <row r="14242">
          <cell r="B14242" t="str">
            <v>IV00400841</v>
          </cell>
        </row>
        <row r="14243">
          <cell r="B14243" t="str">
            <v>IV00400842</v>
          </cell>
        </row>
        <row r="14244">
          <cell r="B14244" t="str">
            <v>IV00400843</v>
          </cell>
        </row>
        <row r="14245">
          <cell r="B14245" t="str">
            <v>IV00400847</v>
          </cell>
        </row>
        <row r="14246">
          <cell r="B14246" t="str">
            <v>IV00400848</v>
          </cell>
        </row>
        <row r="14247">
          <cell r="B14247" t="str">
            <v>IV00400849</v>
          </cell>
        </row>
        <row r="14248">
          <cell r="B14248" t="str">
            <v>IV00400851</v>
          </cell>
        </row>
        <row r="14249">
          <cell r="B14249" t="str">
            <v>IV00400852</v>
          </cell>
        </row>
        <row r="14250">
          <cell r="B14250" t="str">
            <v>IV00400854</v>
          </cell>
        </row>
        <row r="14251">
          <cell r="B14251" t="str">
            <v>IV00400858</v>
          </cell>
        </row>
        <row r="14252">
          <cell r="B14252" t="str">
            <v>IV00400859</v>
          </cell>
        </row>
        <row r="14253">
          <cell r="B14253" t="str">
            <v>IV00400860</v>
          </cell>
        </row>
        <row r="14254">
          <cell r="B14254" t="str">
            <v>IV00400862</v>
          </cell>
        </row>
        <row r="14255">
          <cell r="B14255" t="str">
            <v>IV00400863</v>
          </cell>
        </row>
        <row r="14256">
          <cell r="B14256" t="str">
            <v>IV00400864</v>
          </cell>
        </row>
        <row r="14257">
          <cell r="B14257" t="str">
            <v>IV00400865</v>
          </cell>
        </row>
        <row r="14258">
          <cell r="B14258" t="str">
            <v>IV00400867</v>
          </cell>
        </row>
        <row r="14259">
          <cell r="B14259" t="str">
            <v>IV00400877</v>
          </cell>
        </row>
        <row r="14260">
          <cell r="B14260" t="str">
            <v>IV00400878</v>
          </cell>
        </row>
        <row r="14261">
          <cell r="B14261" t="str">
            <v>IV00400879</v>
          </cell>
        </row>
        <row r="14262">
          <cell r="B14262" t="str">
            <v>IV00400881</v>
          </cell>
        </row>
        <row r="14263">
          <cell r="B14263" t="str">
            <v>IV00400883</v>
          </cell>
        </row>
        <row r="14264">
          <cell r="B14264" t="str">
            <v>IV00400885</v>
          </cell>
        </row>
        <row r="14265">
          <cell r="B14265" t="str">
            <v>IV00400887</v>
          </cell>
        </row>
        <row r="14266">
          <cell r="B14266" t="str">
            <v>IV00400888</v>
          </cell>
        </row>
        <row r="14267">
          <cell r="B14267" t="str">
            <v>IV00400889</v>
          </cell>
        </row>
        <row r="14268">
          <cell r="B14268" t="str">
            <v>IV00400891</v>
          </cell>
        </row>
        <row r="14269">
          <cell r="B14269" t="str">
            <v>IV00400892</v>
          </cell>
        </row>
        <row r="14270">
          <cell r="B14270" t="str">
            <v>IV00400893</v>
          </cell>
        </row>
        <row r="14271">
          <cell r="B14271" t="str">
            <v>IV00400894</v>
          </cell>
        </row>
        <row r="14272">
          <cell r="B14272" t="str">
            <v>IV00400899</v>
          </cell>
        </row>
        <row r="14273">
          <cell r="B14273" t="str">
            <v>IV00400900</v>
          </cell>
        </row>
        <row r="14274">
          <cell r="B14274" t="str">
            <v>IV00400903</v>
          </cell>
        </row>
        <row r="14275">
          <cell r="B14275" t="str">
            <v>IV00400904</v>
          </cell>
        </row>
        <row r="14276">
          <cell r="B14276" t="str">
            <v>IV00400906</v>
          </cell>
        </row>
        <row r="14277">
          <cell r="B14277" t="str">
            <v>IV00400907</v>
          </cell>
        </row>
        <row r="14278">
          <cell r="B14278" t="str">
            <v>IV00400908</v>
          </cell>
        </row>
        <row r="14279">
          <cell r="B14279" t="str">
            <v>IV00400912</v>
          </cell>
        </row>
        <row r="14280">
          <cell r="B14280" t="str">
            <v>IV00400913</v>
          </cell>
        </row>
        <row r="14281">
          <cell r="B14281" t="str">
            <v>IV00400914</v>
          </cell>
        </row>
        <row r="14282">
          <cell r="B14282" t="str">
            <v>IV00400915</v>
          </cell>
        </row>
        <row r="14283">
          <cell r="B14283" t="str">
            <v>IV00400916</v>
          </cell>
        </row>
        <row r="14284">
          <cell r="B14284" t="str">
            <v>IV00400917</v>
          </cell>
        </row>
        <row r="14285">
          <cell r="B14285" t="str">
            <v>IV00400918</v>
          </cell>
        </row>
        <row r="14286">
          <cell r="B14286" t="str">
            <v>IV00400921</v>
          </cell>
        </row>
        <row r="14287">
          <cell r="B14287" t="str">
            <v>IV00400923</v>
          </cell>
        </row>
        <row r="14288">
          <cell r="B14288" t="str">
            <v>IV00400924</v>
          </cell>
        </row>
        <row r="14289">
          <cell r="B14289" t="str">
            <v>IV00400926</v>
          </cell>
        </row>
        <row r="14290">
          <cell r="B14290" t="str">
            <v>IV00400927</v>
          </cell>
        </row>
        <row r="14291">
          <cell r="B14291" t="str">
            <v>IV00400928</v>
          </cell>
        </row>
        <row r="14292">
          <cell r="B14292" t="str">
            <v>IV00400929</v>
          </cell>
        </row>
        <row r="14293">
          <cell r="B14293" t="str">
            <v>IV00400931</v>
          </cell>
        </row>
        <row r="14294">
          <cell r="B14294" t="str">
            <v>IV00400932</v>
          </cell>
        </row>
        <row r="14295">
          <cell r="B14295" t="str">
            <v>IV00400933</v>
          </cell>
        </row>
        <row r="14296">
          <cell r="B14296" t="str">
            <v>IV00400934</v>
          </cell>
        </row>
        <row r="14297">
          <cell r="B14297" t="str">
            <v>IV00400937</v>
          </cell>
        </row>
        <row r="14298">
          <cell r="B14298" t="str">
            <v>IV00400939</v>
          </cell>
        </row>
        <row r="14299">
          <cell r="B14299" t="str">
            <v>IV00400942</v>
          </cell>
        </row>
        <row r="14300">
          <cell r="B14300" t="str">
            <v>IV00400943</v>
          </cell>
        </row>
        <row r="14301">
          <cell r="B14301" t="str">
            <v>IV00400944</v>
          </cell>
        </row>
        <row r="14302">
          <cell r="B14302" t="str">
            <v>IV00400946</v>
          </cell>
        </row>
        <row r="14303">
          <cell r="B14303" t="str">
            <v>IV00400947</v>
          </cell>
        </row>
        <row r="14304">
          <cell r="B14304" t="str">
            <v>IV00400952</v>
          </cell>
        </row>
        <row r="14305">
          <cell r="B14305" t="str">
            <v>IV00400953</v>
          </cell>
        </row>
        <row r="14306">
          <cell r="B14306" t="str">
            <v>IV00400954</v>
          </cell>
        </row>
        <row r="14307">
          <cell r="B14307" t="str">
            <v>IV00400956</v>
          </cell>
        </row>
        <row r="14308">
          <cell r="B14308" t="str">
            <v>IV00400957</v>
          </cell>
        </row>
        <row r="14309">
          <cell r="B14309" t="str">
            <v>IV00400958</v>
          </cell>
        </row>
        <row r="14310">
          <cell r="B14310" t="str">
            <v>IV00400959</v>
          </cell>
        </row>
        <row r="14311">
          <cell r="B14311" t="str">
            <v>IV00400960</v>
          </cell>
        </row>
        <row r="14312">
          <cell r="B14312" t="str">
            <v>IV00400961</v>
          </cell>
        </row>
        <row r="14313">
          <cell r="B14313" t="str">
            <v>IV00400963</v>
          </cell>
        </row>
        <row r="14314">
          <cell r="B14314" t="str">
            <v>IV00400964</v>
          </cell>
        </row>
        <row r="14315">
          <cell r="B14315" t="str">
            <v>IV00400966</v>
          </cell>
        </row>
        <row r="14316">
          <cell r="B14316" t="str">
            <v>IV00400967</v>
          </cell>
        </row>
        <row r="14317">
          <cell r="B14317" t="str">
            <v>IV00400968</v>
          </cell>
        </row>
        <row r="14318">
          <cell r="B14318" t="str">
            <v>IV00400969</v>
          </cell>
        </row>
        <row r="14319">
          <cell r="B14319" t="str">
            <v>IV00400970</v>
          </cell>
        </row>
        <row r="14320">
          <cell r="B14320" t="str">
            <v>IV00400972</v>
          </cell>
        </row>
        <row r="14321">
          <cell r="B14321" t="str">
            <v>IV00400974</v>
          </cell>
        </row>
        <row r="14322">
          <cell r="B14322" t="str">
            <v>IV00400975</v>
          </cell>
        </row>
        <row r="14323">
          <cell r="B14323" t="str">
            <v>IV00400976</v>
          </cell>
        </row>
        <row r="14324">
          <cell r="B14324" t="str">
            <v>IV00400977</v>
          </cell>
        </row>
        <row r="14325">
          <cell r="B14325" t="str">
            <v>IV00400979</v>
          </cell>
        </row>
        <row r="14326">
          <cell r="B14326" t="str">
            <v>IV00400980</v>
          </cell>
        </row>
        <row r="14327">
          <cell r="B14327" t="str">
            <v>IV00400981</v>
          </cell>
        </row>
        <row r="14328">
          <cell r="B14328" t="str">
            <v>IV00400987</v>
          </cell>
        </row>
        <row r="14329">
          <cell r="B14329" t="str">
            <v>IV00400990</v>
          </cell>
        </row>
        <row r="14330">
          <cell r="B14330" t="str">
            <v>IV00400991</v>
          </cell>
        </row>
        <row r="14331">
          <cell r="B14331" t="str">
            <v>IV00400992</v>
          </cell>
        </row>
        <row r="14332">
          <cell r="B14332" t="str">
            <v>IV00400993</v>
          </cell>
        </row>
        <row r="14333">
          <cell r="B14333" t="str">
            <v>IV00400994</v>
          </cell>
        </row>
        <row r="14334">
          <cell r="B14334" t="str">
            <v>IV00400995</v>
          </cell>
        </row>
        <row r="14335">
          <cell r="B14335" t="str">
            <v>IV00400999</v>
          </cell>
        </row>
        <row r="14336">
          <cell r="B14336" t="str">
            <v>IV00401000</v>
          </cell>
        </row>
        <row r="14337">
          <cell r="B14337" t="str">
            <v>IV00401001</v>
          </cell>
        </row>
        <row r="14338">
          <cell r="B14338" t="str">
            <v>IV00401003</v>
          </cell>
        </row>
        <row r="14339">
          <cell r="B14339" t="str">
            <v>IV00401004</v>
          </cell>
        </row>
        <row r="14340">
          <cell r="B14340" t="str">
            <v>IV00401005</v>
          </cell>
        </row>
        <row r="14341">
          <cell r="B14341" t="str">
            <v>IV00401006</v>
          </cell>
        </row>
        <row r="14342">
          <cell r="B14342" t="str">
            <v>IV00401007</v>
          </cell>
        </row>
        <row r="14343">
          <cell r="B14343" t="str">
            <v>IV00401009</v>
          </cell>
        </row>
        <row r="14344">
          <cell r="B14344" t="str">
            <v>IV00401010</v>
          </cell>
        </row>
        <row r="14345">
          <cell r="B14345" t="str">
            <v>IV00401011</v>
          </cell>
        </row>
        <row r="14346">
          <cell r="B14346" t="str">
            <v>IV00401012</v>
          </cell>
        </row>
        <row r="14347">
          <cell r="B14347" t="str">
            <v>IV00401013</v>
          </cell>
        </row>
        <row r="14348">
          <cell r="B14348" t="str">
            <v>IV00401014</v>
          </cell>
        </row>
        <row r="14349">
          <cell r="B14349" t="str">
            <v>IV00401015</v>
          </cell>
        </row>
        <row r="14350">
          <cell r="B14350" t="str">
            <v>IV00401016</v>
          </cell>
        </row>
        <row r="14351">
          <cell r="B14351" t="str">
            <v>IV00401018</v>
          </cell>
        </row>
        <row r="14352">
          <cell r="B14352" t="str">
            <v>IV00401020</v>
          </cell>
        </row>
        <row r="14353">
          <cell r="B14353" t="str">
            <v>IV00401021</v>
          </cell>
        </row>
        <row r="14354">
          <cell r="B14354" t="str">
            <v>IV00401024</v>
          </cell>
        </row>
        <row r="14355">
          <cell r="B14355" t="str">
            <v>IV00401025</v>
          </cell>
        </row>
        <row r="14356">
          <cell r="B14356" t="str">
            <v>IV00401026</v>
          </cell>
        </row>
        <row r="14357">
          <cell r="B14357" t="str">
            <v>IV00401027</v>
          </cell>
        </row>
        <row r="14358">
          <cell r="B14358" t="str">
            <v>IV00401028</v>
          </cell>
        </row>
        <row r="14359">
          <cell r="B14359" t="str">
            <v>IV00401030</v>
          </cell>
        </row>
        <row r="14360">
          <cell r="B14360" t="str">
            <v>IV00401034</v>
          </cell>
        </row>
        <row r="14361">
          <cell r="B14361" t="str">
            <v>IV00401035</v>
          </cell>
        </row>
        <row r="14362">
          <cell r="B14362" t="str">
            <v>IV00401036</v>
          </cell>
        </row>
        <row r="14363">
          <cell r="B14363" t="str">
            <v>IV00401038</v>
          </cell>
        </row>
        <row r="14364">
          <cell r="B14364" t="str">
            <v>IV00401039</v>
          </cell>
        </row>
        <row r="14365">
          <cell r="B14365" t="str">
            <v>IV00401040</v>
          </cell>
        </row>
        <row r="14366">
          <cell r="B14366" t="str">
            <v>IV00401041</v>
          </cell>
        </row>
        <row r="14367">
          <cell r="B14367" t="str">
            <v>IV00401042</v>
          </cell>
        </row>
        <row r="14368">
          <cell r="B14368" t="str">
            <v>IV00401044</v>
          </cell>
        </row>
        <row r="14369">
          <cell r="B14369" t="str">
            <v>IV00401045</v>
          </cell>
        </row>
        <row r="14370">
          <cell r="B14370" t="str">
            <v>IV00401048</v>
          </cell>
        </row>
        <row r="14371">
          <cell r="B14371" t="str">
            <v>IV00401052</v>
          </cell>
        </row>
        <row r="14372">
          <cell r="B14372" t="str">
            <v>IV00401054</v>
          </cell>
        </row>
        <row r="14373">
          <cell r="B14373" t="str">
            <v>IV00401055</v>
          </cell>
        </row>
        <row r="14374">
          <cell r="B14374" t="str">
            <v>IV00401056</v>
          </cell>
        </row>
        <row r="14375">
          <cell r="B14375" t="str">
            <v>IV00401057</v>
          </cell>
        </row>
        <row r="14376">
          <cell r="B14376" t="str">
            <v>IV00401058</v>
          </cell>
        </row>
        <row r="14377">
          <cell r="B14377" t="str">
            <v>IV00401059</v>
          </cell>
        </row>
        <row r="14378">
          <cell r="B14378" t="str">
            <v>IV00401061</v>
          </cell>
        </row>
        <row r="14379">
          <cell r="B14379" t="str">
            <v>IV00401062</v>
          </cell>
        </row>
        <row r="14380">
          <cell r="B14380" t="str">
            <v>IV00401063</v>
          </cell>
        </row>
        <row r="14381">
          <cell r="B14381" t="str">
            <v>IV00401065</v>
          </cell>
        </row>
        <row r="14382">
          <cell r="B14382" t="str">
            <v>IV00401066</v>
          </cell>
        </row>
        <row r="14383">
          <cell r="B14383" t="str">
            <v>IV00401069</v>
          </cell>
        </row>
        <row r="14384">
          <cell r="B14384" t="str">
            <v>IV00401070</v>
          </cell>
        </row>
        <row r="14385">
          <cell r="B14385" t="str">
            <v>IV00401071</v>
          </cell>
        </row>
        <row r="14386">
          <cell r="B14386" t="str">
            <v>IV00401073</v>
          </cell>
        </row>
        <row r="14387">
          <cell r="B14387" t="str">
            <v>IV00401074</v>
          </cell>
        </row>
        <row r="14388">
          <cell r="B14388" t="str">
            <v>IV00401075</v>
          </cell>
        </row>
        <row r="14389">
          <cell r="B14389" t="str">
            <v>IV00401076</v>
          </cell>
        </row>
        <row r="14390">
          <cell r="B14390" t="str">
            <v>IV00401078</v>
          </cell>
        </row>
        <row r="14391">
          <cell r="B14391" t="str">
            <v>IV00401079</v>
          </cell>
        </row>
        <row r="14392">
          <cell r="B14392" t="str">
            <v>IV00401082</v>
          </cell>
        </row>
        <row r="14393">
          <cell r="B14393" t="str">
            <v>IV00401084</v>
          </cell>
        </row>
        <row r="14394">
          <cell r="B14394" t="str">
            <v>IV00401085</v>
          </cell>
        </row>
        <row r="14395">
          <cell r="B14395" t="str">
            <v>IV00401089</v>
          </cell>
        </row>
        <row r="14396">
          <cell r="B14396" t="str">
            <v>IV00401094</v>
          </cell>
        </row>
        <row r="14397">
          <cell r="B14397" t="str">
            <v>IV00401095</v>
          </cell>
        </row>
        <row r="14398">
          <cell r="B14398" t="str">
            <v>IV00401098</v>
          </cell>
        </row>
        <row r="14399">
          <cell r="B14399" t="str">
            <v>IV00401102</v>
          </cell>
        </row>
        <row r="14400">
          <cell r="B14400" t="str">
            <v>IV00401104</v>
          </cell>
        </row>
        <row r="14401">
          <cell r="B14401" t="str">
            <v>IV00401105</v>
          </cell>
        </row>
        <row r="14402">
          <cell r="B14402" t="str">
            <v>IV00401107</v>
          </cell>
        </row>
        <row r="14403">
          <cell r="B14403" t="str">
            <v>IV00401108</v>
          </cell>
        </row>
        <row r="14404">
          <cell r="B14404" t="str">
            <v>IV00401109</v>
          </cell>
        </row>
        <row r="14405">
          <cell r="B14405" t="str">
            <v>IV00401110</v>
          </cell>
        </row>
        <row r="14406">
          <cell r="B14406" t="str">
            <v>IV00401111</v>
          </cell>
        </row>
        <row r="14407">
          <cell r="B14407" t="str">
            <v>IV00401112</v>
          </cell>
        </row>
        <row r="14408">
          <cell r="B14408" t="str">
            <v>IV00401113</v>
          </cell>
        </row>
        <row r="14409">
          <cell r="B14409" t="str">
            <v>IV00401114</v>
          </cell>
        </row>
        <row r="14410">
          <cell r="B14410" t="str">
            <v>IV00401116</v>
          </cell>
        </row>
        <row r="14411">
          <cell r="B14411" t="str">
            <v>IV00401118</v>
          </cell>
        </row>
        <row r="14412">
          <cell r="B14412" t="str">
            <v>IV00401121</v>
          </cell>
        </row>
        <row r="14413">
          <cell r="B14413" t="str">
            <v>IV00401124</v>
          </cell>
        </row>
        <row r="14414">
          <cell r="B14414" t="str">
            <v>IV00401126</v>
          </cell>
        </row>
        <row r="14415">
          <cell r="B14415" t="str">
            <v>IV00401128</v>
          </cell>
        </row>
        <row r="14416">
          <cell r="B14416" t="str">
            <v>IV00401129</v>
          </cell>
        </row>
        <row r="14417">
          <cell r="B14417" t="str">
            <v>IV00401131</v>
          </cell>
        </row>
        <row r="14418">
          <cell r="B14418" t="str">
            <v>IV00401132</v>
          </cell>
        </row>
        <row r="14419">
          <cell r="B14419" t="str">
            <v>IV00401133</v>
          </cell>
        </row>
        <row r="14420">
          <cell r="B14420" t="str">
            <v>IV00401136</v>
          </cell>
        </row>
        <row r="14421">
          <cell r="B14421" t="str">
            <v>IV00401138</v>
          </cell>
        </row>
        <row r="14422">
          <cell r="B14422" t="str">
            <v>IV00401143</v>
          </cell>
        </row>
        <row r="14423">
          <cell r="B14423" t="str">
            <v>IV00401144</v>
          </cell>
        </row>
        <row r="14424">
          <cell r="B14424" t="str">
            <v>IV00401151</v>
          </cell>
        </row>
        <row r="14425">
          <cell r="B14425" t="str">
            <v>IV00401154</v>
          </cell>
        </row>
        <row r="14426">
          <cell r="B14426" t="str">
            <v>IV00401159</v>
          </cell>
        </row>
        <row r="14427">
          <cell r="B14427" t="str">
            <v>IV00401160</v>
          </cell>
        </row>
        <row r="14428">
          <cell r="B14428" t="str">
            <v>IV00401163</v>
          </cell>
        </row>
        <row r="14429">
          <cell r="B14429" t="str">
            <v>IV00401165</v>
          </cell>
        </row>
        <row r="14430">
          <cell r="B14430" t="str">
            <v>IV00401168</v>
          </cell>
        </row>
        <row r="14431">
          <cell r="B14431" t="str">
            <v>IV00401169</v>
          </cell>
        </row>
        <row r="14432">
          <cell r="B14432" t="str">
            <v>IV00401170</v>
          </cell>
        </row>
        <row r="14433">
          <cell r="B14433" t="str">
            <v>IV00401171</v>
          </cell>
        </row>
        <row r="14434">
          <cell r="B14434" t="str">
            <v>IV00401172</v>
          </cell>
        </row>
        <row r="14435">
          <cell r="B14435" t="str">
            <v>IV00401173</v>
          </cell>
        </row>
        <row r="14436">
          <cell r="B14436" t="str">
            <v>IV00401175</v>
          </cell>
        </row>
        <row r="14437">
          <cell r="B14437" t="str">
            <v>IV00401176</v>
          </cell>
        </row>
        <row r="14438">
          <cell r="B14438" t="str">
            <v>IV00401178</v>
          </cell>
        </row>
        <row r="14439">
          <cell r="B14439" t="str">
            <v>IV00401179</v>
          </cell>
        </row>
        <row r="14440">
          <cell r="B14440" t="str">
            <v>IV00401180</v>
          </cell>
        </row>
        <row r="14441">
          <cell r="B14441" t="str">
            <v>IV00401184</v>
          </cell>
        </row>
        <row r="14442">
          <cell r="B14442" t="str">
            <v>IV00401186</v>
          </cell>
        </row>
        <row r="14443">
          <cell r="B14443" t="str">
            <v>IV00401187</v>
          </cell>
        </row>
        <row r="14444">
          <cell r="B14444" t="str">
            <v>IV00401188</v>
          </cell>
        </row>
        <row r="14445">
          <cell r="B14445" t="str">
            <v>IV00401189</v>
          </cell>
        </row>
        <row r="14446">
          <cell r="B14446" t="str">
            <v>IV00401190</v>
          </cell>
        </row>
        <row r="14447">
          <cell r="B14447" t="str">
            <v>IV00401192</v>
          </cell>
        </row>
        <row r="14448">
          <cell r="B14448" t="str">
            <v>IV00401193</v>
          </cell>
        </row>
        <row r="14449">
          <cell r="B14449" t="str">
            <v>IV00401195</v>
          </cell>
        </row>
        <row r="14450">
          <cell r="B14450" t="str">
            <v>IV00401196</v>
          </cell>
        </row>
        <row r="14451">
          <cell r="B14451" t="str">
            <v>IV00401197</v>
          </cell>
        </row>
        <row r="14452">
          <cell r="B14452" t="str">
            <v>IV00401199</v>
          </cell>
        </row>
        <row r="14453">
          <cell r="B14453" t="str">
            <v>IV00401201</v>
          </cell>
        </row>
        <row r="14454">
          <cell r="B14454" t="str">
            <v>IV00401202</v>
          </cell>
        </row>
        <row r="14455">
          <cell r="B14455" t="str">
            <v>IV00401203</v>
          </cell>
        </row>
        <row r="14456">
          <cell r="B14456" t="str">
            <v>IV00401204</v>
          </cell>
        </row>
        <row r="14457">
          <cell r="B14457" t="str">
            <v>IV00401207</v>
          </cell>
        </row>
        <row r="14458">
          <cell r="B14458" t="str">
            <v>IV00401208</v>
          </cell>
        </row>
        <row r="14459">
          <cell r="B14459" t="str">
            <v>IV00401209</v>
          </cell>
        </row>
        <row r="14460">
          <cell r="B14460" t="str">
            <v>IV00401210</v>
          </cell>
        </row>
        <row r="14461">
          <cell r="B14461" t="str">
            <v>IV00401211</v>
          </cell>
        </row>
        <row r="14462">
          <cell r="B14462" t="str">
            <v>IV00401212</v>
          </cell>
        </row>
        <row r="14463">
          <cell r="B14463" t="str">
            <v>IV00401213</v>
          </cell>
        </row>
        <row r="14464">
          <cell r="B14464" t="str">
            <v>IV00401214</v>
          </cell>
        </row>
        <row r="14465">
          <cell r="B14465" t="str">
            <v>IV00401215</v>
          </cell>
        </row>
        <row r="14466">
          <cell r="B14466" t="str">
            <v>IV00401216</v>
          </cell>
        </row>
        <row r="14467">
          <cell r="B14467" t="str">
            <v>IV00401217</v>
          </cell>
        </row>
        <row r="14468">
          <cell r="B14468" t="str">
            <v>IV00401218</v>
          </cell>
        </row>
        <row r="14469">
          <cell r="B14469" t="str">
            <v>IV00401219</v>
          </cell>
        </row>
        <row r="14470">
          <cell r="B14470" t="str">
            <v>IV00401221</v>
          </cell>
        </row>
        <row r="14471">
          <cell r="B14471" t="str">
            <v>IV00401222</v>
          </cell>
        </row>
        <row r="14472">
          <cell r="B14472" t="str">
            <v>IV00401223</v>
          </cell>
        </row>
        <row r="14473">
          <cell r="B14473" t="str">
            <v>IV00401224</v>
          </cell>
        </row>
        <row r="14474">
          <cell r="B14474" t="str">
            <v>IV00401226</v>
          </cell>
        </row>
        <row r="14475">
          <cell r="B14475" t="str">
            <v>IV00401227</v>
          </cell>
        </row>
        <row r="14476">
          <cell r="B14476" t="str">
            <v>IV00401228</v>
          </cell>
        </row>
        <row r="14477">
          <cell r="B14477" t="str">
            <v>IV00401229</v>
          </cell>
        </row>
        <row r="14478">
          <cell r="B14478" t="str">
            <v>IV00401230</v>
          </cell>
        </row>
        <row r="14479">
          <cell r="B14479" t="str">
            <v>IV00401231</v>
          </cell>
        </row>
        <row r="14480">
          <cell r="B14480" t="str">
            <v>IV00401232</v>
          </cell>
        </row>
        <row r="14481">
          <cell r="B14481" t="str">
            <v>IV00401233</v>
          </cell>
        </row>
        <row r="14482">
          <cell r="B14482" t="str">
            <v>IV00401234</v>
          </cell>
        </row>
        <row r="14483">
          <cell r="B14483" t="str">
            <v>IV00401237</v>
          </cell>
        </row>
        <row r="14484">
          <cell r="B14484" t="str">
            <v>IV00401238</v>
          </cell>
        </row>
        <row r="14485">
          <cell r="B14485" t="str">
            <v>IV00401240</v>
          </cell>
        </row>
        <row r="14486">
          <cell r="B14486" t="str">
            <v>IV00401241</v>
          </cell>
        </row>
        <row r="14487">
          <cell r="B14487" t="str">
            <v>IV00401242</v>
          </cell>
        </row>
        <row r="14488">
          <cell r="B14488" t="str">
            <v>IV00401244</v>
          </cell>
        </row>
        <row r="14489">
          <cell r="B14489" t="str">
            <v>IV00401245</v>
          </cell>
        </row>
        <row r="14490">
          <cell r="B14490" t="str">
            <v>IV00401246</v>
          </cell>
        </row>
        <row r="14491">
          <cell r="B14491" t="str">
            <v>IV00401247</v>
          </cell>
        </row>
        <row r="14492">
          <cell r="B14492" t="str">
            <v>IV00401248</v>
          </cell>
        </row>
        <row r="14493">
          <cell r="B14493" t="str">
            <v>IV00401249</v>
          </cell>
        </row>
        <row r="14494">
          <cell r="B14494" t="str">
            <v>IV00401250</v>
          </cell>
        </row>
        <row r="14495">
          <cell r="B14495" t="str">
            <v>IV00401252</v>
          </cell>
        </row>
        <row r="14496">
          <cell r="B14496" t="str">
            <v>IV00401253</v>
          </cell>
        </row>
        <row r="14497">
          <cell r="B14497" t="str">
            <v>IV00401254</v>
          </cell>
        </row>
        <row r="14498">
          <cell r="B14498" t="str">
            <v>IV00401255</v>
          </cell>
        </row>
        <row r="14499">
          <cell r="B14499" t="str">
            <v>IV00401256</v>
          </cell>
        </row>
        <row r="14500">
          <cell r="B14500" t="str">
            <v>IV00401257</v>
          </cell>
        </row>
        <row r="14501">
          <cell r="B14501" t="str">
            <v>IV00401258</v>
          </cell>
        </row>
        <row r="14502">
          <cell r="B14502" t="str">
            <v>IV00401261</v>
          </cell>
        </row>
        <row r="14503">
          <cell r="B14503" t="str">
            <v>IV00401263</v>
          </cell>
        </row>
        <row r="14504">
          <cell r="B14504" t="str">
            <v>IV00401264</v>
          </cell>
        </row>
        <row r="14505">
          <cell r="B14505" t="str">
            <v>IV00401265</v>
          </cell>
        </row>
        <row r="14506">
          <cell r="B14506" t="str">
            <v>IV00401267</v>
          </cell>
        </row>
        <row r="14507">
          <cell r="B14507" t="str">
            <v>IV00401268</v>
          </cell>
        </row>
        <row r="14508">
          <cell r="B14508" t="str">
            <v>IV00401269</v>
          </cell>
        </row>
        <row r="14509">
          <cell r="B14509" t="str">
            <v>IV00401270</v>
          </cell>
        </row>
        <row r="14510">
          <cell r="B14510" t="str">
            <v>IV00401271</v>
          </cell>
        </row>
        <row r="14511">
          <cell r="B14511" t="str">
            <v>IV00401272</v>
          </cell>
        </row>
        <row r="14512">
          <cell r="B14512" t="str">
            <v>IV00401273</v>
          </cell>
        </row>
        <row r="14513">
          <cell r="B14513" t="str">
            <v>IV00401276</v>
          </cell>
        </row>
        <row r="14514">
          <cell r="B14514" t="str">
            <v>IV00401277</v>
          </cell>
        </row>
        <row r="14515">
          <cell r="B14515" t="str">
            <v>IV00401278</v>
          </cell>
        </row>
        <row r="14516">
          <cell r="B14516" t="str">
            <v>IV00401279</v>
          </cell>
        </row>
        <row r="14517">
          <cell r="B14517" t="str">
            <v>IV00401280</v>
          </cell>
        </row>
        <row r="14518">
          <cell r="B14518" t="str">
            <v>IV00401281</v>
          </cell>
        </row>
        <row r="14519">
          <cell r="B14519" t="str">
            <v>IV00401282</v>
          </cell>
        </row>
        <row r="14520">
          <cell r="B14520" t="str">
            <v>IV00401283</v>
          </cell>
        </row>
        <row r="14521">
          <cell r="B14521" t="str">
            <v>IV00401284</v>
          </cell>
        </row>
        <row r="14522">
          <cell r="B14522" t="str">
            <v>IV00401287</v>
          </cell>
        </row>
        <row r="14523">
          <cell r="B14523" t="str">
            <v>IV00401288</v>
          </cell>
        </row>
        <row r="14524">
          <cell r="B14524" t="str">
            <v>IV00401291</v>
          </cell>
        </row>
        <row r="14525">
          <cell r="B14525" t="str">
            <v>IV00401292</v>
          </cell>
        </row>
        <row r="14526">
          <cell r="B14526" t="str">
            <v>IV00401293</v>
          </cell>
        </row>
        <row r="14527">
          <cell r="B14527" t="str">
            <v>IV00401295</v>
          </cell>
        </row>
        <row r="14528">
          <cell r="B14528" t="str">
            <v>IV00401296</v>
          </cell>
        </row>
        <row r="14529">
          <cell r="B14529" t="str">
            <v>IV00401297</v>
          </cell>
        </row>
        <row r="14530">
          <cell r="B14530" t="str">
            <v>IV00401298</v>
          </cell>
        </row>
        <row r="14531">
          <cell r="B14531" t="str">
            <v>IV00401299</v>
          </cell>
        </row>
        <row r="14532">
          <cell r="B14532" t="str">
            <v>IV00401300</v>
          </cell>
        </row>
        <row r="14533">
          <cell r="B14533" t="str">
            <v>IV00401301</v>
          </cell>
        </row>
        <row r="14534">
          <cell r="B14534" t="str">
            <v>IV00401302</v>
          </cell>
        </row>
        <row r="14535">
          <cell r="B14535" t="str">
            <v>IV00401303</v>
          </cell>
        </row>
        <row r="14536">
          <cell r="B14536" t="str">
            <v>IV00401304</v>
          </cell>
        </row>
        <row r="14537">
          <cell r="B14537" t="str">
            <v>IV00401305</v>
          </cell>
        </row>
        <row r="14538">
          <cell r="B14538" t="str">
            <v>IV00401306</v>
          </cell>
        </row>
        <row r="14539">
          <cell r="B14539" t="str">
            <v>IV00401308</v>
          </cell>
        </row>
        <row r="14540">
          <cell r="B14540" t="str">
            <v>IV00401309</v>
          </cell>
        </row>
        <row r="14541">
          <cell r="B14541" t="str">
            <v>IV00401310</v>
          </cell>
        </row>
        <row r="14542">
          <cell r="B14542" t="str">
            <v>IV00401311</v>
          </cell>
        </row>
        <row r="14543">
          <cell r="B14543" t="str">
            <v>IV00401312</v>
          </cell>
        </row>
        <row r="14544">
          <cell r="B14544" t="str">
            <v>IV00401313</v>
          </cell>
        </row>
        <row r="14545">
          <cell r="B14545" t="str">
            <v>IV00401316</v>
          </cell>
        </row>
        <row r="14546">
          <cell r="B14546" t="str">
            <v>IV00401318</v>
          </cell>
        </row>
        <row r="14547">
          <cell r="B14547" t="str">
            <v>IV00401319</v>
          </cell>
        </row>
        <row r="14548">
          <cell r="B14548" t="str">
            <v>IV00401320</v>
          </cell>
        </row>
        <row r="14549">
          <cell r="B14549" t="str">
            <v>IV00401321</v>
          </cell>
        </row>
        <row r="14550">
          <cell r="B14550" t="str">
            <v>IV00401322</v>
          </cell>
        </row>
        <row r="14551">
          <cell r="B14551" t="str">
            <v>IV00401324</v>
          </cell>
        </row>
        <row r="14552">
          <cell r="B14552" t="str">
            <v>IV00401325</v>
          </cell>
        </row>
        <row r="14553">
          <cell r="B14553" t="str">
            <v>IV00401326</v>
          </cell>
        </row>
        <row r="14554">
          <cell r="B14554" t="str">
            <v>IV00401327</v>
          </cell>
        </row>
        <row r="14555">
          <cell r="B14555" t="str">
            <v>IV00401330</v>
          </cell>
        </row>
        <row r="14556">
          <cell r="B14556" t="str">
            <v>IV00401336</v>
          </cell>
        </row>
        <row r="14557">
          <cell r="B14557" t="str">
            <v>IV00401337</v>
          </cell>
        </row>
        <row r="14558">
          <cell r="B14558" t="str">
            <v>IV00401342</v>
          </cell>
        </row>
        <row r="14559">
          <cell r="B14559" t="str">
            <v>IV00401352</v>
          </cell>
        </row>
        <row r="14560">
          <cell r="B14560" t="str">
            <v>IV00401353</v>
          </cell>
        </row>
        <row r="14561">
          <cell r="B14561" t="str">
            <v>IV00401358</v>
          </cell>
        </row>
        <row r="14562">
          <cell r="B14562" t="str">
            <v>IV00401359</v>
          </cell>
        </row>
        <row r="14563">
          <cell r="B14563" t="str">
            <v>IV00401360</v>
          </cell>
        </row>
        <row r="14564">
          <cell r="B14564" t="str">
            <v>IV00401361</v>
          </cell>
        </row>
        <row r="14565">
          <cell r="B14565" t="str">
            <v>IV00401362</v>
          </cell>
        </row>
        <row r="14566">
          <cell r="B14566" t="str">
            <v>IV00401366</v>
          </cell>
        </row>
        <row r="14567">
          <cell r="B14567" t="str">
            <v>IV00401368</v>
          </cell>
        </row>
        <row r="14568">
          <cell r="B14568" t="str">
            <v>IV00401369</v>
          </cell>
        </row>
        <row r="14569">
          <cell r="B14569" t="str">
            <v>IV00401370</v>
          </cell>
        </row>
        <row r="14570">
          <cell r="B14570" t="str">
            <v>IV00401371</v>
          </cell>
        </row>
        <row r="14571">
          <cell r="B14571" t="str">
            <v>IV00401372</v>
          </cell>
        </row>
        <row r="14572">
          <cell r="B14572" t="str">
            <v>IV00401373</v>
          </cell>
        </row>
        <row r="14573">
          <cell r="B14573" t="str">
            <v>IV00401374</v>
          </cell>
        </row>
        <row r="14574">
          <cell r="B14574" t="str">
            <v>IV00401375</v>
          </cell>
        </row>
        <row r="14575">
          <cell r="B14575" t="str">
            <v>IV00401376</v>
          </cell>
        </row>
        <row r="14576">
          <cell r="B14576" t="str">
            <v>IV00401377</v>
          </cell>
        </row>
        <row r="14577">
          <cell r="B14577" t="str">
            <v>IV00401378</v>
          </cell>
        </row>
        <row r="14578">
          <cell r="B14578" t="str">
            <v>IV00401379</v>
          </cell>
        </row>
        <row r="14579">
          <cell r="B14579" t="str">
            <v>IV00401380</v>
          </cell>
        </row>
        <row r="14580">
          <cell r="B14580" t="str">
            <v>IV00401382</v>
          </cell>
        </row>
        <row r="14581">
          <cell r="B14581" t="str">
            <v>IV00401383</v>
          </cell>
        </row>
        <row r="14582">
          <cell r="B14582" t="str">
            <v>IV00401386</v>
          </cell>
        </row>
        <row r="14583">
          <cell r="B14583" t="str">
            <v>IV00401388</v>
          </cell>
        </row>
        <row r="14584">
          <cell r="B14584" t="str">
            <v>IV00401389</v>
          </cell>
        </row>
        <row r="14585">
          <cell r="B14585" t="str">
            <v>IV00401390</v>
          </cell>
        </row>
        <row r="14586">
          <cell r="B14586" t="str">
            <v>IV00401391</v>
          </cell>
        </row>
        <row r="14587">
          <cell r="B14587" t="str">
            <v>IV00401392</v>
          </cell>
        </row>
        <row r="14588">
          <cell r="B14588" t="str">
            <v>IV00401393</v>
          </cell>
        </row>
        <row r="14589">
          <cell r="B14589" t="str">
            <v>IV00401394</v>
          </cell>
        </row>
        <row r="14590">
          <cell r="B14590" t="str">
            <v>IV00401397</v>
          </cell>
        </row>
        <row r="14591">
          <cell r="B14591" t="str">
            <v>IV00401398</v>
          </cell>
        </row>
        <row r="14592">
          <cell r="B14592" t="str">
            <v>IV00401399</v>
          </cell>
        </row>
        <row r="14593">
          <cell r="B14593" t="str">
            <v>IV00401400</v>
          </cell>
        </row>
        <row r="14594">
          <cell r="B14594" t="str">
            <v>IV00401403</v>
          </cell>
        </row>
        <row r="14595">
          <cell r="B14595" t="str">
            <v>IV00401406</v>
          </cell>
        </row>
        <row r="14596">
          <cell r="B14596" t="str">
            <v>IV00401407</v>
          </cell>
        </row>
        <row r="14597">
          <cell r="B14597" t="str">
            <v>IV00401409</v>
          </cell>
        </row>
        <row r="14598">
          <cell r="B14598" t="str">
            <v>IV00401410</v>
          </cell>
        </row>
        <row r="14599">
          <cell r="B14599" t="str">
            <v>IV00401411</v>
          </cell>
        </row>
        <row r="14600">
          <cell r="B14600" t="str">
            <v>IV00401412</v>
          </cell>
        </row>
        <row r="14601">
          <cell r="B14601" t="str">
            <v>IV00401413</v>
          </cell>
        </row>
        <row r="14602">
          <cell r="B14602" t="str">
            <v>IV00401414</v>
          </cell>
        </row>
        <row r="14603">
          <cell r="B14603" t="str">
            <v>IV00401415</v>
          </cell>
        </row>
        <row r="14604">
          <cell r="B14604" t="str">
            <v>IV00401416</v>
          </cell>
        </row>
        <row r="14605">
          <cell r="B14605" t="str">
            <v>IV00401417</v>
          </cell>
        </row>
        <row r="14606">
          <cell r="B14606" t="str">
            <v>IV00401420</v>
          </cell>
        </row>
        <row r="14607">
          <cell r="B14607" t="str">
            <v>IV00401422</v>
          </cell>
        </row>
        <row r="14608">
          <cell r="B14608" t="str">
            <v>IV00401424</v>
          </cell>
        </row>
        <row r="14609">
          <cell r="B14609" t="str">
            <v>IV00401425</v>
          </cell>
        </row>
        <row r="14610">
          <cell r="B14610" t="str">
            <v>IV00401426</v>
          </cell>
        </row>
        <row r="14611">
          <cell r="B14611" t="str">
            <v>IV00401427</v>
          </cell>
        </row>
        <row r="14612">
          <cell r="B14612" t="str">
            <v>IV00401428</v>
          </cell>
        </row>
        <row r="14613">
          <cell r="B14613" t="str">
            <v>IV00401429</v>
          </cell>
        </row>
        <row r="14614">
          <cell r="B14614" t="str">
            <v>IV00401430</v>
          </cell>
        </row>
        <row r="14615">
          <cell r="B14615" t="str">
            <v>IV00401431</v>
          </cell>
        </row>
        <row r="14616">
          <cell r="B14616" t="str">
            <v>IV00401432</v>
          </cell>
        </row>
        <row r="14617">
          <cell r="B14617" t="str">
            <v>IV00401434</v>
          </cell>
        </row>
        <row r="14618">
          <cell r="B14618" t="str">
            <v>IV00401435</v>
          </cell>
        </row>
        <row r="14619">
          <cell r="B14619" t="str">
            <v>IV00401436</v>
          </cell>
        </row>
        <row r="14620">
          <cell r="B14620" t="str">
            <v>IV00401438</v>
          </cell>
        </row>
        <row r="14621">
          <cell r="B14621" t="str">
            <v>IV00401439</v>
          </cell>
        </row>
        <row r="14622">
          <cell r="B14622" t="str">
            <v>IV00401440</v>
          </cell>
        </row>
        <row r="14623">
          <cell r="B14623" t="str">
            <v>IV00401441</v>
          </cell>
        </row>
        <row r="14624">
          <cell r="B14624" t="str">
            <v>IV00401442</v>
          </cell>
        </row>
        <row r="14625">
          <cell r="B14625" t="str">
            <v>IV00401443</v>
          </cell>
        </row>
        <row r="14626">
          <cell r="B14626" t="str">
            <v>IV00401444</v>
          </cell>
        </row>
        <row r="14627">
          <cell r="B14627" t="str">
            <v>IV00401445</v>
          </cell>
        </row>
        <row r="14628">
          <cell r="B14628" t="str">
            <v>IV00401446</v>
          </cell>
        </row>
        <row r="14629">
          <cell r="B14629" t="str">
            <v>IV00401447</v>
          </cell>
        </row>
        <row r="14630">
          <cell r="B14630" t="str">
            <v>IV00401448</v>
          </cell>
        </row>
        <row r="14631">
          <cell r="B14631" t="str">
            <v>IV00401450</v>
          </cell>
        </row>
        <row r="14632">
          <cell r="B14632" t="str">
            <v>IV00401452</v>
          </cell>
        </row>
        <row r="14633">
          <cell r="B14633" t="str">
            <v>IV00401453</v>
          </cell>
        </row>
        <row r="14634">
          <cell r="B14634" t="str">
            <v>IV00401454</v>
          </cell>
        </row>
        <row r="14635">
          <cell r="B14635" t="str">
            <v>IV00401455</v>
          </cell>
        </row>
        <row r="14636">
          <cell r="B14636" t="str">
            <v>IV00401456</v>
          </cell>
        </row>
        <row r="14637">
          <cell r="B14637" t="str">
            <v>IV00401459</v>
          </cell>
        </row>
        <row r="14638">
          <cell r="B14638" t="str">
            <v>IV00401460</v>
          </cell>
        </row>
        <row r="14639">
          <cell r="B14639" t="str">
            <v>IV00401461</v>
          </cell>
        </row>
        <row r="14640">
          <cell r="B14640" t="str">
            <v>IV00401462</v>
          </cell>
        </row>
        <row r="14641">
          <cell r="B14641" t="str">
            <v>IV00401463</v>
          </cell>
        </row>
        <row r="14642">
          <cell r="B14642" t="str">
            <v>IV00401464</v>
          </cell>
        </row>
        <row r="14643">
          <cell r="B14643" t="str">
            <v>IV00401465</v>
          </cell>
        </row>
        <row r="14644">
          <cell r="B14644" t="str">
            <v>IV00401466</v>
          </cell>
        </row>
        <row r="14645">
          <cell r="B14645" t="str">
            <v>IV00401467</v>
          </cell>
        </row>
        <row r="14646">
          <cell r="B14646" t="str">
            <v>IV00401468</v>
          </cell>
        </row>
        <row r="14647">
          <cell r="B14647" t="str">
            <v>IV00401469</v>
          </cell>
        </row>
        <row r="14648">
          <cell r="B14648" t="str">
            <v>IV00401470</v>
          </cell>
        </row>
        <row r="14649">
          <cell r="B14649" t="str">
            <v>IV00401471</v>
          </cell>
        </row>
        <row r="14650">
          <cell r="B14650" t="str">
            <v>IV00401473</v>
          </cell>
        </row>
        <row r="14651">
          <cell r="B14651" t="str">
            <v>IV00401474</v>
          </cell>
        </row>
        <row r="14652">
          <cell r="B14652" t="str">
            <v>IV00401475</v>
          </cell>
        </row>
        <row r="14653">
          <cell r="B14653" t="str">
            <v>IV00401476</v>
          </cell>
        </row>
        <row r="14654">
          <cell r="B14654" t="str">
            <v>IV00401477</v>
          </cell>
        </row>
        <row r="14655">
          <cell r="B14655" t="str">
            <v>IV00401478</v>
          </cell>
        </row>
        <row r="14656">
          <cell r="B14656" t="str">
            <v>IV00401479</v>
          </cell>
        </row>
        <row r="14657">
          <cell r="B14657" t="str">
            <v>IV00401480</v>
          </cell>
        </row>
        <row r="14658">
          <cell r="B14658" t="str">
            <v>IV00401481</v>
          </cell>
        </row>
        <row r="14659">
          <cell r="B14659" t="str">
            <v>IV00401482</v>
          </cell>
        </row>
        <row r="14660">
          <cell r="B14660" t="str">
            <v>IV00401483</v>
          </cell>
        </row>
        <row r="14661">
          <cell r="B14661" t="str">
            <v>IV00401485</v>
          </cell>
        </row>
        <row r="14662">
          <cell r="B14662" t="str">
            <v>IV00401486</v>
          </cell>
        </row>
        <row r="14663">
          <cell r="B14663" t="str">
            <v>IV00401489</v>
          </cell>
        </row>
        <row r="14664">
          <cell r="B14664" t="str">
            <v>IV00401490</v>
          </cell>
        </row>
        <row r="14665">
          <cell r="B14665" t="str">
            <v>IV00401491</v>
          </cell>
        </row>
        <row r="14666">
          <cell r="B14666" t="str">
            <v>IV00401492</v>
          </cell>
        </row>
        <row r="14667">
          <cell r="B14667" t="str">
            <v>IV00401493</v>
          </cell>
        </row>
        <row r="14668">
          <cell r="B14668" t="str">
            <v>IV00401494</v>
          </cell>
        </row>
        <row r="14669">
          <cell r="B14669" t="str">
            <v>IV00401496</v>
          </cell>
        </row>
        <row r="14670">
          <cell r="B14670" t="str">
            <v>IV00401498</v>
          </cell>
        </row>
        <row r="14671">
          <cell r="B14671" t="str">
            <v>IV00401499</v>
          </cell>
        </row>
        <row r="14672">
          <cell r="B14672" t="str">
            <v>IV00401503</v>
          </cell>
        </row>
        <row r="14673">
          <cell r="B14673" t="str">
            <v>IV00401504</v>
          </cell>
        </row>
        <row r="14674">
          <cell r="B14674" t="str">
            <v>IV00401505</v>
          </cell>
        </row>
        <row r="14675">
          <cell r="B14675" t="str">
            <v>IV00401507</v>
          </cell>
        </row>
        <row r="14676">
          <cell r="B14676" t="str">
            <v>IV00401508</v>
          </cell>
        </row>
        <row r="14677">
          <cell r="B14677" t="str">
            <v>IV00401510</v>
          </cell>
        </row>
        <row r="14678">
          <cell r="B14678" t="str">
            <v>IV00401511</v>
          </cell>
        </row>
        <row r="14679">
          <cell r="B14679" t="str">
            <v>IV00401513</v>
          </cell>
        </row>
        <row r="14680">
          <cell r="B14680" t="str">
            <v>IV0041346</v>
          </cell>
        </row>
        <row r="14681">
          <cell r="B14681" t="str">
            <v>IV0041348</v>
          </cell>
        </row>
        <row r="14682">
          <cell r="B14682" t="str">
            <v>IV0041349</v>
          </cell>
        </row>
        <row r="14683">
          <cell r="B14683" t="str">
            <v>IV0041351</v>
          </cell>
        </row>
        <row r="14684">
          <cell r="B14684" t="str">
            <v>IV00500000</v>
          </cell>
        </row>
        <row r="14685">
          <cell r="B14685" t="str">
            <v>IV00500001</v>
          </cell>
        </row>
        <row r="14686">
          <cell r="B14686" t="str">
            <v>IV00500002</v>
          </cell>
        </row>
        <row r="14687">
          <cell r="B14687" t="str">
            <v>IV00500003</v>
          </cell>
        </row>
        <row r="14688">
          <cell r="B14688" t="str">
            <v>IV00500004</v>
          </cell>
        </row>
        <row r="14689">
          <cell r="B14689" t="str">
            <v>IV00500005</v>
          </cell>
        </row>
        <row r="14690">
          <cell r="B14690" t="str">
            <v>IV00500006</v>
          </cell>
        </row>
        <row r="14691">
          <cell r="B14691" t="str">
            <v>IV00500007</v>
          </cell>
        </row>
        <row r="14692">
          <cell r="B14692" t="str">
            <v>IV00500008</v>
          </cell>
        </row>
        <row r="14693">
          <cell r="B14693" t="str">
            <v>IV00500010</v>
          </cell>
        </row>
        <row r="14694">
          <cell r="B14694" t="str">
            <v>IV00500011</v>
          </cell>
        </row>
        <row r="14695">
          <cell r="B14695" t="str">
            <v>IV00500012</v>
          </cell>
        </row>
        <row r="14696">
          <cell r="B14696" t="str">
            <v>IV00500013</v>
          </cell>
        </row>
        <row r="14697">
          <cell r="B14697" t="str">
            <v>IV00500015</v>
          </cell>
        </row>
        <row r="14698">
          <cell r="B14698" t="str">
            <v>IV00500018</v>
          </cell>
        </row>
        <row r="14699">
          <cell r="B14699" t="str">
            <v>IV00500020</v>
          </cell>
        </row>
        <row r="14700">
          <cell r="B14700" t="str">
            <v>IV00500021</v>
          </cell>
        </row>
        <row r="14701">
          <cell r="B14701" t="str">
            <v>IV00500023</v>
          </cell>
        </row>
        <row r="14702">
          <cell r="B14702" t="str">
            <v>IV00500025</v>
          </cell>
        </row>
        <row r="14703">
          <cell r="B14703" t="str">
            <v>IV00500026</v>
          </cell>
        </row>
        <row r="14704">
          <cell r="B14704" t="str">
            <v>IV00500027</v>
          </cell>
        </row>
        <row r="14705">
          <cell r="B14705" t="str">
            <v>IV00500029</v>
          </cell>
        </row>
        <row r="14706">
          <cell r="B14706" t="str">
            <v>IV00500030</v>
          </cell>
        </row>
        <row r="14707">
          <cell r="B14707" t="str">
            <v>IV00500033</v>
          </cell>
        </row>
        <row r="14708">
          <cell r="B14708" t="str">
            <v>IV00500034</v>
          </cell>
        </row>
        <row r="14709">
          <cell r="B14709" t="str">
            <v>IV00500036</v>
          </cell>
        </row>
        <row r="14710">
          <cell r="B14710" t="str">
            <v>IV00500038</v>
          </cell>
        </row>
        <row r="14711">
          <cell r="B14711" t="str">
            <v>IV00500039</v>
          </cell>
        </row>
        <row r="14712">
          <cell r="B14712" t="str">
            <v>IV00500040</v>
          </cell>
        </row>
        <row r="14713">
          <cell r="B14713" t="str">
            <v>IV00500041</v>
          </cell>
        </row>
        <row r="14714">
          <cell r="B14714" t="str">
            <v>IV00500042</v>
          </cell>
        </row>
        <row r="14715">
          <cell r="B14715" t="str">
            <v>IV00500043</v>
          </cell>
        </row>
        <row r="14716">
          <cell r="B14716" t="str">
            <v>IV00500044</v>
          </cell>
        </row>
        <row r="14717">
          <cell r="B14717" t="str">
            <v>IV00500046</v>
          </cell>
        </row>
        <row r="14718">
          <cell r="B14718" t="str">
            <v>IV00500047</v>
          </cell>
        </row>
        <row r="14719">
          <cell r="B14719" t="str">
            <v>IV00500048</v>
          </cell>
        </row>
        <row r="14720">
          <cell r="B14720" t="str">
            <v>IV00500050</v>
          </cell>
        </row>
        <row r="14721">
          <cell r="B14721" t="str">
            <v>IV00500051</v>
          </cell>
        </row>
        <row r="14722">
          <cell r="B14722" t="str">
            <v>IV00500052</v>
          </cell>
        </row>
        <row r="14723">
          <cell r="B14723" t="str">
            <v>IV00500053</v>
          </cell>
        </row>
        <row r="14724">
          <cell r="B14724" t="str">
            <v>IV00500054</v>
          </cell>
        </row>
        <row r="14725">
          <cell r="B14725" t="str">
            <v>IV00500055</v>
          </cell>
        </row>
        <row r="14726">
          <cell r="B14726" t="str">
            <v>IV00500056</v>
          </cell>
        </row>
        <row r="14727">
          <cell r="B14727" t="str">
            <v>IV00500057</v>
          </cell>
        </row>
        <row r="14728">
          <cell r="B14728" t="str">
            <v>IV00500058</v>
          </cell>
        </row>
        <row r="14729">
          <cell r="B14729" t="str">
            <v>IV00500060</v>
          </cell>
        </row>
        <row r="14730">
          <cell r="B14730" t="str">
            <v>IV00500061</v>
          </cell>
        </row>
        <row r="14731">
          <cell r="B14731" t="str">
            <v>IV00500062</v>
          </cell>
        </row>
        <row r="14732">
          <cell r="B14732" t="str">
            <v>IV00500063</v>
          </cell>
        </row>
        <row r="14733">
          <cell r="B14733" t="str">
            <v>IV00500064</v>
          </cell>
        </row>
        <row r="14734">
          <cell r="B14734" t="str">
            <v>IV00500065</v>
          </cell>
        </row>
        <row r="14735">
          <cell r="B14735" t="str">
            <v>IV00500067</v>
          </cell>
        </row>
        <row r="14736">
          <cell r="B14736" t="str">
            <v>IV00500068</v>
          </cell>
        </row>
        <row r="14737">
          <cell r="B14737" t="str">
            <v>IV00500070</v>
          </cell>
        </row>
        <row r="14738">
          <cell r="B14738" t="str">
            <v>IV00500072</v>
          </cell>
        </row>
        <row r="14739">
          <cell r="B14739" t="str">
            <v>IV00500073</v>
          </cell>
        </row>
        <row r="14740">
          <cell r="B14740" t="str">
            <v>IV00500075</v>
          </cell>
        </row>
        <row r="14741">
          <cell r="B14741" t="str">
            <v>IV00500076</v>
          </cell>
        </row>
        <row r="14742">
          <cell r="B14742" t="str">
            <v>IV00500077</v>
          </cell>
        </row>
        <row r="14743">
          <cell r="B14743" t="str">
            <v>IV00500079</v>
          </cell>
        </row>
        <row r="14744">
          <cell r="B14744" t="str">
            <v>IV00500080</v>
          </cell>
        </row>
        <row r="14745">
          <cell r="B14745" t="str">
            <v>IV00500081</v>
          </cell>
        </row>
        <row r="14746">
          <cell r="B14746" t="str">
            <v>IV00500082</v>
          </cell>
        </row>
        <row r="14747">
          <cell r="B14747" t="str">
            <v>IV00500084</v>
          </cell>
        </row>
        <row r="14748">
          <cell r="B14748" t="str">
            <v>IV00500085</v>
          </cell>
        </row>
        <row r="14749">
          <cell r="B14749" t="str">
            <v>IV00500087</v>
          </cell>
        </row>
        <row r="14750">
          <cell r="B14750" t="str">
            <v>IV00500088</v>
          </cell>
        </row>
        <row r="14751">
          <cell r="B14751" t="str">
            <v>IV00500090</v>
          </cell>
        </row>
        <row r="14752">
          <cell r="B14752" t="str">
            <v>IV00500091</v>
          </cell>
        </row>
        <row r="14753">
          <cell r="B14753" t="str">
            <v>IV00500092</v>
          </cell>
        </row>
        <row r="14754">
          <cell r="B14754" t="str">
            <v>IV00500093</v>
          </cell>
        </row>
        <row r="14755">
          <cell r="B14755" t="str">
            <v>IV00500094</v>
          </cell>
        </row>
        <row r="14756">
          <cell r="B14756" t="str">
            <v>IV00500095</v>
          </cell>
        </row>
        <row r="14757">
          <cell r="B14757" t="str">
            <v>IV00500098</v>
          </cell>
        </row>
        <row r="14758">
          <cell r="B14758" t="str">
            <v>IV00500100</v>
          </cell>
        </row>
        <row r="14759">
          <cell r="B14759" t="str">
            <v>IV00500102</v>
          </cell>
        </row>
        <row r="14760">
          <cell r="B14760" t="str">
            <v>IV00500104</v>
          </cell>
        </row>
        <row r="14761">
          <cell r="B14761" t="str">
            <v>IV00500105</v>
          </cell>
        </row>
        <row r="14762">
          <cell r="B14762" t="str">
            <v>IV00500106</v>
          </cell>
        </row>
        <row r="14763">
          <cell r="B14763" t="str">
            <v>IV00500108</v>
          </cell>
        </row>
        <row r="14764">
          <cell r="B14764" t="str">
            <v>IV00500109</v>
          </cell>
        </row>
        <row r="14765">
          <cell r="B14765" t="str">
            <v>IV00500110</v>
          </cell>
        </row>
        <row r="14766">
          <cell r="B14766" t="str">
            <v>IV00500111</v>
          </cell>
        </row>
        <row r="14767">
          <cell r="B14767" t="str">
            <v>IV00500112</v>
          </cell>
        </row>
        <row r="14768">
          <cell r="B14768" t="str">
            <v>IV00500113</v>
          </cell>
        </row>
        <row r="14769">
          <cell r="B14769" t="str">
            <v>IV00500114</v>
          </cell>
        </row>
        <row r="14770">
          <cell r="B14770" t="str">
            <v>IV00500115</v>
          </cell>
        </row>
        <row r="14771">
          <cell r="B14771" t="str">
            <v>IV00500116</v>
          </cell>
        </row>
        <row r="14772">
          <cell r="B14772" t="str">
            <v>IV00500117</v>
          </cell>
        </row>
        <row r="14773">
          <cell r="B14773" t="str">
            <v>IV00500118</v>
          </cell>
        </row>
        <row r="14774">
          <cell r="B14774" t="str">
            <v>IV00500119</v>
          </cell>
        </row>
        <row r="14775">
          <cell r="B14775" t="str">
            <v>IV00500120</v>
          </cell>
        </row>
        <row r="14776">
          <cell r="B14776" t="str">
            <v>IV00500121</v>
          </cell>
        </row>
        <row r="14777">
          <cell r="B14777" t="str">
            <v>IV00500124</v>
          </cell>
        </row>
        <row r="14778">
          <cell r="B14778" t="str">
            <v>IV00500125</v>
          </cell>
        </row>
        <row r="14779">
          <cell r="B14779" t="str">
            <v>IV00500126</v>
          </cell>
        </row>
        <row r="14780">
          <cell r="B14780" t="str">
            <v>IV00500129</v>
          </cell>
        </row>
        <row r="14781">
          <cell r="B14781" t="str">
            <v>IV00500130</v>
          </cell>
        </row>
        <row r="14782">
          <cell r="B14782" t="str">
            <v>IV00500132</v>
          </cell>
        </row>
        <row r="14783">
          <cell r="B14783" t="str">
            <v>IV00500133</v>
          </cell>
        </row>
        <row r="14784">
          <cell r="B14784" t="str">
            <v>IV00500135</v>
          </cell>
        </row>
        <row r="14785">
          <cell r="B14785" t="str">
            <v>IV00500138</v>
          </cell>
        </row>
        <row r="14786">
          <cell r="B14786" t="str">
            <v>IV00500139</v>
          </cell>
        </row>
        <row r="14787">
          <cell r="B14787" t="str">
            <v>IV00500142</v>
          </cell>
        </row>
        <row r="14788">
          <cell r="B14788" t="str">
            <v>IV00500143</v>
          </cell>
        </row>
        <row r="14789">
          <cell r="B14789" t="str">
            <v>IV00500144</v>
          </cell>
        </row>
        <row r="14790">
          <cell r="B14790" t="str">
            <v>IV00500147</v>
          </cell>
        </row>
        <row r="14791">
          <cell r="B14791" t="str">
            <v>IV00500148</v>
          </cell>
        </row>
        <row r="14792">
          <cell r="B14792" t="str">
            <v>IV00500149</v>
          </cell>
        </row>
        <row r="14793">
          <cell r="B14793" t="str">
            <v>IV00500150</v>
          </cell>
        </row>
        <row r="14794">
          <cell r="B14794" t="str">
            <v>IV00500153</v>
          </cell>
        </row>
        <row r="14795">
          <cell r="B14795" t="str">
            <v>IV00500155</v>
          </cell>
        </row>
        <row r="14796">
          <cell r="B14796" t="str">
            <v>IV00500156</v>
          </cell>
        </row>
        <row r="14797">
          <cell r="B14797" t="str">
            <v>IV00500157</v>
          </cell>
        </row>
        <row r="14798">
          <cell r="B14798" t="str">
            <v>IV00500158</v>
          </cell>
        </row>
        <row r="14799">
          <cell r="B14799" t="str">
            <v>IV00500159</v>
          </cell>
        </row>
        <row r="14800">
          <cell r="B14800" t="str">
            <v>IV00500160</v>
          </cell>
        </row>
        <row r="14801">
          <cell r="B14801" t="str">
            <v>IV00500161</v>
          </cell>
        </row>
        <row r="14802">
          <cell r="B14802" t="str">
            <v>IV00500163</v>
          </cell>
        </row>
        <row r="14803">
          <cell r="B14803" t="str">
            <v>IV00500167</v>
          </cell>
        </row>
        <row r="14804">
          <cell r="B14804" t="str">
            <v>IV00500170</v>
          </cell>
        </row>
        <row r="14805">
          <cell r="B14805" t="str">
            <v>IV00500172</v>
          </cell>
        </row>
        <row r="14806">
          <cell r="B14806" t="str">
            <v>IV00500176</v>
          </cell>
        </row>
        <row r="14807">
          <cell r="B14807" t="str">
            <v>IV00500178</v>
          </cell>
        </row>
        <row r="14808">
          <cell r="B14808" t="str">
            <v>IV00500180</v>
          </cell>
        </row>
        <row r="14809">
          <cell r="B14809" t="str">
            <v>IV00500183</v>
          </cell>
        </row>
        <row r="14810">
          <cell r="B14810" t="str">
            <v>IV00500189</v>
          </cell>
        </row>
        <row r="14811">
          <cell r="B14811" t="str">
            <v>IV00500190</v>
          </cell>
        </row>
        <row r="14812">
          <cell r="B14812" t="str">
            <v>IV00500191</v>
          </cell>
        </row>
        <row r="14813">
          <cell r="B14813" t="str">
            <v>IV00500193</v>
          </cell>
        </row>
        <row r="14814">
          <cell r="B14814" t="str">
            <v>IV00500194</v>
          </cell>
        </row>
        <row r="14815">
          <cell r="B14815" t="str">
            <v>IV00500195</v>
          </cell>
        </row>
        <row r="14816">
          <cell r="B14816" t="str">
            <v>IV00500196</v>
          </cell>
        </row>
        <row r="14817">
          <cell r="B14817" t="str">
            <v>IV00500197</v>
          </cell>
        </row>
        <row r="14818">
          <cell r="B14818" t="str">
            <v>IV00500198</v>
          </cell>
        </row>
        <row r="14819">
          <cell r="B14819" t="str">
            <v>IV00500199</v>
          </cell>
        </row>
        <row r="14820">
          <cell r="B14820" t="str">
            <v>IV00500200</v>
          </cell>
        </row>
        <row r="14821">
          <cell r="B14821" t="str">
            <v>IV00500201</v>
          </cell>
        </row>
        <row r="14822">
          <cell r="B14822" t="str">
            <v>IV00500203</v>
          </cell>
        </row>
        <row r="14823">
          <cell r="B14823" t="str">
            <v>IV00500204</v>
          </cell>
        </row>
        <row r="14824">
          <cell r="B14824" t="str">
            <v>IV00500205</v>
          </cell>
        </row>
        <row r="14825">
          <cell r="B14825" t="str">
            <v>IV00500207</v>
          </cell>
        </row>
        <row r="14826">
          <cell r="B14826" t="str">
            <v>IV00500209</v>
          </cell>
        </row>
        <row r="14827">
          <cell r="B14827" t="str">
            <v>IV00500210</v>
          </cell>
        </row>
        <row r="14828">
          <cell r="B14828" t="str">
            <v>IV00500211</v>
          </cell>
        </row>
        <row r="14829">
          <cell r="B14829" t="str">
            <v>IV00500213</v>
          </cell>
        </row>
        <row r="14830">
          <cell r="B14830" t="str">
            <v>IV00500214</v>
          </cell>
        </row>
        <row r="14831">
          <cell r="B14831" t="str">
            <v>IV00500216</v>
          </cell>
        </row>
        <row r="14832">
          <cell r="B14832" t="str">
            <v>IV00500217</v>
          </cell>
        </row>
        <row r="14833">
          <cell r="B14833" t="str">
            <v>IV00500219</v>
          </cell>
        </row>
        <row r="14834">
          <cell r="B14834" t="str">
            <v>IV00500220</v>
          </cell>
        </row>
        <row r="14835">
          <cell r="B14835" t="str">
            <v>IV00500223</v>
          </cell>
        </row>
        <row r="14836">
          <cell r="B14836" t="str">
            <v>IV00500224</v>
          </cell>
        </row>
        <row r="14837">
          <cell r="B14837" t="str">
            <v>IV00500227</v>
          </cell>
        </row>
        <row r="14838">
          <cell r="B14838" t="str">
            <v>IV00500228</v>
          </cell>
        </row>
        <row r="14839">
          <cell r="B14839" t="str">
            <v>IV00500229</v>
          </cell>
        </row>
        <row r="14840">
          <cell r="B14840" t="str">
            <v>IV00500230</v>
          </cell>
        </row>
        <row r="14841">
          <cell r="B14841" t="str">
            <v>IV00500231</v>
          </cell>
        </row>
        <row r="14842">
          <cell r="B14842" t="str">
            <v>IV00500233</v>
          </cell>
        </row>
        <row r="14843">
          <cell r="B14843" t="str">
            <v>IV00500234</v>
          </cell>
        </row>
        <row r="14844">
          <cell r="B14844" t="str">
            <v>IV00500235</v>
          </cell>
        </row>
        <row r="14845">
          <cell r="B14845" t="str">
            <v>IV00500236</v>
          </cell>
        </row>
        <row r="14846">
          <cell r="B14846" t="str">
            <v>IV00500237</v>
          </cell>
        </row>
        <row r="14847">
          <cell r="B14847" t="str">
            <v>IV00500238</v>
          </cell>
        </row>
        <row r="14848">
          <cell r="B14848" t="str">
            <v>IV00500239</v>
          </cell>
        </row>
        <row r="14849">
          <cell r="B14849" t="str">
            <v>IV00500241</v>
          </cell>
        </row>
        <row r="14850">
          <cell r="B14850" t="str">
            <v>IV00500243</v>
          </cell>
        </row>
        <row r="14851">
          <cell r="B14851" t="str">
            <v>IV00500244</v>
          </cell>
        </row>
        <row r="14852">
          <cell r="B14852" t="str">
            <v>IV00500245</v>
          </cell>
        </row>
        <row r="14853">
          <cell r="B14853" t="str">
            <v>IV00500249</v>
          </cell>
        </row>
        <row r="14854">
          <cell r="B14854" t="str">
            <v>IV00500250</v>
          </cell>
        </row>
        <row r="14855">
          <cell r="B14855" t="str">
            <v>IV00500252</v>
          </cell>
        </row>
        <row r="14856">
          <cell r="B14856" t="str">
            <v>IV00500257</v>
          </cell>
        </row>
        <row r="14857">
          <cell r="B14857" t="str">
            <v>IV00500258</v>
          </cell>
        </row>
        <row r="14858">
          <cell r="B14858" t="str">
            <v>IV00500260</v>
          </cell>
        </row>
        <row r="14859">
          <cell r="B14859" t="str">
            <v>IV00500261</v>
          </cell>
        </row>
        <row r="14860">
          <cell r="B14860" t="str">
            <v>IV00500262</v>
          </cell>
        </row>
        <row r="14861">
          <cell r="B14861" t="str">
            <v>IV00500263</v>
          </cell>
        </row>
        <row r="14862">
          <cell r="B14862" t="str">
            <v>IV00500264</v>
          </cell>
        </row>
        <row r="14863">
          <cell r="B14863" t="str">
            <v>IV00500265</v>
          </cell>
        </row>
        <row r="14864">
          <cell r="B14864" t="str">
            <v>IV00500267</v>
          </cell>
        </row>
        <row r="14865">
          <cell r="B14865" t="str">
            <v>IV00500268</v>
          </cell>
        </row>
        <row r="14866">
          <cell r="B14866" t="str">
            <v>IV00500270</v>
          </cell>
        </row>
        <row r="14867">
          <cell r="B14867" t="str">
            <v>IV00500271</v>
          </cell>
        </row>
        <row r="14868">
          <cell r="B14868" t="str">
            <v>IV00500272</v>
          </cell>
        </row>
        <row r="14869">
          <cell r="B14869" t="str">
            <v>IV00500273</v>
          </cell>
        </row>
        <row r="14870">
          <cell r="B14870" t="str">
            <v>IV00500274</v>
          </cell>
        </row>
        <row r="14871">
          <cell r="B14871" t="str">
            <v>IV00500275</v>
          </cell>
        </row>
        <row r="14872">
          <cell r="B14872" t="str">
            <v>IV00500276</v>
          </cell>
        </row>
        <row r="14873">
          <cell r="B14873" t="str">
            <v>IV00500277</v>
          </cell>
        </row>
        <row r="14874">
          <cell r="B14874" t="str">
            <v>IV00500278</v>
          </cell>
        </row>
        <row r="14875">
          <cell r="B14875" t="str">
            <v>IV00500279</v>
          </cell>
        </row>
        <row r="14876">
          <cell r="B14876" t="str">
            <v>IV00500280</v>
          </cell>
        </row>
        <row r="14877">
          <cell r="B14877" t="str">
            <v>IV00500281</v>
          </cell>
        </row>
        <row r="14878">
          <cell r="B14878" t="str">
            <v>IV00500283</v>
          </cell>
        </row>
        <row r="14879">
          <cell r="B14879" t="str">
            <v>IV00500284</v>
          </cell>
        </row>
        <row r="14880">
          <cell r="B14880" t="str">
            <v>IV00500285</v>
          </cell>
        </row>
        <row r="14881">
          <cell r="B14881" t="str">
            <v>IV00500286</v>
          </cell>
        </row>
        <row r="14882">
          <cell r="B14882" t="str">
            <v>IV00500287</v>
          </cell>
        </row>
        <row r="14883">
          <cell r="B14883" t="str">
            <v>IV00500288</v>
          </cell>
        </row>
        <row r="14884">
          <cell r="B14884" t="str">
            <v>IV00500289</v>
          </cell>
        </row>
        <row r="14885">
          <cell r="B14885" t="str">
            <v>IV00500290</v>
          </cell>
        </row>
        <row r="14886">
          <cell r="B14886" t="str">
            <v>IV00500292</v>
          </cell>
        </row>
        <row r="14887">
          <cell r="B14887" t="str">
            <v>IV00500293</v>
          </cell>
        </row>
        <row r="14888">
          <cell r="B14888" t="str">
            <v>IV00500294</v>
          </cell>
        </row>
        <row r="14889">
          <cell r="B14889" t="str">
            <v>IV00500295</v>
          </cell>
        </row>
        <row r="14890">
          <cell r="B14890" t="str">
            <v>IV00500298</v>
          </cell>
        </row>
        <row r="14891">
          <cell r="B14891" t="str">
            <v>IV00500299</v>
          </cell>
        </row>
        <row r="14892">
          <cell r="B14892" t="str">
            <v>IV00500300</v>
          </cell>
        </row>
        <row r="14893">
          <cell r="B14893" t="str">
            <v>IV00500301</v>
          </cell>
        </row>
        <row r="14894">
          <cell r="B14894" t="str">
            <v>IV00500302</v>
          </cell>
        </row>
        <row r="14895">
          <cell r="B14895" t="str">
            <v>IV00500303</v>
          </cell>
        </row>
        <row r="14896">
          <cell r="B14896" t="str">
            <v>IV00500304</v>
          </cell>
        </row>
        <row r="14897">
          <cell r="B14897" t="str">
            <v>IV00500305</v>
          </cell>
        </row>
        <row r="14898">
          <cell r="B14898" t="str">
            <v>IV00500306</v>
          </cell>
        </row>
        <row r="14899">
          <cell r="B14899" t="str">
            <v>IV00500307</v>
          </cell>
        </row>
        <row r="14900">
          <cell r="B14900" t="str">
            <v>IV00500308</v>
          </cell>
        </row>
        <row r="14901">
          <cell r="B14901" t="str">
            <v>IV00500309</v>
          </cell>
        </row>
        <row r="14902">
          <cell r="B14902" t="str">
            <v>IV00500310</v>
          </cell>
        </row>
        <row r="14903">
          <cell r="B14903" t="str">
            <v>IV00500311</v>
          </cell>
        </row>
        <row r="14904">
          <cell r="B14904" t="str">
            <v>IV00500312</v>
          </cell>
        </row>
        <row r="14905">
          <cell r="B14905" t="str">
            <v>IV00500313</v>
          </cell>
        </row>
        <row r="14906">
          <cell r="B14906" t="str">
            <v>IV00500314</v>
          </cell>
        </row>
        <row r="14907">
          <cell r="B14907" t="str">
            <v>IV00500317</v>
          </cell>
        </row>
        <row r="14908">
          <cell r="B14908" t="str">
            <v>IV00500319</v>
          </cell>
        </row>
        <row r="14909">
          <cell r="B14909" t="str">
            <v>IV00500320</v>
          </cell>
        </row>
        <row r="14910">
          <cell r="B14910" t="str">
            <v>IV00500321</v>
          </cell>
        </row>
        <row r="14911">
          <cell r="B14911" t="str">
            <v>IV00500322</v>
          </cell>
        </row>
        <row r="14912">
          <cell r="B14912" t="str">
            <v>IV00500323</v>
          </cell>
        </row>
        <row r="14913">
          <cell r="B14913" t="str">
            <v>IV00500324</v>
          </cell>
        </row>
        <row r="14914">
          <cell r="B14914" t="str">
            <v>IV00500325</v>
          </cell>
        </row>
        <row r="14915">
          <cell r="B14915" t="str">
            <v>IV00500326</v>
          </cell>
        </row>
        <row r="14916">
          <cell r="B14916" t="str">
            <v>IV00500327</v>
          </cell>
        </row>
        <row r="14917">
          <cell r="B14917" t="str">
            <v>IV00500328</v>
          </cell>
        </row>
        <row r="14918">
          <cell r="B14918" t="str">
            <v>IV00500329</v>
          </cell>
        </row>
        <row r="14919">
          <cell r="B14919" t="str">
            <v>IV00500330</v>
          </cell>
        </row>
        <row r="14920">
          <cell r="B14920" t="str">
            <v>IV00500331</v>
          </cell>
        </row>
        <row r="14921">
          <cell r="B14921" t="str">
            <v>IV00500332</v>
          </cell>
        </row>
        <row r="14922">
          <cell r="B14922" t="str">
            <v>IV00500333</v>
          </cell>
        </row>
        <row r="14923">
          <cell r="B14923" t="str">
            <v>IV00500334</v>
          </cell>
        </row>
        <row r="14924">
          <cell r="B14924" t="str">
            <v>IV00500337</v>
          </cell>
        </row>
        <row r="14925">
          <cell r="B14925" t="str">
            <v>IV00500338</v>
          </cell>
        </row>
        <row r="14926">
          <cell r="B14926" t="str">
            <v>IV00500339</v>
          </cell>
        </row>
        <row r="14927">
          <cell r="B14927" t="str">
            <v>IV00500340</v>
          </cell>
        </row>
        <row r="14928">
          <cell r="B14928" t="str">
            <v>IV00500341</v>
          </cell>
        </row>
        <row r="14929">
          <cell r="B14929" t="str">
            <v>IV00500343</v>
          </cell>
        </row>
        <row r="14930">
          <cell r="B14930" t="str">
            <v>IV00500345</v>
          </cell>
        </row>
        <row r="14931">
          <cell r="B14931" t="str">
            <v>IV00500346</v>
          </cell>
        </row>
        <row r="14932">
          <cell r="B14932" t="str">
            <v>IV00500347</v>
          </cell>
        </row>
        <row r="14933">
          <cell r="B14933" t="str">
            <v>IV00500348</v>
          </cell>
        </row>
        <row r="14934">
          <cell r="B14934" t="str">
            <v>IV00500350</v>
          </cell>
        </row>
        <row r="14935">
          <cell r="B14935" t="str">
            <v>IV00500351</v>
          </cell>
        </row>
        <row r="14936">
          <cell r="B14936" t="str">
            <v>IV00500352</v>
          </cell>
        </row>
        <row r="14937">
          <cell r="B14937" t="str">
            <v>IV00500353</v>
          </cell>
        </row>
        <row r="14938">
          <cell r="B14938" t="str">
            <v>IV00500354</v>
          </cell>
        </row>
        <row r="14939">
          <cell r="B14939" t="str">
            <v>IV00500355</v>
          </cell>
        </row>
        <row r="14940">
          <cell r="B14940" t="str">
            <v>IV00500356</v>
          </cell>
        </row>
        <row r="14941">
          <cell r="B14941" t="str">
            <v>IV00500357</v>
          </cell>
        </row>
        <row r="14942">
          <cell r="B14942" t="str">
            <v>IV00500359</v>
          </cell>
        </row>
        <row r="14943">
          <cell r="B14943" t="str">
            <v>IV00500360</v>
          </cell>
        </row>
        <row r="14944">
          <cell r="B14944" t="str">
            <v>IV00500362</v>
          </cell>
        </row>
        <row r="14945">
          <cell r="B14945" t="str">
            <v>IV00500363</v>
          </cell>
        </row>
        <row r="14946">
          <cell r="B14946" t="str">
            <v>IV00500365</v>
          </cell>
        </row>
        <row r="14947">
          <cell r="B14947" t="str">
            <v>IV00500366</v>
          </cell>
        </row>
        <row r="14948">
          <cell r="B14948" t="str">
            <v>IV00500367</v>
          </cell>
        </row>
        <row r="14949">
          <cell r="B14949" t="str">
            <v>IV00500368</v>
          </cell>
        </row>
        <row r="14950">
          <cell r="B14950" t="str">
            <v>IV00500369</v>
          </cell>
        </row>
        <row r="14951">
          <cell r="B14951" t="str">
            <v>IV00500370</v>
          </cell>
        </row>
        <row r="14952">
          <cell r="B14952" t="str">
            <v>IV00500371</v>
          </cell>
        </row>
        <row r="14953">
          <cell r="B14953" t="str">
            <v>IV00500372</v>
          </cell>
        </row>
        <row r="14954">
          <cell r="B14954" t="str">
            <v>IV00500373</v>
          </cell>
        </row>
        <row r="14955">
          <cell r="B14955" t="str">
            <v>IV00500374</v>
          </cell>
        </row>
        <row r="14956">
          <cell r="B14956" t="str">
            <v>IV00500375</v>
          </cell>
        </row>
        <row r="14957">
          <cell r="B14957" t="str">
            <v>IV00500376</v>
          </cell>
        </row>
        <row r="14958">
          <cell r="B14958" t="str">
            <v>IV00500377</v>
          </cell>
        </row>
        <row r="14959">
          <cell r="B14959" t="str">
            <v>IV00500381</v>
          </cell>
        </row>
        <row r="14960">
          <cell r="B14960" t="str">
            <v>IV00500382</v>
          </cell>
        </row>
        <row r="14961">
          <cell r="B14961" t="str">
            <v>IV00500383</v>
          </cell>
        </row>
        <row r="14962">
          <cell r="B14962" t="str">
            <v>IV00500384</v>
          </cell>
        </row>
        <row r="14963">
          <cell r="B14963" t="str">
            <v>IV00500387</v>
          </cell>
        </row>
        <row r="14964">
          <cell r="B14964" t="str">
            <v>IV00500388</v>
          </cell>
        </row>
        <row r="14965">
          <cell r="B14965" t="str">
            <v>IV00500389</v>
          </cell>
        </row>
        <row r="14966">
          <cell r="B14966" t="str">
            <v>IV00500391</v>
          </cell>
        </row>
        <row r="14967">
          <cell r="B14967" t="str">
            <v>IV00500392</v>
          </cell>
        </row>
        <row r="14968">
          <cell r="B14968" t="str">
            <v>IV00500393</v>
          </cell>
        </row>
        <row r="14969">
          <cell r="B14969" t="str">
            <v>IV00500394</v>
          </cell>
        </row>
        <row r="14970">
          <cell r="B14970" t="str">
            <v>IV00500395</v>
          </cell>
        </row>
        <row r="14971">
          <cell r="B14971" t="str">
            <v>IV00500396</v>
          </cell>
        </row>
        <row r="14972">
          <cell r="B14972" t="str">
            <v>IV00500397</v>
          </cell>
        </row>
        <row r="14973">
          <cell r="B14973" t="str">
            <v>IV00500398</v>
          </cell>
        </row>
        <row r="14974">
          <cell r="B14974" t="str">
            <v>IV00500399</v>
          </cell>
        </row>
        <row r="14975">
          <cell r="B14975" t="str">
            <v>IV00500400</v>
          </cell>
        </row>
        <row r="14976">
          <cell r="B14976" t="str">
            <v>IV00500401</v>
          </cell>
        </row>
        <row r="14977">
          <cell r="B14977" t="str">
            <v>IV00500402</v>
          </cell>
        </row>
        <row r="14978">
          <cell r="B14978" t="str">
            <v>IV00500403</v>
          </cell>
        </row>
        <row r="14979">
          <cell r="B14979" t="str">
            <v>IV00500404</v>
          </cell>
        </row>
        <row r="14980">
          <cell r="B14980" t="str">
            <v>IV00500405</v>
          </cell>
        </row>
        <row r="14981">
          <cell r="B14981" t="str">
            <v>IV00500406</v>
          </cell>
        </row>
        <row r="14982">
          <cell r="B14982" t="str">
            <v>IV00500407</v>
          </cell>
        </row>
        <row r="14983">
          <cell r="B14983" t="str">
            <v>IV00500408</v>
          </cell>
        </row>
        <row r="14984">
          <cell r="B14984" t="str">
            <v>IV00500410</v>
          </cell>
        </row>
        <row r="14985">
          <cell r="B14985" t="str">
            <v>IV00500412</v>
          </cell>
        </row>
        <row r="14986">
          <cell r="B14986" t="str">
            <v>IV00500414</v>
          </cell>
        </row>
        <row r="14987">
          <cell r="B14987" t="str">
            <v>IV00500417</v>
          </cell>
        </row>
        <row r="14988">
          <cell r="B14988" t="str">
            <v>IV00500418</v>
          </cell>
        </row>
        <row r="14989">
          <cell r="B14989" t="str">
            <v>IV00500419</v>
          </cell>
        </row>
        <row r="14990">
          <cell r="B14990" t="str">
            <v>IV00500421</v>
          </cell>
        </row>
        <row r="14991">
          <cell r="B14991" t="str">
            <v>IV00500422</v>
          </cell>
        </row>
        <row r="14992">
          <cell r="B14992" t="str">
            <v>IV00500423</v>
          </cell>
        </row>
        <row r="14993">
          <cell r="B14993" t="str">
            <v>IV00500424</v>
          </cell>
        </row>
        <row r="14994">
          <cell r="B14994" t="str">
            <v>IV00500427</v>
          </cell>
        </row>
        <row r="14995">
          <cell r="B14995" t="str">
            <v>IV00500429</v>
          </cell>
        </row>
        <row r="14996">
          <cell r="B14996" t="str">
            <v>IV00500437</v>
          </cell>
        </row>
        <row r="14997">
          <cell r="B14997" t="str">
            <v>IV00500439</v>
          </cell>
        </row>
        <row r="14998">
          <cell r="B14998" t="str">
            <v>IV00500440</v>
          </cell>
        </row>
        <row r="14999">
          <cell r="B14999" t="str">
            <v>IV00500443</v>
          </cell>
        </row>
        <row r="15000">
          <cell r="B15000" t="str">
            <v>IV00500444</v>
          </cell>
        </row>
        <row r="15001">
          <cell r="B15001" t="str">
            <v>IV00500445</v>
          </cell>
        </row>
        <row r="15002">
          <cell r="B15002" t="str">
            <v>IV00500449</v>
          </cell>
        </row>
        <row r="15003">
          <cell r="B15003" t="str">
            <v>IV00500450</v>
          </cell>
        </row>
        <row r="15004">
          <cell r="B15004" t="str">
            <v>IV00500451</v>
          </cell>
        </row>
        <row r="15005">
          <cell r="B15005" t="str">
            <v>IV00500452</v>
          </cell>
        </row>
        <row r="15006">
          <cell r="B15006" t="str">
            <v>IV00500453</v>
          </cell>
        </row>
        <row r="15007">
          <cell r="B15007" t="str">
            <v>IV00500455</v>
          </cell>
        </row>
        <row r="15008">
          <cell r="B15008" t="str">
            <v>IV00500458</v>
          </cell>
        </row>
        <row r="15009">
          <cell r="B15009" t="str">
            <v>IV00500461</v>
          </cell>
        </row>
        <row r="15010">
          <cell r="B15010" t="str">
            <v>IV00500463</v>
          </cell>
        </row>
        <row r="15011">
          <cell r="B15011" t="str">
            <v>IV00500465</v>
          </cell>
        </row>
        <row r="15012">
          <cell r="B15012" t="str">
            <v>IV00500466</v>
          </cell>
        </row>
        <row r="15013">
          <cell r="B15013" t="str">
            <v>IV00500467</v>
          </cell>
        </row>
        <row r="15014">
          <cell r="B15014" t="str">
            <v>IV00500468</v>
          </cell>
        </row>
        <row r="15015">
          <cell r="B15015" t="str">
            <v>IV00500469</v>
          </cell>
        </row>
        <row r="15016">
          <cell r="B15016" t="str">
            <v>IV00500471</v>
          </cell>
        </row>
        <row r="15017">
          <cell r="B15017" t="str">
            <v>IV00500472</v>
          </cell>
        </row>
        <row r="15018">
          <cell r="B15018" t="str">
            <v>IV00500475</v>
          </cell>
        </row>
        <row r="15019">
          <cell r="B15019" t="str">
            <v>IV00500476</v>
          </cell>
        </row>
        <row r="15020">
          <cell r="B15020" t="str">
            <v>IV00500479</v>
          </cell>
        </row>
        <row r="15021">
          <cell r="B15021" t="str">
            <v>IV00500480</v>
          </cell>
        </row>
        <row r="15022">
          <cell r="B15022" t="str">
            <v>IV00500481</v>
          </cell>
        </row>
        <row r="15023">
          <cell r="B15023" t="str">
            <v>IV00500482</v>
          </cell>
        </row>
        <row r="15024">
          <cell r="B15024" t="str">
            <v>IV00500484</v>
          </cell>
        </row>
        <row r="15025">
          <cell r="B15025" t="str">
            <v>IV00500485</v>
          </cell>
        </row>
        <row r="15026">
          <cell r="B15026" t="str">
            <v>IV00500486</v>
          </cell>
        </row>
        <row r="15027">
          <cell r="B15027" t="str">
            <v>IV00500487</v>
          </cell>
        </row>
        <row r="15028">
          <cell r="B15028" t="str">
            <v>IV00500488</v>
          </cell>
        </row>
        <row r="15029">
          <cell r="B15029" t="str">
            <v>IV00500489</v>
          </cell>
        </row>
        <row r="15030">
          <cell r="B15030" t="str">
            <v>IV00500490</v>
          </cell>
        </row>
        <row r="15031">
          <cell r="B15031" t="str">
            <v>IV00500491</v>
          </cell>
        </row>
        <row r="15032">
          <cell r="B15032" t="str">
            <v>IV00500492</v>
          </cell>
        </row>
        <row r="15033">
          <cell r="B15033" t="str">
            <v>IV00500493</v>
          </cell>
        </row>
        <row r="15034">
          <cell r="B15034" t="str">
            <v>IV00500494</v>
          </cell>
        </row>
        <row r="15035">
          <cell r="B15035" t="str">
            <v>IV00500497</v>
          </cell>
        </row>
        <row r="15036">
          <cell r="B15036" t="str">
            <v>IV00500498</v>
          </cell>
        </row>
        <row r="15037">
          <cell r="B15037" t="str">
            <v>IV00500499</v>
          </cell>
        </row>
        <row r="15038">
          <cell r="B15038" t="str">
            <v>IV00500500</v>
          </cell>
        </row>
        <row r="15039">
          <cell r="B15039" t="str">
            <v>IV00500506</v>
          </cell>
        </row>
        <row r="15040">
          <cell r="B15040" t="str">
            <v>IV00500507</v>
          </cell>
        </row>
        <row r="15041">
          <cell r="B15041" t="str">
            <v>IV00500508</v>
          </cell>
        </row>
        <row r="15042">
          <cell r="B15042" t="str">
            <v>IV00500509</v>
          </cell>
        </row>
        <row r="15043">
          <cell r="B15043" t="str">
            <v>IV00500510</v>
          </cell>
        </row>
        <row r="15044">
          <cell r="B15044" t="str">
            <v>IV00500511</v>
          </cell>
        </row>
        <row r="15045">
          <cell r="B15045" t="str">
            <v>IV00500513</v>
          </cell>
        </row>
        <row r="15046">
          <cell r="B15046" t="str">
            <v>IV00500514</v>
          </cell>
        </row>
        <row r="15047">
          <cell r="B15047" t="str">
            <v>IV00500516</v>
          </cell>
        </row>
        <row r="15048">
          <cell r="B15048" t="str">
            <v>IV00500517</v>
          </cell>
        </row>
        <row r="15049">
          <cell r="B15049" t="str">
            <v>IV00500518</v>
          </cell>
        </row>
        <row r="15050">
          <cell r="B15050" t="str">
            <v>IV00500520</v>
          </cell>
        </row>
        <row r="15051">
          <cell r="B15051" t="str">
            <v>IV00500521</v>
          </cell>
        </row>
        <row r="15052">
          <cell r="B15052" t="str">
            <v>IV00500522</v>
          </cell>
        </row>
        <row r="15053">
          <cell r="B15053" t="str">
            <v>IV00500523</v>
          </cell>
        </row>
        <row r="15054">
          <cell r="B15054" t="str">
            <v>IV00500524</v>
          </cell>
        </row>
        <row r="15055">
          <cell r="B15055" t="str">
            <v>IV00500525</v>
          </cell>
        </row>
        <row r="15056">
          <cell r="B15056" t="str">
            <v>IV00500526</v>
          </cell>
        </row>
        <row r="15057">
          <cell r="B15057" t="str">
            <v>IV00500527</v>
          </cell>
        </row>
        <row r="15058">
          <cell r="B15058" t="str">
            <v>IV00500528</v>
          </cell>
        </row>
        <row r="15059">
          <cell r="B15059" t="str">
            <v>IV00500529</v>
          </cell>
        </row>
        <row r="15060">
          <cell r="B15060" t="str">
            <v>IV00500530</v>
          </cell>
        </row>
        <row r="15061">
          <cell r="B15061" t="str">
            <v>IV00500532</v>
          </cell>
        </row>
        <row r="15062">
          <cell r="B15062" t="str">
            <v>IV00500533</v>
          </cell>
        </row>
        <row r="15063">
          <cell r="B15063" t="str">
            <v>IV00500534</v>
          </cell>
        </row>
        <row r="15064">
          <cell r="B15064" t="str">
            <v>IV00500536</v>
          </cell>
        </row>
        <row r="15065">
          <cell r="B15065" t="str">
            <v>IV00500537</v>
          </cell>
        </row>
        <row r="15066">
          <cell r="B15066" t="str">
            <v>IV00500538</v>
          </cell>
        </row>
        <row r="15067">
          <cell r="B15067" t="str">
            <v>IV00500539</v>
          </cell>
        </row>
        <row r="15068">
          <cell r="B15068" t="str">
            <v>IV00500540</v>
          </cell>
        </row>
        <row r="15069">
          <cell r="B15069" t="str">
            <v>IV00500541</v>
          </cell>
        </row>
        <row r="15070">
          <cell r="B15070" t="str">
            <v>IV00500543</v>
          </cell>
        </row>
        <row r="15071">
          <cell r="B15071" t="str">
            <v>IV00500544</v>
          </cell>
        </row>
        <row r="15072">
          <cell r="B15072" t="str">
            <v>IV00500545</v>
          </cell>
        </row>
        <row r="15073">
          <cell r="B15073" t="str">
            <v>IV00500546</v>
          </cell>
        </row>
        <row r="15074">
          <cell r="B15074" t="str">
            <v>IV00500547</v>
          </cell>
        </row>
        <row r="15075">
          <cell r="B15075" t="str">
            <v>IV00500548</v>
          </cell>
        </row>
        <row r="15076">
          <cell r="B15076" t="str">
            <v>IV00500549</v>
          </cell>
        </row>
        <row r="15077">
          <cell r="B15077" t="str">
            <v>IV00500551</v>
          </cell>
        </row>
        <row r="15078">
          <cell r="B15078" t="str">
            <v>IV00500552</v>
          </cell>
        </row>
        <row r="15079">
          <cell r="B15079" t="str">
            <v>IV00500554</v>
          </cell>
        </row>
        <row r="15080">
          <cell r="B15080" t="str">
            <v>IV00500555</v>
          </cell>
        </row>
        <row r="15081">
          <cell r="B15081" t="str">
            <v>IV00500557</v>
          </cell>
        </row>
        <row r="15082">
          <cell r="B15082" t="str">
            <v>IV00500558</v>
          </cell>
        </row>
        <row r="15083">
          <cell r="B15083" t="str">
            <v>IV00500559</v>
          </cell>
        </row>
        <row r="15084">
          <cell r="B15084" t="str">
            <v>IV00500560</v>
          </cell>
        </row>
        <row r="15085">
          <cell r="B15085" t="str">
            <v>IV00500561</v>
          </cell>
        </row>
        <row r="15086">
          <cell r="B15086" t="str">
            <v>IV00500562</v>
          </cell>
        </row>
        <row r="15087">
          <cell r="B15087" t="str">
            <v>IV00500566</v>
          </cell>
        </row>
        <row r="15088">
          <cell r="B15088" t="str">
            <v>IV00500567</v>
          </cell>
        </row>
        <row r="15089">
          <cell r="B15089" t="str">
            <v>IV00500568</v>
          </cell>
        </row>
        <row r="15090">
          <cell r="B15090" t="str">
            <v>IV00500569</v>
          </cell>
        </row>
        <row r="15091">
          <cell r="B15091" t="str">
            <v>IV00500570</v>
          </cell>
        </row>
        <row r="15092">
          <cell r="B15092" t="str">
            <v>IV00500573</v>
          </cell>
        </row>
        <row r="15093">
          <cell r="B15093" t="str">
            <v>IV00500574</v>
          </cell>
        </row>
        <row r="15094">
          <cell r="B15094" t="str">
            <v>IV00500575</v>
          </cell>
        </row>
        <row r="15095">
          <cell r="B15095" t="str">
            <v>IV00500576</v>
          </cell>
        </row>
        <row r="15096">
          <cell r="B15096" t="str">
            <v>IV00500577</v>
          </cell>
        </row>
        <row r="15097">
          <cell r="B15097" t="str">
            <v>IV00500578</v>
          </cell>
        </row>
        <row r="15098">
          <cell r="B15098" t="str">
            <v>IV00500579</v>
          </cell>
        </row>
        <row r="15099">
          <cell r="B15099" t="str">
            <v>IV00500580</v>
          </cell>
        </row>
        <row r="15100">
          <cell r="B15100" t="str">
            <v>IV00500581</v>
          </cell>
        </row>
        <row r="15101">
          <cell r="B15101" t="str">
            <v>IV00500583</v>
          </cell>
        </row>
        <row r="15102">
          <cell r="B15102" t="str">
            <v>IV00500584</v>
          </cell>
        </row>
        <row r="15103">
          <cell r="B15103" t="str">
            <v>IV00500585</v>
          </cell>
        </row>
        <row r="15104">
          <cell r="B15104" t="str">
            <v>IV00500586</v>
          </cell>
        </row>
        <row r="15105">
          <cell r="B15105" t="str">
            <v>IV00500587</v>
          </cell>
        </row>
        <row r="15106">
          <cell r="B15106" t="str">
            <v>IV00500588</v>
          </cell>
        </row>
        <row r="15107">
          <cell r="B15107" t="str">
            <v>IV00500589</v>
          </cell>
        </row>
        <row r="15108">
          <cell r="B15108" t="str">
            <v>IV00500593</v>
          </cell>
        </row>
        <row r="15109">
          <cell r="B15109" t="str">
            <v>IV00500594</v>
          </cell>
        </row>
        <row r="15110">
          <cell r="B15110" t="str">
            <v>IV00500595</v>
          </cell>
        </row>
        <row r="15111">
          <cell r="B15111" t="str">
            <v>IV00500596</v>
          </cell>
        </row>
        <row r="15112">
          <cell r="B15112" t="str">
            <v>IV00500597</v>
          </cell>
        </row>
        <row r="15113">
          <cell r="B15113" t="str">
            <v>IV00500598</v>
          </cell>
        </row>
        <row r="15114">
          <cell r="B15114" t="str">
            <v>IV00500599</v>
          </cell>
        </row>
        <row r="15115">
          <cell r="B15115" t="str">
            <v>IV00500601</v>
          </cell>
        </row>
        <row r="15116">
          <cell r="B15116" t="str">
            <v>IV00500602</v>
          </cell>
        </row>
        <row r="15117">
          <cell r="B15117" t="str">
            <v>IV00500603</v>
          </cell>
        </row>
        <row r="15118">
          <cell r="B15118" t="str">
            <v>IV00500604</v>
          </cell>
        </row>
        <row r="15119">
          <cell r="B15119" t="str">
            <v>IV00500605</v>
          </cell>
        </row>
        <row r="15120">
          <cell r="B15120" t="str">
            <v>IV00500606</v>
          </cell>
        </row>
        <row r="15121">
          <cell r="B15121" t="str">
            <v>IV00500607</v>
          </cell>
        </row>
        <row r="15122">
          <cell r="B15122" t="str">
            <v>IV00500608</v>
          </cell>
        </row>
        <row r="15123">
          <cell r="B15123" t="str">
            <v>IV00500609</v>
          </cell>
        </row>
        <row r="15124">
          <cell r="B15124" t="str">
            <v>IV00500610</v>
          </cell>
        </row>
        <row r="15125">
          <cell r="B15125" t="str">
            <v>IV00500611</v>
          </cell>
        </row>
        <row r="15126">
          <cell r="B15126" t="str">
            <v>IV00500612</v>
          </cell>
        </row>
        <row r="15127">
          <cell r="B15127" t="str">
            <v>IV00500613</v>
          </cell>
        </row>
        <row r="15128">
          <cell r="B15128" t="str">
            <v>IV00500614</v>
          </cell>
        </row>
        <row r="15129">
          <cell r="B15129" t="str">
            <v>IV00500616</v>
          </cell>
        </row>
        <row r="15130">
          <cell r="B15130" t="str">
            <v>IV00500617</v>
          </cell>
        </row>
        <row r="15131">
          <cell r="B15131" t="str">
            <v>IV00500618</v>
          </cell>
        </row>
        <row r="15132">
          <cell r="B15132" t="str">
            <v>IV00500619</v>
          </cell>
        </row>
        <row r="15133">
          <cell r="B15133" t="str">
            <v>IV00500620</v>
          </cell>
        </row>
        <row r="15134">
          <cell r="B15134" t="str">
            <v>IV00500621</v>
          </cell>
        </row>
        <row r="15135">
          <cell r="B15135" t="str">
            <v>IV00500622</v>
          </cell>
        </row>
        <row r="15136">
          <cell r="B15136" t="str">
            <v>IV00500623</v>
          </cell>
        </row>
        <row r="15137">
          <cell r="B15137" t="str">
            <v>IV00500624</v>
          </cell>
        </row>
        <row r="15138">
          <cell r="B15138" t="str">
            <v>IV00500626</v>
          </cell>
        </row>
        <row r="15139">
          <cell r="B15139" t="str">
            <v>IV00500627</v>
          </cell>
        </row>
        <row r="15140">
          <cell r="B15140" t="str">
            <v>IV00500628</v>
          </cell>
        </row>
        <row r="15141">
          <cell r="B15141" t="str">
            <v>IV00500629</v>
          </cell>
        </row>
        <row r="15142">
          <cell r="B15142" t="str">
            <v>IV00500630</v>
          </cell>
        </row>
        <row r="15143">
          <cell r="B15143" t="str">
            <v>IV00500632</v>
          </cell>
        </row>
        <row r="15144">
          <cell r="B15144" t="str">
            <v>IV00500635</v>
          </cell>
        </row>
        <row r="15145">
          <cell r="B15145" t="str">
            <v>IV00500636</v>
          </cell>
        </row>
        <row r="15146">
          <cell r="B15146" t="str">
            <v>IV00500637</v>
          </cell>
        </row>
        <row r="15147">
          <cell r="B15147" t="str">
            <v>IV00500638</v>
          </cell>
        </row>
        <row r="15148">
          <cell r="B15148" t="str">
            <v>IV00500640</v>
          </cell>
        </row>
        <row r="15149">
          <cell r="B15149" t="str">
            <v>IV00500642</v>
          </cell>
        </row>
        <row r="15150">
          <cell r="B15150" t="str">
            <v>IV00500643</v>
          </cell>
        </row>
        <row r="15151">
          <cell r="B15151" t="str">
            <v>IV00500645</v>
          </cell>
        </row>
        <row r="15152">
          <cell r="B15152" t="str">
            <v>IV00500646</v>
          </cell>
        </row>
        <row r="15153">
          <cell r="B15153" t="str">
            <v>IV00500647</v>
          </cell>
        </row>
        <row r="15154">
          <cell r="B15154" t="str">
            <v>IV00500649</v>
          </cell>
        </row>
        <row r="15155">
          <cell r="B15155" t="str">
            <v>IV00500650</v>
          </cell>
        </row>
        <row r="15156">
          <cell r="B15156" t="str">
            <v>IV00500651</v>
          </cell>
        </row>
        <row r="15157">
          <cell r="B15157" t="str">
            <v>IV00500652</v>
          </cell>
        </row>
        <row r="15158">
          <cell r="B15158" t="str">
            <v>IV00500654</v>
          </cell>
        </row>
        <row r="15159">
          <cell r="B15159" t="str">
            <v>IV00500656</v>
          </cell>
        </row>
        <row r="15160">
          <cell r="B15160" t="str">
            <v>IV00500657</v>
          </cell>
        </row>
        <row r="15161">
          <cell r="B15161" t="str">
            <v>IV00500658</v>
          </cell>
        </row>
        <row r="15162">
          <cell r="B15162" t="str">
            <v>IV00500659</v>
          </cell>
        </row>
        <row r="15163">
          <cell r="B15163" t="str">
            <v>IV00500660</v>
          </cell>
        </row>
        <row r="15164">
          <cell r="B15164" t="str">
            <v>IV00500662</v>
          </cell>
        </row>
        <row r="15165">
          <cell r="B15165" t="str">
            <v>IV00500664</v>
          </cell>
        </row>
        <row r="15166">
          <cell r="B15166" t="str">
            <v>IV00500665</v>
          </cell>
        </row>
        <row r="15167">
          <cell r="B15167" t="str">
            <v>IV00500666</v>
          </cell>
        </row>
        <row r="15168">
          <cell r="B15168" t="str">
            <v>IV00500667</v>
          </cell>
        </row>
        <row r="15169">
          <cell r="B15169" t="str">
            <v>IV00500668</v>
          </cell>
        </row>
        <row r="15170">
          <cell r="B15170" t="str">
            <v>IV00500669</v>
          </cell>
        </row>
        <row r="15171">
          <cell r="B15171" t="str">
            <v>IV00500672</v>
          </cell>
        </row>
        <row r="15172">
          <cell r="B15172" t="str">
            <v>IV00500673</v>
          </cell>
        </row>
        <row r="15173">
          <cell r="B15173" t="str">
            <v>IV00500674</v>
          </cell>
        </row>
        <row r="15174">
          <cell r="B15174" t="str">
            <v>IV00500675</v>
          </cell>
        </row>
        <row r="15175">
          <cell r="B15175" t="str">
            <v>IV00500678</v>
          </cell>
        </row>
        <row r="15176">
          <cell r="B15176" t="str">
            <v>IV00500680</v>
          </cell>
        </row>
        <row r="15177">
          <cell r="B15177" t="str">
            <v>IV00500681</v>
          </cell>
        </row>
        <row r="15178">
          <cell r="B15178" t="str">
            <v>IV00500682</v>
          </cell>
        </row>
        <row r="15179">
          <cell r="B15179" t="str">
            <v>IV00500683</v>
          </cell>
        </row>
        <row r="15180">
          <cell r="B15180" t="str">
            <v>IV00500684</v>
          </cell>
        </row>
        <row r="15181">
          <cell r="B15181" t="str">
            <v>IV00500686</v>
          </cell>
        </row>
        <row r="15182">
          <cell r="B15182" t="str">
            <v>IV00500687</v>
          </cell>
        </row>
        <row r="15183">
          <cell r="B15183" t="str">
            <v>IV00500689</v>
          </cell>
        </row>
        <row r="15184">
          <cell r="B15184" t="str">
            <v>IV00500690</v>
          </cell>
        </row>
        <row r="15185">
          <cell r="B15185" t="str">
            <v>IV00500691</v>
          </cell>
        </row>
        <row r="15186">
          <cell r="B15186" t="str">
            <v>IV00500692</v>
          </cell>
        </row>
        <row r="15187">
          <cell r="B15187" t="str">
            <v>IV00500693</v>
          </cell>
        </row>
        <row r="15188">
          <cell r="B15188" t="str">
            <v>IV00500695</v>
          </cell>
        </row>
        <row r="15189">
          <cell r="B15189" t="str">
            <v>IV00500696</v>
          </cell>
        </row>
        <row r="15190">
          <cell r="B15190" t="str">
            <v>IV00500697</v>
          </cell>
        </row>
        <row r="15191">
          <cell r="B15191" t="str">
            <v>IV00500698</v>
          </cell>
        </row>
        <row r="15192">
          <cell r="B15192" t="str">
            <v>IV00500699</v>
          </cell>
        </row>
        <row r="15193">
          <cell r="B15193" t="str">
            <v>IV00500700</v>
          </cell>
        </row>
        <row r="15194">
          <cell r="B15194" t="str">
            <v>IV00500702</v>
          </cell>
        </row>
        <row r="15195">
          <cell r="B15195" t="str">
            <v>IV00500703</v>
          </cell>
        </row>
        <row r="15196">
          <cell r="B15196" t="str">
            <v>IV00500706</v>
          </cell>
        </row>
        <row r="15197">
          <cell r="B15197" t="str">
            <v>IV00500707</v>
          </cell>
        </row>
        <row r="15198">
          <cell r="B15198" t="str">
            <v>IV00500710</v>
          </cell>
        </row>
        <row r="15199">
          <cell r="B15199" t="str">
            <v>IV00500712</v>
          </cell>
        </row>
        <row r="15200">
          <cell r="B15200" t="str">
            <v>IV00500714</v>
          </cell>
        </row>
        <row r="15201">
          <cell r="B15201" t="str">
            <v>IV00500715</v>
          </cell>
        </row>
        <row r="15202">
          <cell r="B15202" t="str">
            <v>IV00500716</v>
          </cell>
        </row>
        <row r="15203">
          <cell r="B15203" t="str">
            <v>IV00500717</v>
          </cell>
        </row>
        <row r="15204">
          <cell r="B15204" t="str">
            <v>IV00500718</v>
          </cell>
        </row>
        <row r="15205">
          <cell r="B15205" t="str">
            <v>IV00500719</v>
          </cell>
        </row>
        <row r="15206">
          <cell r="B15206" t="str">
            <v>IV00500721</v>
          </cell>
        </row>
        <row r="15207">
          <cell r="B15207" t="str">
            <v>IV00500725</v>
          </cell>
        </row>
        <row r="15208">
          <cell r="B15208" t="str">
            <v>IV00500728</v>
          </cell>
        </row>
        <row r="15209">
          <cell r="B15209" t="str">
            <v>IV00500729</v>
          </cell>
        </row>
        <row r="15210">
          <cell r="B15210" t="str">
            <v>IV00500730</v>
          </cell>
        </row>
        <row r="15211">
          <cell r="B15211" t="str">
            <v>IV00500731</v>
          </cell>
        </row>
        <row r="15212">
          <cell r="B15212" t="str">
            <v>IV00500732</v>
          </cell>
        </row>
        <row r="15213">
          <cell r="B15213" t="str">
            <v>IV00500733</v>
          </cell>
        </row>
        <row r="15214">
          <cell r="B15214" t="str">
            <v>IV00500736</v>
          </cell>
        </row>
        <row r="15215">
          <cell r="B15215" t="str">
            <v>IV00500737</v>
          </cell>
        </row>
        <row r="15216">
          <cell r="B15216" t="str">
            <v>IV00500738</v>
          </cell>
        </row>
        <row r="15217">
          <cell r="B15217" t="str">
            <v>IV00500739</v>
          </cell>
        </row>
        <row r="15218">
          <cell r="B15218" t="str">
            <v>IV00500741</v>
          </cell>
        </row>
        <row r="15219">
          <cell r="B15219" t="str">
            <v>IV00500742</v>
          </cell>
        </row>
        <row r="15220">
          <cell r="B15220" t="str">
            <v>IV00500743</v>
          </cell>
        </row>
        <row r="15221">
          <cell r="B15221" t="str">
            <v>IV00500744</v>
          </cell>
        </row>
        <row r="15222">
          <cell r="B15222" t="str">
            <v>IV00500745</v>
          </cell>
        </row>
        <row r="15223">
          <cell r="B15223" t="str">
            <v>IV00500750</v>
          </cell>
        </row>
        <row r="15224">
          <cell r="B15224" t="str">
            <v>IV00500752</v>
          </cell>
        </row>
        <row r="15225">
          <cell r="B15225" t="str">
            <v>IV00500754</v>
          </cell>
        </row>
        <row r="15226">
          <cell r="B15226" t="str">
            <v>IV00500755</v>
          </cell>
        </row>
        <row r="15227">
          <cell r="B15227" t="str">
            <v>IV00500756</v>
          </cell>
        </row>
        <row r="15228">
          <cell r="B15228" t="str">
            <v>IV00500758</v>
          </cell>
        </row>
        <row r="15229">
          <cell r="B15229" t="str">
            <v>IV00500759</v>
          </cell>
        </row>
        <row r="15230">
          <cell r="B15230" t="str">
            <v>IV00500760</v>
          </cell>
        </row>
        <row r="15231">
          <cell r="B15231" t="str">
            <v>IV00500761</v>
          </cell>
        </row>
        <row r="15232">
          <cell r="B15232" t="str">
            <v>IV00500762</v>
          </cell>
        </row>
        <row r="15233">
          <cell r="B15233" t="str">
            <v>IV00500765</v>
          </cell>
        </row>
        <row r="15234">
          <cell r="B15234" t="str">
            <v>IV00500766</v>
          </cell>
        </row>
        <row r="15235">
          <cell r="B15235" t="str">
            <v>IV00500768</v>
          </cell>
        </row>
        <row r="15236">
          <cell r="B15236" t="str">
            <v>IV00500769</v>
          </cell>
        </row>
        <row r="15237">
          <cell r="B15237" t="str">
            <v>IV00500770</v>
          </cell>
        </row>
        <row r="15238">
          <cell r="B15238" t="str">
            <v>IV00500771</v>
          </cell>
        </row>
        <row r="15239">
          <cell r="B15239" t="str">
            <v>IV00500772</v>
          </cell>
        </row>
        <row r="15240">
          <cell r="B15240" t="str">
            <v>IV00500773</v>
          </cell>
        </row>
        <row r="15241">
          <cell r="B15241" t="str">
            <v>IV00500774</v>
          </cell>
        </row>
        <row r="15242">
          <cell r="B15242" t="str">
            <v>IV00500775</v>
          </cell>
        </row>
        <row r="15243">
          <cell r="B15243" t="str">
            <v>IV00500776</v>
          </cell>
        </row>
        <row r="15244">
          <cell r="B15244" t="str">
            <v>IV00500777</v>
          </cell>
        </row>
        <row r="15245">
          <cell r="B15245" t="str">
            <v>IV00500778</v>
          </cell>
        </row>
        <row r="15246">
          <cell r="B15246" t="str">
            <v>IV00500779</v>
          </cell>
        </row>
        <row r="15247">
          <cell r="B15247" t="str">
            <v>IV00500780</v>
          </cell>
        </row>
        <row r="15248">
          <cell r="B15248" t="str">
            <v>IV00500781</v>
          </cell>
        </row>
        <row r="15249">
          <cell r="B15249" t="str">
            <v>IV00500782</v>
          </cell>
        </row>
        <row r="15250">
          <cell r="B15250" t="str">
            <v>IV00500783</v>
          </cell>
        </row>
        <row r="15251">
          <cell r="B15251" t="str">
            <v>IV00500784</v>
          </cell>
        </row>
        <row r="15252">
          <cell r="B15252" t="str">
            <v>IV00500786</v>
          </cell>
        </row>
        <row r="15253">
          <cell r="B15253" t="str">
            <v>IV00500787</v>
          </cell>
        </row>
        <row r="15254">
          <cell r="B15254" t="str">
            <v>IV00500788</v>
          </cell>
        </row>
        <row r="15255">
          <cell r="B15255" t="str">
            <v>IV00500789</v>
          </cell>
        </row>
        <row r="15256">
          <cell r="B15256" t="str">
            <v>IV00500790</v>
          </cell>
        </row>
        <row r="15257">
          <cell r="B15257" t="str">
            <v>IV00500791</v>
          </cell>
        </row>
        <row r="15258">
          <cell r="B15258" t="str">
            <v>IV00500792</v>
          </cell>
        </row>
        <row r="15259">
          <cell r="B15259" t="str">
            <v>IV00500793</v>
          </cell>
        </row>
        <row r="15260">
          <cell r="B15260" t="str">
            <v>IV00500795</v>
          </cell>
        </row>
        <row r="15261">
          <cell r="B15261" t="str">
            <v>IV00500796</v>
          </cell>
        </row>
        <row r="15262">
          <cell r="B15262" t="str">
            <v>IV00500797</v>
          </cell>
        </row>
        <row r="15263">
          <cell r="B15263" t="str">
            <v>IV00500799</v>
          </cell>
        </row>
        <row r="15264">
          <cell r="B15264" t="str">
            <v>IV00500800</v>
          </cell>
        </row>
        <row r="15265">
          <cell r="B15265" t="str">
            <v>IV00500801</v>
          </cell>
        </row>
        <row r="15266">
          <cell r="B15266" t="str">
            <v>IV00500802</v>
          </cell>
        </row>
        <row r="15267">
          <cell r="B15267" t="str">
            <v>IV00500804</v>
          </cell>
        </row>
        <row r="15268">
          <cell r="B15268" t="str">
            <v>IV00500805</v>
          </cell>
        </row>
        <row r="15269">
          <cell r="B15269" t="str">
            <v>IV00500806</v>
          </cell>
        </row>
        <row r="15270">
          <cell r="B15270" t="str">
            <v>IV00500807</v>
          </cell>
        </row>
        <row r="15271">
          <cell r="B15271" t="str">
            <v>IV00500808</v>
          </cell>
        </row>
        <row r="15272">
          <cell r="B15272" t="str">
            <v>IV00500809</v>
          </cell>
        </row>
        <row r="15273">
          <cell r="B15273" t="str">
            <v>IV00500811</v>
          </cell>
        </row>
        <row r="15274">
          <cell r="B15274" t="str">
            <v>IV00500813</v>
          </cell>
        </row>
        <row r="15275">
          <cell r="B15275" t="str">
            <v>IV00500814</v>
          </cell>
        </row>
        <row r="15276">
          <cell r="B15276" t="str">
            <v>IV00500815</v>
          </cell>
        </row>
        <row r="15277">
          <cell r="B15277" t="str">
            <v>IV00500816</v>
          </cell>
        </row>
        <row r="15278">
          <cell r="B15278" t="str">
            <v>IV00500817</v>
          </cell>
        </row>
        <row r="15279">
          <cell r="B15279" t="str">
            <v>IV00500820</v>
          </cell>
        </row>
        <row r="15280">
          <cell r="B15280" t="str">
            <v>IV00500821</v>
          </cell>
        </row>
        <row r="15281">
          <cell r="B15281" t="str">
            <v>IV00500822</v>
          </cell>
        </row>
        <row r="15282">
          <cell r="B15282" t="str">
            <v>IV00500823</v>
          </cell>
        </row>
        <row r="15283">
          <cell r="B15283" t="str">
            <v>IV00500824</v>
          </cell>
        </row>
        <row r="15284">
          <cell r="B15284" t="str">
            <v>IV00500825</v>
          </cell>
        </row>
        <row r="15285">
          <cell r="B15285" t="str">
            <v>IV00500827</v>
          </cell>
        </row>
        <row r="15286">
          <cell r="B15286" t="str">
            <v>IV00500829</v>
          </cell>
        </row>
        <row r="15287">
          <cell r="B15287" t="str">
            <v>IV00500830</v>
          </cell>
        </row>
        <row r="15288">
          <cell r="B15288" t="str">
            <v>IV00500831</v>
          </cell>
        </row>
        <row r="15289">
          <cell r="B15289" t="str">
            <v>IV00500832</v>
          </cell>
        </row>
        <row r="15290">
          <cell r="B15290" t="str">
            <v>IV00500833</v>
          </cell>
        </row>
        <row r="15291">
          <cell r="B15291" t="str">
            <v>IV00500834</v>
          </cell>
        </row>
        <row r="15292">
          <cell r="B15292" t="str">
            <v>IV00500835</v>
          </cell>
        </row>
        <row r="15293">
          <cell r="B15293" t="str">
            <v>IV00500836</v>
          </cell>
        </row>
        <row r="15294">
          <cell r="B15294" t="str">
            <v>IV00500837</v>
          </cell>
        </row>
        <row r="15295">
          <cell r="B15295" t="str">
            <v>IV00500838</v>
          </cell>
        </row>
        <row r="15296">
          <cell r="B15296" t="str">
            <v>IV00500839</v>
          </cell>
        </row>
        <row r="15297">
          <cell r="B15297" t="str">
            <v>IV00500842</v>
          </cell>
        </row>
        <row r="15298">
          <cell r="B15298" t="str">
            <v>IV00500843</v>
          </cell>
        </row>
        <row r="15299">
          <cell r="B15299" t="str">
            <v>IV00500844</v>
          </cell>
        </row>
        <row r="15300">
          <cell r="B15300" t="str">
            <v>IV00500845</v>
          </cell>
        </row>
        <row r="15301">
          <cell r="B15301" t="str">
            <v>IV00500846</v>
          </cell>
        </row>
        <row r="15302">
          <cell r="B15302" t="str">
            <v>IV00500847</v>
          </cell>
        </row>
        <row r="15303">
          <cell r="B15303" t="str">
            <v>IV00500848</v>
          </cell>
        </row>
        <row r="15304">
          <cell r="B15304" t="str">
            <v>IV00500849</v>
          </cell>
        </row>
        <row r="15305">
          <cell r="B15305" t="str">
            <v>IV00500850</v>
          </cell>
        </row>
        <row r="15306">
          <cell r="B15306" t="str">
            <v>IV00500851</v>
          </cell>
        </row>
        <row r="15307">
          <cell r="B15307" t="str">
            <v>IV00500852</v>
          </cell>
        </row>
        <row r="15308">
          <cell r="B15308" t="str">
            <v>IV00500853</v>
          </cell>
        </row>
        <row r="15309">
          <cell r="B15309" t="str">
            <v>IV00500854</v>
          </cell>
        </row>
        <row r="15310">
          <cell r="B15310" t="str">
            <v>IV00500855</v>
          </cell>
        </row>
        <row r="15311">
          <cell r="B15311" t="str">
            <v>IV00500856</v>
          </cell>
        </row>
        <row r="15312">
          <cell r="B15312" t="str">
            <v>IV00500857</v>
          </cell>
        </row>
        <row r="15313">
          <cell r="B15313" t="str">
            <v>IV00500858</v>
          </cell>
        </row>
        <row r="15314">
          <cell r="B15314" t="str">
            <v>IV00500859</v>
          </cell>
        </row>
        <row r="15315">
          <cell r="B15315" t="str">
            <v>IV00500860</v>
          </cell>
        </row>
        <row r="15316">
          <cell r="B15316" t="str">
            <v>IV00500862</v>
          </cell>
        </row>
        <row r="15317">
          <cell r="B15317" t="str">
            <v>IV00500863</v>
          </cell>
        </row>
        <row r="15318">
          <cell r="B15318" t="str">
            <v>IV00500864</v>
          </cell>
        </row>
        <row r="15319">
          <cell r="B15319" t="str">
            <v>IV00500865</v>
          </cell>
        </row>
        <row r="15320">
          <cell r="B15320" t="str">
            <v>IV00500866</v>
          </cell>
        </row>
        <row r="15321">
          <cell r="B15321" t="str">
            <v>IV00500867</v>
          </cell>
        </row>
        <row r="15322">
          <cell r="B15322" t="str">
            <v>IV00500869</v>
          </cell>
        </row>
        <row r="15323">
          <cell r="B15323" t="str">
            <v>IV00500870</v>
          </cell>
        </row>
        <row r="15324">
          <cell r="B15324" t="str">
            <v>IV00500871</v>
          </cell>
        </row>
        <row r="15325">
          <cell r="B15325" t="str">
            <v>IV00500872</v>
          </cell>
        </row>
        <row r="15326">
          <cell r="B15326" t="str">
            <v>IV00500873</v>
          </cell>
        </row>
        <row r="15327">
          <cell r="B15327" t="str">
            <v>IV00500876</v>
          </cell>
        </row>
        <row r="15328">
          <cell r="B15328" t="str">
            <v>IV00500878</v>
          </cell>
        </row>
        <row r="15329">
          <cell r="B15329" t="str">
            <v>IV00500879</v>
          </cell>
        </row>
        <row r="15330">
          <cell r="B15330" t="str">
            <v>IV00500880</v>
          </cell>
        </row>
        <row r="15331">
          <cell r="B15331" t="str">
            <v>IV00500881</v>
          </cell>
        </row>
        <row r="15332">
          <cell r="B15332" t="str">
            <v>IV00500882</v>
          </cell>
        </row>
        <row r="15333">
          <cell r="B15333" t="str">
            <v>IV00500884</v>
          </cell>
        </row>
        <row r="15334">
          <cell r="B15334" t="str">
            <v>IV00500885</v>
          </cell>
        </row>
        <row r="15335">
          <cell r="B15335" t="str">
            <v>IV00500886</v>
          </cell>
        </row>
        <row r="15336">
          <cell r="B15336" t="str">
            <v>IV00500887</v>
          </cell>
        </row>
        <row r="15337">
          <cell r="B15337" t="str">
            <v>IV00500888</v>
          </cell>
        </row>
        <row r="15338">
          <cell r="B15338" t="str">
            <v>IV00500889</v>
          </cell>
        </row>
        <row r="15339">
          <cell r="B15339" t="str">
            <v>IV00500890</v>
          </cell>
        </row>
        <row r="15340">
          <cell r="B15340" t="str">
            <v>IV00500891</v>
          </cell>
        </row>
        <row r="15341">
          <cell r="B15341" t="str">
            <v>IV00500892</v>
          </cell>
        </row>
        <row r="15342">
          <cell r="B15342" t="str">
            <v>IV00500893</v>
          </cell>
        </row>
        <row r="15343">
          <cell r="B15343" t="str">
            <v>IV00500894</v>
          </cell>
        </row>
        <row r="15344">
          <cell r="B15344" t="str">
            <v>IV00500895</v>
          </cell>
        </row>
        <row r="15345">
          <cell r="B15345" t="str">
            <v>IV00500896</v>
          </cell>
        </row>
        <row r="15346">
          <cell r="B15346" t="str">
            <v>IV00500897</v>
          </cell>
        </row>
        <row r="15347">
          <cell r="B15347" t="str">
            <v>IV00500899</v>
          </cell>
        </row>
        <row r="15348">
          <cell r="B15348" t="str">
            <v>IV00500900</v>
          </cell>
        </row>
        <row r="15349">
          <cell r="B15349" t="str">
            <v>IV00500901</v>
          </cell>
        </row>
        <row r="15350">
          <cell r="B15350" t="str">
            <v>IV00500902</v>
          </cell>
        </row>
        <row r="15351">
          <cell r="B15351" t="str">
            <v>IV00500903</v>
          </cell>
        </row>
        <row r="15352">
          <cell r="B15352" t="str">
            <v>IV00500904</v>
          </cell>
        </row>
        <row r="15353">
          <cell r="B15353" t="str">
            <v>IV00500905</v>
          </cell>
        </row>
        <row r="15354">
          <cell r="B15354" t="str">
            <v>IV00500906</v>
          </cell>
        </row>
        <row r="15355">
          <cell r="B15355" t="str">
            <v>IV00500907</v>
          </cell>
        </row>
        <row r="15356">
          <cell r="B15356" t="str">
            <v>IV00500908</v>
          </cell>
        </row>
        <row r="15357">
          <cell r="B15357" t="str">
            <v>IV00500909</v>
          </cell>
        </row>
        <row r="15358">
          <cell r="B15358" t="str">
            <v>IV00500910</v>
          </cell>
        </row>
        <row r="15359">
          <cell r="B15359" t="str">
            <v>IV00500911</v>
          </cell>
        </row>
        <row r="15360">
          <cell r="B15360" t="str">
            <v>IV00500912</v>
          </cell>
        </row>
        <row r="15361">
          <cell r="B15361" t="str">
            <v>IV00500913</v>
          </cell>
        </row>
        <row r="15362">
          <cell r="B15362" t="str">
            <v>IV00500914</v>
          </cell>
        </row>
        <row r="15363">
          <cell r="B15363" t="str">
            <v>IV00500915</v>
          </cell>
        </row>
        <row r="15364">
          <cell r="B15364" t="str">
            <v>IV00500916</v>
          </cell>
        </row>
        <row r="15365">
          <cell r="B15365" t="str">
            <v>IV00500917</v>
          </cell>
        </row>
        <row r="15366">
          <cell r="B15366" t="str">
            <v>IV00500918</v>
          </cell>
        </row>
        <row r="15367">
          <cell r="B15367" t="str">
            <v>IV00500920</v>
          </cell>
        </row>
        <row r="15368">
          <cell r="B15368" t="str">
            <v>IV00500923</v>
          </cell>
        </row>
        <row r="15369">
          <cell r="B15369" t="str">
            <v>IV00500925</v>
          </cell>
        </row>
        <row r="15370">
          <cell r="B15370" t="str">
            <v>IV00500926</v>
          </cell>
        </row>
        <row r="15371">
          <cell r="B15371" t="str">
            <v>IV00500927</v>
          </cell>
        </row>
        <row r="15372">
          <cell r="B15372" t="str">
            <v>IV00500928</v>
          </cell>
        </row>
        <row r="15373">
          <cell r="B15373" t="str">
            <v>IV00500929</v>
          </cell>
        </row>
        <row r="15374">
          <cell r="B15374" t="str">
            <v>IV00500930</v>
          </cell>
        </row>
        <row r="15375">
          <cell r="B15375" t="str">
            <v>IV00500933</v>
          </cell>
        </row>
        <row r="15376">
          <cell r="B15376" t="str">
            <v>IV00500934</v>
          </cell>
        </row>
        <row r="15377">
          <cell r="B15377" t="str">
            <v>IV00500935</v>
          </cell>
        </row>
        <row r="15378">
          <cell r="B15378" t="str">
            <v>IV00500936</v>
          </cell>
        </row>
        <row r="15379">
          <cell r="B15379" t="str">
            <v>IV00500937</v>
          </cell>
        </row>
        <row r="15380">
          <cell r="B15380" t="str">
            <v>IV00500938</v>
          </cell>
        </row>
        <row r="15381">
          <cell r="B15381" t="str">
            <v>IV00500939</v>
          </cell>
        </row>
        <row r="15382">
          <cell r="B15382" t="str">
            <v>IV00500940</v>
          </cell>
        </row>
        <row r="15383">
          <cell r="B15383" t="str">
            <v>IV00500941</v>
          </cell>
        </row>
        <row r="15384">
          <cell r="B15384" t="str">
            <v>IV00500942</v>
          </cell>
        </row>
        <row r="15385">
          <cell r="B15385" t="str">
            <v>IV00500943</v>
          </cell>
        </row>
        <row r="15386">
          <cell r="B15386" t="str">
            <v>IV00500944</v>
          </cell>
        </row>
        <row r="15387">
          <cell r="B15387" t="str">
            <v>IV00500945</v>
          </cell>
        </row>
        <row r="15388">
          <cell r="B15388" t="str">
            <v>IV00500946</v>
          </cell>
        </row>
        <row r="15389">
          <cell r="B15389" t="str">
            <v>IV00500948</v>
          </cell>
        </row>
        <row r="15390">
          <cell r="B15390" t="str">
            <v>IV00500949</v>
          </cell>
        </row>
        <row r="15391">
          <cell r="B15391" t="str">
            <v>IV00500950</v>
          </cell>
        </row>
        <row r="15392">
          <cell r="B15392" t="str">
            <v>IV00500951</v>
          </cell>
        </row>
        <row r="15393">
          <cell r="B15393" t="str">
            <v>IV00500952</v>
          </cell>
        </row>
        <row r="15394">
          <cell r="B15394" t="str">
            <v>IV00500953</v>
          </cell>
        </row>
        <row r="15395">
          <cell r="B15395" t="str">
            <v>IV00500954</v>
          </cell>
        </row>
        <row r="15396">
          <cell r="B15396" t="str">
            <v>IV00500955</v>
          </cell>
        </row>
        <row r="15397">
          <cell r="B15397" t="str">
            <v>IV00500956</v>
          </cell>
        </row>
        <row r="15398">
          <cell r="B15398" t="str">
            <v>IV00500957</v>
          </cell>
        </row>
        <row r="15399">
          <cell r="B15399" t="str">
            <v>IV00500958</v>
          </cell>
        </row>
        <row r="15400">
          <cell r="B15400" t="str">
            <v>IV00500959</v>
          </cell>
        </row>
        <row r="15401">
          <cell r="B15401" t="str">
            <v>IV00500960</v>
          </cell>
        </row>
        <row r="15402">
          <cell r="B15402" t="str">
            <v>IV00500961</v>
          </cell>
        </row>
        <row r="15403">
          <cell r="B15403" t="str">
            <v>IV00500962</v>
          </cell>
        </row>
        <row r="15404">
          <cell r="B15404" t="str">
            <v>IV00500963</v>
          </cell>
        </row>
        <row r="15405">
          <cell r="B15405" t="str">
            <v>IV00500964</v>
          </cell>
        </row>
        <row r="15406">
          <cell r="B15406" t="str">
            <v>IV00500965</v>
          </cell>
        </row>
        <row r="15407">
          <cell r="B15407" t="str">
            <v>IV00500966</v>
          </cell>
        </row>
        <row r="15408">
          <cell r="B15408" t="str">
            <v>IV00500967</v>
          </cell>
        </row>
        <row r="15409">
          <cell r="B15409" t="str">
            <v>IV00500968</v>
          </cell>
        </row>
        <row r="15410">
          <cell r="B15410" t="str">
            <v>IV00500969</v>
          </cell>
        </row>
        <row r="15411">
          <cell r="B15411" t="str">
            <v>IV00500970</v>
          </cell>
        </row>
        <row r="15412">
          <cell r="B15412" t="str">
            <v>IV00500971</v>
          </cell>
        </row>
        <row r="15413">
          <cell r="B15413" t="str">
            <v>IV00500972</v>
          </cell>
        </row>
        <row r="15414">
          <cell r="B15414" t="str">
            <v>IV00500974</v>
          </cell>
        </row>
        <row r="15415">
          <cell r="B15415" t="str">
            <v>IV00500976</v>
          </cell>
        </row>
        <row r="15416">
          <cell r="B15416" t="str">
            <v>IV00500977</v>
          </cell>
        </row>
        <row r="15417">
          <cell r="B15417" t="str">
            <v>IV00500978</v>
          </cell>
        </row>
        <row r="15418">
          <cell r="B15418" t="str">
            <v>IV00500979</v>
          </cell>
        </row>
        <row r="15419">
          <cell r="B15419" t="str">
            <v>IV00500980</v>
          </cell>
        </row>
        <row r="15420">
          <cell r="B15420" t="str">
            <v>IV00500981</v>
          </cell>
        </row>
        <row r="15421">
          <cell r="B15421" t="str">
            <v>IV00500982</v>
          </cell>
        </row>
        <row r="15422">
          <cell r="B15422" t="str">
            <v>IV00500983</v>
          </cell>
        </row>
        <row r="15423">
          <cell r="B15423" t="str">
            <v>IV00500984</v>
          </cell>
        </row>
        <row r="15424">
          <cell r="B15424" t="str">
            <v>IV00500986</v>
          </cell>
        </row>
        <row r="15425">
          <cell r="B15425" t="str">
            <v>IV00500987</v>
          </cell>
        </row>
        <row r="15426">
          <cell r="B15426" t="str">
            <v>IV00500988</v>
          </cell>
        </row>
        <row r="15427">
          <cell r="B15427" t="str">
            <v>IV00500989</v>
          </cell>
        </row>
        <row r="15428">
          <cell r="B15428" t="str">
            <v>IV00500990</v>
          </cell>
        </row>
        <row r="15429">
          <cell r="B15429" t="str">
            <v>IV00500992</v>
          </cell>
        </row>
        <row r="15430">
          <cell r="B15430" t="str">
            <v>IV00500993</v>
          </cell>
        </row>
        <row r="15431">
          <cell r="B15431" t="str">
            <v>IV00500994</v>
          </cell>
        </row>
        <row r="15432">
          <cell r="B15432" t="str">
            <v>IV00500995</v>
          </cell>
        </row>
        <row r="15433">
          <cell r="B15433" t="str">
            <v>IV00500996</v>
          </cell>
        </row>
        <row r="15434">
          <cell r="B15434" t="str">
            <v>IV00500998</v>
          </cell>
        </row>
        <row r="15435">
          <cell r="B15435" t="str">
            <v>IV00500999</v>
          </cell>
        </row>
        <row r="15436">
          <cell r="B15436" t="str">
            <v>IV00501001</v>
          </cell>
        </row>
        <row r="15437">
          <cell r="B15437" t="str">
            <v>IV00501002</v>
          </cell>
        </row>
        <row r="15438">
          <cell r="B15438" t="str">
            <v>IV00501004</v>
          </cell>
        </row>
        <row r="15439">
          <cell r="B15439" t="str">
            <v>IV00501005</v>
          </cell>
        </row>
        <row r="15440">
          <cell r="B15440" t="str">
            <v>IV00501006</v>
          </cell>
        </row>
        <row r="15441">
          <cell r="B15441" t="str">
            <v>IV00501007</v>
          </cell>
        </row>
        <row r="15442">
          <cell r="B15442" t="str">
            <v>IV00501008</v>
          </cell>
        </row>
        <row r="15443">
          <cell r="B15443" t="str">
            <v>IV00501009</v>
          </cell>
        </row>
        <row r="15444">
          <cell r="B15444" t="str">
            <v>IV00501010</v>
          </cell>
        </row>
        <row r="15445">
          <cell r="B15445" t="str">
            <v>IV00501011</v>
          </cell>
        </row>
        <row r="15446">
          <cell r="B15446" t="str">
            <v>IV00501012</v>
          </cell>
        </row>
        <row r="15447">
          <cell r="B15447" t="str">
            <v>IV00501013</v>
          </cell>
        </row>
        <row r="15448">
          <cell r="B15448" t="str">
            <v>IV00501014</v>
          </cell>
        </row>
        <row r="15449">
          <cell r="B15449" t="str">
            <v>IV00501015</v>
          </cell>
        </row>
        <row r="15450">
          <cell r="B15450" t="str">
            <v>IV00501016</v>
          </cell>
        </row>
        <row r="15451">
          <cell r="B15451" t="str">
            <v>IV00501018</v>
          </cell>
        </row>
        <row r="15452">
          <cell r="B15452" t="str">
            <v>IV00501019</v>
          </cell>
        </row>
        <row r="15453">
          <cell r="B15453" t="str">
            <v>IV00501020</v>
          </cell>
        </row>
        <row r="15454">
          <cell r="B15454" t="str">
            <v>IV00501021</v>
          </cell>
        </row>
        <row r="15455">
          <cell r="B15455" t="str">
            <v>IV00501022</v>
          </cell>
        </row>
        <row r="15456">
          <cell r="B15456" t="str">
            <v>IV00501023</v>
          </cell>
        </row>
        <row r="15457">
          <cell r="B15457" t="str">
            <v>IV00501025</v>
          </cell>
        </row>
        <row r="15458">
          <cell r="B15458" t="str">
            <v>IV00501026</v>
          </cell>
        </row>
        <row r="15459">
          <cell r="B15459" t="str">
            <v>IV00501027</v>
          </cell>
        </row>
        <row r="15460">
          <cell r="B15460" t="str">
            <v>IV00501028</v>
          </cell>
        </row>
        <row r="15461">
          <cell r="B15461" t="str">
            <v>IV00501029</v>
          </cell>
        </row>
        <row r="15462">
          <cell r="B15462" t="str">
            <v>IV00501030</v>
          </cell>
        </row>
        <row r="15463">
          <cell r="B15463" t="str">
            <v>IV00501031</v>
          </cell>
        </row>
        <row r="15464">
          <cell r="B15464" t="str">
            <v>IV00501032</v>
          </cell>
        </row>
        <row r="15465">
          <cell r="B15465" t="str">
            <v>IV00501034</v>
          </cell>
        </row>
        <row r="15466">
          <cell r="B15466" t="str">
            <v>IV00501035</v>
          </cell>
        </row>
        <row r="15467">
          <cell r="B15467" t="str">
            <v>IV00501037</v>
          </cell>
        </row>
        <row r="15468">
          <cell r="B15468" t="str">
            <v>IV00501038</v>
          </cell>
        </row>
        <row r="15469">
          <cell r="B15469" t="str">
            <v>IV00501039</v>
          </cell>
        </row>
        <row r="15470">
          <cell r="B15470" t="str">
            <v>IV00501040</v>
          </cell>
        </row>
        <row r="15471">
          <cell r="B15471" t="str">
            <v>IV00501041</v>
          </cell>
        </row>
        <row r="15472">
          <cell r="B15472" t="str">
            <v>IV00501042</v>
          </cell>
        </row>
        <row r="15473">
          <cell r="B15473" t="str">
            <v>IV00501044</v>
          </cell>
        </row>
        <row r="15474">
          <cell r="B15474" t="str">
            <v>IV00501045</v>
          </cell>
        </row>
        <row r="15475">
          <cell r="B15475" t="str">
            <v>IV00501046</v>
          </cell>
        </row>
        <row r="15476">
          <cell r="B15476" t="str">
            <v>IV00501047</v>
          </cell>
        </row>
        <row r="15477">
          <cell r="B15477" t="str">
            <v>IV00501048</v>
          </cell>
        </row>
        <row r="15478">
          <cell r="B15478" t="str">
            <v>IV00501050</v>
          </cell>
        </row>
        <row r="15479">
          <cell r="B15479" t="str">
            <v>IV00501051</v>
          </cell>
        </row>
        <row r="15480">
          <cell r="B15480" t="str">
            <v>IV00501053</v>
          </cell>
        </row>
        <row r="15481">
          <cell r="B15481" t="str">
            <v>IV00501054</v>
          </cell>
        </row>
        <row r="15482">
          <cell r="B15482" t="str">
            <v>IV00501055</v>
          </cell>
        </row>
        <row r="15483">
          <cell r="B15483" t="str">
            <v>IV00501056</v>
          </cell>
        </row>
        <row r="15484">
          <cell r="B15484" t="str">
            <v>IV00501058</v>
          </cell>
        </row>
        <row r="15485">
          <cell r="B15485" t="str">
            <v>IV00501059</v>
          </cell>
        </row>
        <row r="15486">
          <cell r="B15486" t="str">
            <v>IV00501060</v>
          </cell>
        </row>
        <row r="15487">
          <cell r="B15487" t="str">
            <v>IV00501061</v>
          </cell>
        </row>
        <row r="15488">
          <cell r="B15488" t="str">
            <v>IV00501062</v>
          </cell>
        </row>
        <row r="15489">
          <cell r="B15489" t="str">
            <v>IV00501063</v>
          </cell>
        </row>
        <row r="15490">
          <cell r="B15490" t="str">
            <v>IV00501064</v>
          </cell>
        </row>
        <row r="15491">
          <cell r="B15491" t="str">
            <v>IV00501065</v>
          </cell>
        </row>
        <row r="15492">
          <cell r="B15492" t="str">
            <v>IV00501066</v>
          </cell>
        </row>
        <row r="15493">
          <cell r="B15493" t="str">
            <v>IV00501067</v>
          </cell>
        </row>
        <row r="15494">
          <cell r="B15494" t="str">
            <v>IV00501068</v>
          </cell>
        </row>
        <row r="15495">
          <cell r="B15495" t="str">
            <v>IV00501069</v>
          </cell>
        </row>
        <row r="15496">
          <cell r="B15496" t="str">
            <v>IV00501070</v>
          </cell>
        </row>
        <row r="15497">
          <cell r="B15497" t="str">
            <v>IV00501071</v>
          </cell>
        </row>
        <row r="15498">
          <cell r="B15498" t="str">
            <v>IV00501072</v>
          </cell>
        </row>
        <row r="15499">
          <cell r="B15499" t="str">
            <v>IV00501073</v>
          </cell>
        </row>
        <row r="15500">
          <cell r="B15500" t="str">
            <v>IV00501074</v>
          </cell>
        </row>
        <row r="15501">
          <cell r="B15501" t="str">
            <v>IV00501075</v>
          </cell>
        </row>
        <row r="15502">
          <cell r="B15502" t="str">
            <v>IV00501076</v>
          </cell>
        </row>
        <row r="15503">
          <cell r="B15503" t="str">
            <v>IV00501077</v>
          </cell>
        </row>
        <row r="15504">
          <cell r="B15504" t="str">
            <v>IV00501078</v>
          </cell>
        </row>
        <row r="15505">
          <cell r="B15505" t="str">
            <v>IV00501079</v>
          </cell>
        </row>
        <row r="15506">
          <cell r="B15506" t="str">
            <v>IV00501080</v>
          </cell>
        </row>
        <row r="15507">
          <cell r="B15507" t="str">
            <v>IV00501081</v>
          </cell>
        </row>
        <row r="15508">
          <cell r="B15508" t="str">
            <v>IV00501083</v>
          </cell>
        </row>
        <row r="15509">
          <cell r="B15509" t="str">
            <v>IV00501084</v>
          </cell>
        </row>
        <row r="15510">
          <cell r="B15510" t="str">
            <v>IV00501085</v>
          </cell>
        </row>
        <row r="15511">
          <cell r="B15511" t="str">
            <v>IV00501086</v>
          </cell>
        </row>
        <row r="15512">
          <cell r="B15512" t="str">
            <v>IV00501088</v>
          </cell>
        </row>
        <row r="15513">
          <cell r="B15513" t="str">
            <v>IV00501089</v>
          </cell>
        </row>
        <row r="15514">
          <cell r="B15514" t="str">
            <v>IV00501090</v>
          </cell>
        </row>
        <row r="15515">
          <cell r="B15515" t="str">
            <v>IV00501091</v>
          </cell>
        </row>
        <row r="15516">
          <cell r="B15516" t="str">
            <v>IV00501092</v>
          </cell>
        </row>
        <row r="15517">
          <cell r="B15517" t="str">
            <v>IV00501093</v>
          </cell>
        </row>
        <row r="15518">
          <cell r="B15518" t="str">
            <v>IV00501095</v>
          </cell>
        </row>
        <row r="15519">
          <cell r="B15519" t="str">
            <v>IV00501096</v>
          </cell>
        </row>
        <row r="15520">
          <cell r="B15520" t="str">
            <v>IV00501097</v>
          </cell>
        </row>
        <row r="15521">
          <cell r="B15521" t="str">
            <v>IV00501098</v>
          </cell>
        </row>
        <row r="15522">
          <cell r="B15522" t="str">
            <v>IV00501099</v>
          </cell>
        </row>
        <row r="15523">
          <cell r="B15523" t="str">
            <v>IV00501100</v>
          </cell>
        </row>
        <row r="15524">
          <cell r="B15524" t="str">
            <v>IV00501101</v>
          </cell>
        </row>
        <row r="15525">
          <cell r="B15525" t="str">
            <v>IV00501102</v>
          </cell>
        </row>
        <row r="15526">
          <cell r="B15526" t="str">
            <v>IV00501103</v>
          </cell>
        </row>
        <row r="15527">
          <cell r="B15527" t="str">
            <v>IV00501104</v>
          </cell>
        </row>
        <row r="15528">
          <cell r="B15528" t="str">
            <v>IV00501105</v>
          </cell>
        </row>
        <row r="15529">
          <cell r="B15529" t="str">
            <v>IV00501106</v>
          </cell>
        </row>
        <row r="15530">
          <cell r="B15530" t="str">
            <v>IV00501107</v>
          </cell>
        </row>
        <row r="15531">
          <cell r="B15531" t="str">
            <v>IV00501108</v>
          </cell>
        </row>
        <row r="15532">
          <cell r="B15532" t="str">
            <v>IV00501109</v>
          </cell>
        </row>
        <row r="15533">
          <cell r="B15533" t="str">
            <v>IV00501110</v>
          </cell>
        </row>
        <row r="15534">
          <cell r="B15534" t="str">
            <v>IV00501111</v>
          </cell>
        </row>
        <row r="15535">
          <cell r="B15535" t="str">
            <v>IV00501112</v>
          </cell>
        </row>
        <row r="15536">
          <cell r="B15536" t="str">
            <v>IV00501113</v>
          </cell>
        </row>
        <row r="15537">
          <cell r="B15537" t="str">
            <v>IV00501114</v>
          </cell>
        </row>
        <row r="15538">
          <cell r="B15538" t="str">
            <v>IV00501115</v>
          </cell>
        </row>
        <row r="15539">
          <cell r="B15539" t="str">
            <v>IV00501116</v>
          </cell>
        </row>
        <row r="15540">
          <cell r="B15540" t="str">
            <v>IV00501117</v>
          </cell>
        </row>
        <row r="15541">
          <cell r="B15541" t="str">
            <v>IV00501118</v>
          </cell>
        </row>
        <row r="15542">
          <cell r="B15542" t="str">
            <v>IV00501119</v>
          </cell>
        </row>
        <row r="15543">
          <cell r="B15543" t="str">
            <v>IV00501120</v>
          </cell>
        </row>
        <row r="15544">
          <cell r="B15544" t="str">
            <v>IV00501121</v>
          </cell>
        </row>
        <row r="15545">
          <cell r="B15545" t="str">
            <v>IV00501122</v>
          </cell>
        </row>
        <row r="15546">
          <cell r="B15546" t="str">
            <v>IV00501123</v>
          </cell>
        </row>
        <row r="15547">
          <cell r="B15547" t="str">
            <v>IV00501124</v>
          </cell>
        </row>
        <row r="15548">
          <cell r="B15548" t="str">
            <v>IV00501126</v>
          </cell>
        </row>
        <row r="15549">
          <cell r="B15549" t="str">
            <v>IV00501127</v>
          </cell>
        </row>
        <row r="15550">
          <cell r="B15550" t="str">
            <v>IV00501128</v>
          </cell>
        </row>
        <row r="15551">
          <cell r="B15551" t="str">
            <v>IV00501129</v>
          </cell>
        </row>
        <row r="15552">
          <cell r="B15552" t="str">
            <v>IV00501130</v>
          </cell>
        </row>
        <row r="15553">
          <cell r="B15553" t="str">
            <v>IV00501131</v>
          </cell>
        </row>
        <row r="15554">
          <cell r="B15554" t="str">
            <v>IV00501132</v>
          </cell>
        </row>
        <row r="15555">
          <cell r="B15555" t="str">
            <v>IV00501133</v>
          </cell>
        </row>
        <row r="15556">
          <cell r="B15556" t="str">
            <v>IV00501134</v>
          </cell>
        </row>
        <row r="15557">
          <cell r="B15557" t="str">
            <v>IV00501135</v>
          </cell>
        </row>
        <row r="15558">
          <cell r="B15558" t="str">
            <v>IV00501136</v>
          </cell>
        </row>
        <row r="15559">
          <cell r="B15559" t="str">
            <v>IV00501137</v>
          </cell>
        </row>
        <row r="15560">
          <cell r="B15560" t="str">
            <v>IV00501138</v>
          </cell>
        </row>
        <row r="15561">
          <cell r="B15561" t="str">
            <v>IV00501139</v>
          </cell>
        </row>
        <row r="15562">
          <cell r="B15562" t="str">
            <v>IV00501140</v>
          </cell>
        </row>
        <row r="15563">
          <cell r="B15563" t="str">
            <v>IV00501141</v>
          </cell>
        </row>
        <row r="15564">
          <cell r="B15564" t="str">
            <v>IV00501142</v>
          </cell>
        </row>
        <row r="15565">
          <cell r="B15565" t="str">
            <v>IV00501143</v>
          </cell>
        </row>
        <row r="15566">
          <cell r="B15566" t="str">
            <v>IV00501144</v>
          </cell>
        </row>
        <row r="15567">
          <cell r="B15567" t="str">
            <v>IV00501145</v>
          </cell>
        </row>
        <row r="15568">
          <cell r="B15568" t="str">
            <v>IV00501146</v>
          </cell>
        </row>
        <row r="15569">
          <cell r="B15569" t="str">
            <v>IV00501147</v>
          </cell>
        </row>
        <row r="15570">
          <cell r="B15570" t="str">
            <v>IV00501148</v>
          </cell>
        </row>
        <row r="15571">
          <cell r="B15571" t="str">
            <v>IV00501149</v>
          </cell>
        </row>
        <row r="15572">
          <cell r="B15572" t="str">
            <v>IV00501150</v>
          </cell>
        </row>
        <row r="15573">
          <cell r="B15573" t="str">
            <v>IV00501151</v>
          </cell>
        </row>
        <row r="15574">
          <cell r="B15574" t="str">
            <v>IV00501155</v>
          </cell>
        </row>
        <row r="15575">
          <cell r="B15575" t="str">
            <v>IV00501156</v>
          </cell>
        </row>
        <row r="15576">
          <cell r="B15576" t="str">
            <v>IV00501157</v>
          </cell>
        </row>
        <row r="15577">
          <cell r="B15577" t="str">
            <v>IV00501160</v>
          </cell>
        </row>
        <row r="15578">
          <cell r="B15578" t="str">
            <v>IV00501161</v>
          </cell>
        </row>
        <row r="15579">
          <cell r="B15579" t="str">
            <v>IV00501162</v>
          </cell>
        </row>
        <row r="15580">
          <cell r="B15580" t="str">
            <v>IV00501163</v>
          </cell>
        </row>
        <row r="15581">
          <cell r="B15581" t="str">
            <v>IV00501164</v>
          </cell>
        </row>
        <row r="15582">
          <cell r="B15582" t="str">
            <v>IV00501165</v>
          </cell>
        </row>
        <row r="15583">
          <cell r="B15583" t="str">
            <v>IV00501166</v>
          </cell>
        </row>
        <row r="15584">
          <cell r="B15584" t="str">
            <v>IV00501167</v>
          </cell>
        </row>
        <row r="15585">
          <cell r="B15585" t="str">
            <v>IV00501168</v>
          </cell>
        </row>
        <row r="15586">
          <cell r="B15586" t="str">
            <v>IV00501169</v>
          </cell>
        </row>
        <row r="15587">
          <cell r="B15587" t="str">
            <v>IV00501172</v>
          </cell>
        </row>
        <row r="15588">
          <cell r="B15588" t="str">
            <v>IV00501173</v>
          </cell>
        </row>
        <row r="15589">
          <cell r="B15589" t="str">
            <v>IV00501174</v>
          </cell>
        </row>
        <row r="15590">
          <cell r="B15590" t="str">
            <v>IV00501175</v>
          </cell>
        </row>
        <row r="15591">
          <cell r="B15591" t="str">
            <v>IV00501176</v>
          </cell>
        </row>
        <row r="15592">
          <cell r="B15592" t="str">
            <v>IV00501177</v>
          </cell>
        </row>
        <row r="15593">
          <cell r="B15593" t="str">
            <v>IV00501178</v>
          </cell>
        </row>
        <row r="15594">
          <cell r="B15594" t="str">
            <v>IV00501179</v>
          </cell>
        </row>
        <row r="15595">
          <cell r="B15595" t="str">
            <v>IV00501181</v>
          </cell>
        </row>
        <row r="15596">
          <cell r="B15596" t="str">
            <v>IV00501182</v>
          </cell>
        </row>
        <row r="15597">
          <cell r="B15597" t="str">
            <v>IV00501184</v>
          </cell>
        </row>
        <row r="15598">
          <cell r="B15598" t="str">
            <v>IV00501188</v>
          </cell>
        </row>
        <row r="15599">
          <cell r="B15599" t="str">
            <v>IV00501190</v>
          </cell>
        </row>
        <row r="15600">
          <cell r="B15600" t="str">
            <v>IV00501191</v>
          </cell>
        </row>
        <row r="15601">
          <cell r="B15601" t="str">
            <v>IV00501192</v>
          </cell>
        </row>
        <row r="15602">
          <cell r="B15602" t="str">
            <v>IV00501196</v>
          </cell>
        </row>
        <row r="15603">
          <cell r="B15603" t="str">
            <v>IV00501197</v>
          </cell>
        </row>
        <row r="15604">
          <cell r="B15604" t="str">
            <v>IV00501198</v>
          </cell>
        </row>
        <row r="15605">
          <cell r="B15605" t="str">
            <v>IV00501199</v>
          </cell>
        </row>
        <row r="15606">
          <cell r="B15606" t="str">
            <v>IV00501200</v>
          </cell>
        </row>
        <row r="15607">
          <cell r="B15607" t="str">
            <v>IV00501201</v>
          </cell>
        </row>
        <row r="15608">
          <cell r="B15608" t="str">
            <v>IV00501203</v>
          </cell>
        </row>
        <row r="15609">
          <cell r="B15609" t="str">
            <v>IV00501204</v>
          </cell>
        </row>
        <row r="15610">
          <cell r="B15610" t="str">
            <v>IV00501205</v>
          </cell>
        </row>
        <row r="15611">
          <cell r="B15611" t="str">
            <v>IV00501206</v>
          </cell>
        </row>
        <row r="15612">
          <cell r="B15612" t="str">
            <v>IV00501207</v>
          </cell>
        </row>
        <row r="15613">
          <cell r="B15613" t="str">
            <v>IV00501208</v>
          </cell>
        </row>
        <row r="15614">
          <cell r="B15614" t="str">
            <v>IV00501209</v>
          </cell>
        </row>
        <row r="15615">
          <cell r="B15615" t="str">
            <v>IV00501210</v>
          </cell>
        </row>
        <row r="15616">
          <cell r="B15616" t="str">
            <v>IV00501211</v>
          </cell>
        </row>
        <row r="15617">
          <cell r="B15617" t="str">
            <v>IV00501212</v>
          </cell>
        </row>
        <row r="15618">
          <cell r="B15618" t="str">
            <v>IV00501213</v>
          </cell>
        </row>
        <row r="15619">
          <cell r="B15619" t="str">
            <v>IV00501216</v>
          </cell>
        </row>
        <row r="15620">
          <cell r="B15620" t="str">
            <v>IV00501218</v>
          </cell>
        </row>
        <row r="15621">
          <cell r="B15621" t="str">
            <v>IV00501219</v>
          </cell>
        </row>
        <row r="15622">
          <cell r="B15622" t="str">
            <v>IV00501221</v>
          </cell>
        </row>
        <row r="15623">
          <cell r="B15623" t="str">
            <v>IV00501222</v>
          </cell>
        </row>
        <row r="15624">
          <cell r="B15624" t="str">
            <v>IV00501223</v>
          </cell>
        </row>
        <row r="15625">
          <cell r="B15625" t="str">
            <v>IV00501224</v>
          </cell>
        </row>
        <row r="15626">
          <cell r="B15626" t="str">
            <v>IV00501226</v>
          </cell>
        </row>
        <row r="15627">
          <cell r="B15627" t="str">
            <v>IV00501227</v>
          </cell>
        </row>
        <row r="15628">
          <cell r="B15628" t="str">
            <v>IV00501230</v>
          </cell>
        </row>
        <row r="15629">
          <cell r="B15629" t="str">
            <v>IV00501231</v>
          </cell>
        </row>
        <row r="15630">
          <cell r="B15630" t="str">
            <v>IV00501232</v>
          </cell>
        </row>
        <row r="15631">
          <cell r="B15631" t="str">
            <v>IV00501235</v>
          </cell>
        </row>
        <row r="15632">
          <cell r="B15632" t="str">
            <v>IV00501237</v>
          </cell>
        </row>
        <row r="15633">
          <cell r="B15633" t="str">
            <v>IV00501239</v>
          </cell>
        </row>
        <row r="15634">
          <cell r="B15634" t="str">
            <v>IV00501240</v>
          </cell>
        </row>
        <row r="15635">
          <cell r="B15635" t="str">
            <v>IV00501242</v>
          </cell>
        </row>
        <row r="15636">
          <cell r="B15636" t="str">
            <v>IV00501243</v>
          </cell>
        </row>
        <row r="15637">
          <cell r="B15637" t="str">
            <v>IV00501244</v>
          </cell>
        </row>
        <row r="15638">
          <cell r="B15638" t="str">
            <v>IV00501245</v>
          </cell>
        </row>
        <row r="15639">
          <cell r="B15639" t="str">
            <v>IV00501246</v>
          </cell>
        </row>
        <row r="15640">
          <cell r="B15640" t="str">
            <v>IV00501247</v>
          </cell>
        </row>
        <row r="15641">
          <cell r="B15641" t="str">
            <v>IV00501248</v>
          </cell>
        </row>
        <row r="15642">
          <cell r="B15642" t="str">
            <v>IV00501249</v>
          </cell>
        </row>
        <row r="15643">
          <cell r="B15643" t="str">
            <v>IV00501250</v>
          </cell>
        </row>
        <row r="15644">
          <cell r="B15644" t="str">
            <v>IV00501251</v>
          </cell>
        </row>
        <row r="15645">
          <cell r="B15645" t="str">
            <v>IV00501252</v>
          </cell>
        </row>
        <row r="15646">
          <cell r="B15646" t="str">
            <v>IV00501253</v>
          </cell>
        </row>
        <row r="15647">
          <cell r="B15647" t="str">
            <v>IV00501255</v>
          </cell>
        </row>
        <row r="15648">
          <cell r="B15648" t="str">
            <v>IV00501256</v>
          </cell>
        </row>
        <row r="15649">
          <cell r="B15649" t="str">
            <v>IV00501257</v>
          </cell>
        </row>
        <row r="15650">
          <cell r="B15650" t="str">
            <v>IV00501258</v>
          </cell>
        </row>
        <row r="15651">
          <cell r="B15651" t="str">
            <v>IV00501259</v>
          </cell>
        </row>
        <row r="15652">
          <cell r="B15652" t="str">
            <v>IV00501260</v>
          </cell>
        </row>
        <row r="15653">
          <cell r="B15653" t="str">
            <v>IV00501261</v>
          </cell>
        </row>
        <row r="15654">
          <cell r="B15654" t="str">
            <v>IV00501262</v>
          </cell>
        </row>
        <row r="15655">
          <cell r="B15655" t="str">
            <v>IV00501263</v>
          </cell>
        </row>
        <row r="15656">
          <cell r="B15656" t="str">
            <v>IV00501264</v>
          </cell>
        </row>
        <row r="15657">
          <cell r="B15657" t="str">
            <v>IV00501265</v>
          </cell>
        </row>
        <row r="15658">
          <cell r="B15658" t="str">
            <v>IV00501266</v>
          </cell>
        </row>
        <row r="15659">
          <cell r="B15659" t="str">
            <v>IV00501268</v>
          </cell>
        </row>
        <row r="15660">
          <cell r="B15660" t="str">
            <v>IV00501269</v>
          </cell>
        </row>
        <row r="15661">
          <cell r="B15661" t="str">
            <v>IV00501270</v>
          </cell>
        </row>
        <row r="15662">
          <cell r="B15662" t="str">
            <v>IV00501271</v>
          </cell>
        </row>
        <row r="15663">
          <cell r="B15663" t="str">
            <v>IV00501272</v>
          </cell>
        </row>
        <row r="15664">
          <cell r="B15664" t="str">
            <v>IV00501273</v>
          </cell>
        </row>
        <row r="15665">
          <cell r="B15665" t="str">
            <v>IV00501275</v>
          </cell>
        </row>
        <row r="15666">
          <cell r="B15666" t="str">
            <v>IV00501276</v>
          </cell>
        </row>
        <row r="15667">
          <cell r="B15667" t="str">
            <v>IV00501277</v>
          </cell>
        </row>
        <row r="15668">
          <cell r="B15668" t="str">
            <v>IV00501279</v>
          </cell>
        </row>
        <row r="15669">
          <cell r="B15669" t="str">
            <v>IV00501280</v>
          </cell>
        </row>
        <row r="15670">
          <cell r="B15670" t="str">
            <v>IV00501281</v>
          </cell>
        </row>
        <row r="15671">
          <cell r="B15671" t="str">
            <v>IV00501284</v>
          </cell>
        </row>
        <row r="15672">
          <cell r="B15672" t="str">
            <v>IV00501285</v>
          </cell>
        </row>
        <row r="15673">
          <cell r="B15673" t="str">
            <v>IV00501286</v>
          </cell>
        </row>
        <row r="15674">
          <cell r="B15674" t="str">
            <v>IV00501288</v>
          </cell>
        </row>
        <row r="15675">
          <cell r="B15675" t="str">
            <v>IV00501289</v>
          </cell>
        </row>
        <row r="15676">
          <cell r="B15676" t="str">
            <v>IV00501290</v>
          </cell>
        </row>
        <row r="15677">
          <cell r="B15677" t="str">
            <v>IV00501291</v>
          </cell>
        </row>
        <row r="15678">
          <cell r="B15678" t="str">
            <v>IV00501292</v>
          </cell>
        </row>
        <row r="15679">
          <cell r="B15679" t="str">
            <v>IV00501293</v>
          </cell>
        </row>
        <row r="15680">
          <cell r="B15680" t="str">
            <v>IV00501294</v>
          </cell>
        </row>
        <row r="15681">
          <cell r="B15681" t="str">
            <v>IV00501297</v>
          </cell>
        </row>
        <row r="15682">
          <cell r="B15682" t="str">
            <v>IV00501299</v>
          </cell>
        </row>
        <row r="15683">
          <cell r="B15683" t="str">
            <v>IV00501300</v>
          </cell>
        </row>
        <row r="15684">
          <cell r="B15684" t="str">
            <v>IV00501301</v>
          </cell>
        </row>
        <row r="15685">
          <cell r="B15685" t="str">
            <v>IV00501302</v>
          </cell>
        </row>
        <row r="15686">
          <cell r="B15686" t="str">
            <v>IV00501303</v>
          </cell>
        </row>
        <row r="15687">
          <cell r="B15687" t="str">
            <v>IV00501305</v>
          </cell>
        </row>
        <row r="15688">
          <cell r="B15688" t="str">
            <v>IV00501306</v>
          </cell>
        </row>
        <row r="15689">
          <cell r="B15689" t="str">
            <v>IV00501307</v>
          </cell>
        </row>
        <row r="15690">
          <cell r="B15690" t="str">
            <v>IV00501309</v>
          </cell>
        </row>
        <row r="15691">
          <cell r="B15691" t="str">
            <v>IV00501310</v>
          </cell>
        </row>
        <row r="15692">
          <cell r="B15692" t="str">
            <v>IV00501311</v>
          </cell>
        </row>
        <row r="15693">
          <cell r="B15693" t="str">
            <v>IV00501312</v>
          </cell>
        </row>
        <row r="15694">
          <cell r="B15694" t="str">
            <v>IV00501313</v>
          </cell>
        </row>
        <row r="15695">
          <cell r="B15695" t="str">
            <v>IV00501314</v>
          </cell>
        </row>
        <row r="15696">
          <cell r="B15696" t="str">
            <v>IV00501315</v>
          </cell>
        </row>
        <row r="15697">
          <cell r="B15697" t="str">
            <v>IV00501317</v>
          </cell>
        </row>
        <row r="15698">
          <cell r="B15698" t="str">
            <v>IV00501318</v>
          </cell>
        </row>
        <row r="15699">
          <cell r="B15699" t="str">
            <v>IV00501319</v>
          </cell>
        </row>
        <row r="15700">
          <cell r="B15700" t="str">
            <v>IV00501320</v>
          </cell>
        </row>
        <row r="15701">
          <cell r="B15701" t="str">
            <v>IV00501321</v>
          </cell>
        </row>
        <row r="15702">
          <cell r="B15702" t="str">
            <v>IV00501322</v>
          </cell>
        </row>
        <row r="15703">
          <cell r="B15703" t="str">
            <v>IV00501323</v>
          </cell>
        </row>
        <row r="15704">
          <cell r="B15704" t="str">
            <v>IV00501324</v>
          </cell>
        </row>
        <row r="15705">
          <cell r="B15705" t="str">
            <v>IV00501325</v>
          </cell>
        </row>
        <row r="15706">
          <cell r="B15706" t="str">
            <v>IV00501326</v>
          </cell>
        </row>
        <row r="15707">
          <cell r="B15707" t="str">
            <v>IV00501327</v>
          </cell>
        </row>
        <row r="15708">
          <cell r="B15708" t="str">
            <v>IV00501328</v>
          </cell>
        </row>
        <row r="15709">
          <cell r="B15709" t="str">
            <v>IV00501329</v>
          </cell>
        </row>
        <row r="15710">
          <cell r="B15710" t="str">
            <v>IV00501331</v>
          </cell>
        </row>
        <row r="15711">
          <cell r="B15711" t="str">
            <v>IV00501332</v>
          </cell>
        </row>
        <row r="15712">
          <cell r="B15712" t="str">
            <v>IV00501333</v>
          </cell>
        </row>
        <row r="15713">
          <cell r="B15713" t="str">
            <v>IV00501334</v>
          </cell>
        </row>
        <row r="15714">
          <cell r="B15714" t="str">
            <v>IV00501335</v>
          </cell>
        </row>
        <row r="15715">
          <cell r="B15715" t="str">
            <v>IV00501336</v>
          </cell>
        </row>
        <row r="15716">
          <cell r="B15716" t="str">
            <v>IV00501337</v>
          </cell>
        </row>
        <row r="15717">
          <cell r="B15717" t="str">
            <v>IV00501338</v>
          </cell>
        </row>
        <row r="15718">
          <cell r="B15718" t="str">
            <v>IV00501339</v>
          </cell>
        </row>
        <row r="15719">
          <cell r="B15719" t="str">
            <v>IV00501340</v>
          </cell>
        </row>
        <row r="15720">
          <cell r="B15720" t="str">
            <v>IV00501341</v>
          </cell>
        </row>
        <row r="15721">
          <cell r="B15721" t="str">
            <v>IV00501344</v>
          </cell>
        </row>
        <row r="15722">
          <cell r="B15722" t="str">
            <v>IV00501345</v>
          </cell>
        </row>
        <row r="15723">
          <cell r="B15723" t="str">
            <v>IV00501346</v>
          </cell>
        </row>
        <row r="15724">
          <cell r="B15724" t="str">
            <v>IV00501348</v>
          </cell>
        </row>
        <row r="15725">
          <cell r="B15725" t="str">
            <v>IV00501349</v>
          </cell>
        </row>
        <row r="15726">
          <cell r="B15726" t="str">
            <v>IV00501350</v>
          </cell>
        </row>
        <row r="15727">
          <cell r="B15727" t="str">
            <v>IV00501351</v>
          </cell>
        </row>
        <row r="15728">
          <cell r="B15728" t="str">
            <v>IV00501352</v>
          </cell>
        </row>
        <row r="15729">
          <cell r="B15729" t="str">
            <v>IV00501353</v>
          </cell>
        </row>
        <row r="15730">
          <cell r="B15730" t="str">
            <v>IV00501354</v>
          </cell>
        </row>
        <row r="15731">
          <cell r="B15731" t="str">
            <v>IV00501355</v>
          </cell>
        </row>
        <row r="15732">
          <cell r="B15732" t="str">
            <v>IV00501356</v>
          </cell>
        </row>
        <row r="15733">
          <cell r="B15733" t="str">
            <v>IV00501357</v>
          </cell>
        </row>
        <row r="15734">
          <cell r="B15734" t="str">
            <v>IV00501358</v>
          </cell>
        </row>
        <row r="15735">
          <cell r="B15735" t="str">
            <v>IV00501359</v>
          </cell>
        </row>
        <row r="15736">
          <cell r="B15736" t="str">
            <v>IV00501361</v>
          </cell>
        </row>
        <row r="15737">
          <cell r="B15737" t="str">
            <v>IV00501363</v>
          </cell>
        </row>
        <row r="15738">
          <cell r="B15738" t="str">
            <v>IV00501364</v>
          </cell>
        </row>
        <row r="15739">
          <cell r="B15739" t="str">
            <v>IV00501365</v>
          </cell>
        </row>
        <row r="15740">
          <cell r="B15740" t="str">
            <v>IV00501366</v>
          </cell>
        </row>
        <row r="15741">
          <cell r="B15741" t="str">
            <v>IV00501367</v>
          </cell>
        </row>
        <row r="15742">
          <cell r="B15742" t="str">
            <v>IV00501368</v>
          </cell>
        </row>
        <row r="15743">
          <cell r="B15743" t="str">
            <v>IV00501369</v>
          </cell>
        </row>
        <row r="15744">
          <cell r="B15744" t="str">
            <v>IV00501370</v>
          </cell>
        </row>
        <row r="15745">
          <cell r="B15745" t="str">
            <v>IV00501371</v>
          </cell>
        </row>
        <row r="15746">
          <cell r="B15746" t="str">
            <v>IV00501373</v>
          </cell>
        </row>
        <row r="15747">
          <cell r="B15747" t="str">
            <v>IV00501374</v>
          </cell>
        </row>
        <row r="15748">
          <cell r="B15748" t="str">
            <v>IV00501375</v>
          </cell>
        </row>
        <row r="15749">
          <cell r="B15749" t="str">
            <v>IV00501376</v>
          </cell>
        </row>
        <row r="15750">
          <cell r="B15750" t="str">
            <v>IV00501377</v>
          </cell>
        </row>
        <row r="15751">
          <cell r="B15751" t="str">
            <v>IV00501378</v>
          </cell>
        </row>
        <row r="15752">
          <cell r="B15752" t="str">
            <v>IV00501379</v>
          </cell>
        </row>
        <row r="15753">
          <cell r="B15753" t="str">
            <v>IV00501381</v>
          </cell>
        </row>
        <row r="15754">
          <cell r="B15754" t="str">
            <v>IV00501383</v>
          </cell>
        </row>
        <row r="15755">
          <cell r="B15755" t="str">
            <v>IV00501384</v>
          </cell>
        </row>
        <row r="15756">
          <cell r="B15756" t="str">
            <v>IV00501385</v>
          </cell>
        </row>
        <row r="15757">
          <cell r="B15757" t="str">
            <v>IV00501386</v>
          </cell>
        </row>
        <row r="15758">
          <cell r="B15758" t="str">
            <v>IV00501388</v>
          </cell>
        </row>
        <row r="15759">
          <cell r="B15759" t="str">
            <v>IV00501389</v>
          </cell>
        </row>
        <row r="15760">
          <cell r="B15760" t="str">
            <v>IV00501391</v>
          </cell>
        </row>
        <row r="15761">
          <cell r="B15761" t="str">
            <v>IV00501392</v>
          </cell>
        </row>
        <row r="15762">
          <cell r="B15762" t="str">
            <v>IV00501393</v>
          </cell>
        </row>
        <row r="15763">
          <cell r="B15763" t="str">
            <v>IV00501394</v>
          </cell>
        </row>
        <row r="15764">
          <cell r="B15764" t="str">
            <v>IV00501395</v>
          </cell>
        </row>
        <row r="15765">
          <cell r="B15765" t="str">
            <v>IV00501396</v>
          </cell>
        </row>
        <row r="15766">
          <cell r="B15766" t="str">
            <v>IV00501397</v>
          </cell>
        </row>
        <row r="15767">
          <cell r="B15767" t="str">
            <v>IV00501398</v>
          </cell>
        </row>
        <row r="15768">
          <cell r="B15768" t="str">
            <v>IV00501400</v>
          </cell>
        </row>
        <row r="15769">
          <cell r="B15769" t="str">
            <v>IV00501401</v>
          </cell>
        </row>
        <row r="15770">
          <cell r="B15770" t="str">
            <v>IV00501402</v>
          </cell>
        </row>
        <row r="15771">
          <cell r="B15771" t="str">
            <v>IV00501403</v>
          </cell>
        </row>
        <row r="15772">
          <cell r="B15772" t="str">
            <v>IV00501404</v>
          </cell>
        </row>
        <row r="15773">
          <cell r="B15773" t="str">
            <v>IV00501405</v>
          </cell>
        </row>
        <row r="15774">
          <cell r="B15774" t="str">
            <v>IV00501406</v>
          </cell>
        </row>
        <row r="15775">
          <cell r="B15775" t="str">
            <v>IV00501407</v>
          </cell>
        </row>
        <row r="15776">
          <cell r="B15776" t="str">
            <v>IV00501408</v>
          </cell>
        </row>
        <row r="15777">
          <cell r="B15777" t="str">
            <v>IV00501409</v>
          </cell>
        </row>
        <row r="15778">
          <cell r="B15778" t="str">
            <v>IV00501410</v>
          </cell>
        </row>
        <row r="15779">
          <cell r="B15779" t="str">
            <v>IV00501411</v>
          </cell>
        </row>
        <row r="15780">
          <cell r="B15780" t="str">
            <v>IV00501412</v>
          </cell>
        </row>
        <row r="15781">
          <cell r="B15781" t="str">
            <v>IV00501413</v>
          </cell>
        </row>
        <row r="15782">
          <cell r="B15782" t="str">
            <v>IV00501414</v>
          </cell>
        </row>
        <row r="15783">
          <cell r="B15783" t="str">
            <v>IV00501415</v>
          </cell>
        </row>
        <row r="15784">
          <cell r="B15784" t="str">
            <v>IV00501417</v>
          </cell>
        </row>
        <row r="15785">
          <cell r="B15785" t="str">
            <v>IV00501418</v>
          </cell>
        </row>
        <row r="15786">
          <cell r="B15786" t="str">
            <v>IV00501419</v>
          </cell>
        </row>
        <row r="15787">
          <cell r="B15787" t="str">
            <v>IV00501421</v>
          </cell>
        </row>
        <row r="15788">
          <cell r="B15788" t="str">
            <v>IV00501423</v>
          </cell>
        </row>
        <row r="15789">
          <cell r="B15789" t="str">
            <v>IV00501424</v>
          </cell>
        </row>
        <row r="15790">
          <cell r="B15790" t="str">
            <v>IV00501425</v>
          </cell>
        </row>
        <row r="15791">
          <cell r="B15791" t="str">
            <v>IV00501426</v>
          </cell>
        </row>
        <row r="15792">
          <cell r="B15792" t="str">
            <v>IV00501427</v>
          </cell>
        </row>
        <row r="15793">
          <cell r="B15793" t="str">
            <v>IV00501428</v>
          </cell>
        </row>
        <row r="15794">
          <cell r="B15794" t="str">
            <v>IV00501430</v>
          </cell>
        </row>
        <row r="15795">
          <cell r="B15795" t="str">
            <v>IV00501431</v>
          </cell>
        </row>
        <row r="15796">
          <cell r="B15796" t="str">
            <v>IV00501432</v>
          </cell>
        </row>
        <row r="15797">
          <cell r="B15797" t="str">
            <v>IV00501433</v>
          </cell>
        </row>
        <row r="15798">
          <cell r="B15798" t="str">
            <v>IV00501434</v>
          </cell>
        </row>
        <row r="15799">
          <cell r="B15799" t="str">
            <v>IV00501435</v>
          </cell>
        </row>
        <row r="15800">
          <cell r="B15800" t="str">
            <v>IV00501437</v>
          </cell>
        </row>
        <row r="15801">
          <cell r="B15801" t="str">
            <v>IV00501438</v>
          </cell>
        </row>
        <row r="15802">
          <cell r="B15802" t="str">
            <v>IV00501439</v>
          </cell>
        </row>
        <row r="15803">
          <cell r="B15803" t="str">
            <v>IV00501440</v>
          </cell>
        </row>
        <row r="15804">
          <cell r="B15804" t="str">
            <v>IV00501441</v>
          </cell>
        </row>
        <row r="15805">
          <cell r="B15805" t="str">
            <v>IV00501442</v>
          </cell>
        </row>
        <row r="15806">
          <cell r="B15806" t="str">
            <v>IV00501443</v>
          </cell>
        </row>
        <row r="15807">
          <cell r="B15807" t="str">
            <v>IV00501445</v>
          </cell>
        </row>
        <row r="15808">
          <cell r="B15808" t="str">
            <v>IV00501446</v>
          </cell>
        </row>
        <row r="15809">
          <cell r="B15809" t="str">
            <v>IV00501447</v>
          </cell>
        </row>
        <row r="15810">
          <cell r="B15810" t="str">
            <v>IV00501450</v>
          </cell>
        </row>
        <row r="15811">
          <cell r="B15811" t="str">
            <v>IV00501451</v>
          </cell>
        </row>
        <row r="15812">
          <cell r="B15812" t="str">
            <v>IV00501452</v>
          </cell>
        </row>
        <row r="15813">
          <cell r="B15813" t="str">
            <v>IV00501453</v>
          </cell>
        </row>
        <row r="15814">
          <cell r="B15814" t="str">
            <v>IV00501454</v>
          </cell>
        </row>
        <row r="15815">
          <cell r="B15815" t="str">
            <v>IV00501455</v>
          </cell>
        </row>
        <row r="15816">
          <cell r="B15816" t="str">
            <v>IV00501456</v>
          </cell>
        </row>
        <row r="15817">
          <cell r="B15817" t="str">
            <v>IV00501458</v>
          </cell>
        </row>
        <row r="15818">
          <cell r="B15818" t="str">
            <v>IV00501459</v>
          </cell>
        </row>
        <row r="15819">
          <cell r="B15819" t="str">
            <v>IV00501460</v>
          </cell>
        </row>
        <row r="15820">
          <cell r="B15820" t="str">
            <v>IV00501462</v>
          </cell>
        </row>
        <row r="15821">
          <cell r="B15821" t="str">
            <v>IV00501464</v>
          </cell>
        </row>
        <row r="15822">
          <cell r="B15822" t="str">
            <v>IV00501465</v>
          </cell>
        </row>
        <row r="15823">
          <cell r="B15823" t="str">
            <v>IV00501466</v>
          </cell>
        </row>
        <row r="15824">
          <cell r="B15824" t="str">
            <v>IV00501467</v>
          </cell>
        </row>
        <row r="15825">
          <cell r="B15825" t="str">
            <v>IV00501469</v>
          </cell>
        </row>
        <row r="15826">
          <cell r="B15826" t="str">
            <v>IV00501470</v>
          </cell>
        </row>
        <row r="15827">
          <cell r="B15827" t="str">
            <v>IV00501472</v>
          </cell>
        </row>
        <row r="15828">
          <cell r="B15828" t="str">
            <v>IV00501473</v>
          </cell>
        </row>
        <row r="15829">
          <cell r="B15829" t="str">
            <v>IV00501474</v>
          </cell>
        </row>
        <row r="15830">
          <cell r="B15830" t="str">
            <v>IV00501475</v>
          </cell>
        </row>
        <row r="15831">
          <cell r="B15831" t="str">
            <v>IV00501476</v>
          </cell>
        </row>
        <row r="15832">
          <cell r="B15832" t="str">
            <v>IV00501477</v>
          </cell>
        </row>
        <row r="15833">
          <cell r="B15833" t="str">
            <v>IV00501478</v>
          </cell>
        </row>
        <row r="15834">
          <cell r="B15834" t="str">
            <v>IV00501479</v>
          </cell>
        </row>
        <row r="15835">
          <cell r="B15835" t="str">
            <v>IV00501480</v>
          </cell>
        </row>
        <row r="15836">
          <cell r="B15836" t="str">
            <v>IV00501481</v>
          </cell>
        </row>
        <row r="15837">
          <cell r="B15837" t="str">
            <v>IV00501482</v>
          </cell>
        </row>
        <row r="15838">
          <cell r="B15838" t="str">
            <v>IV00501483</v>
          </cell>
        </row>
        <row r="15839">
          <cell r="B15839" t="str">
            <v>IV00501484</v>
          </cell>
        </row>
        <row r="15840">
          <cell r="B15840" t="str">
            <v>IV00501485</v>
          </cell>
        </row>
        <row r="15841">
          <cell r="B15841" t="str">
            <v>IV00501486</v>
          </cell>
        </row>
        <row r="15842">
          <cell r="B15842" t="str">
            <v>IV00501487</v>
          </cell>
        </row>
        <row r="15843">
          <cell r="B15843" t="str">
            <v>IV00501488</v>
          </cell>
        </row>
        <row r="15844">
          <cell r="B15844" t="str">
            <v>IV00501489</v>
          </cell>
        </row>
        <row r="15845">
          <cell r="B15845" t="str">
            <v>IV00501490</v>
          </cell>
        </row>
        <row r="15846">
          <cell r="B15846" t="str">
            <v>IV00501491</v>
          </cell>
        </row>
        <row r="15847">
          <cell r="B15847" t="str">
            <v>IV00501492</v>
          </cell>
        </row>
        <row r="15848">
          <cell r="B15848" t="str">
            <v>IV00501493</v>
          </cell>
        </row>
        <row r="15849">
          <cell r="B15849" t="str">
            <v>IV00501494</v>
          </cell>
        </row>
        <row r="15850">
          <cell r="B15850" t="str">
            <v>IV00501496</v>
          </cell>
        </row>
        <row r="15851">
          <cell r="B15851" t="str">
            <v>IV00501498</v>
          </cell>
        </row>
        <row r="15852">
          <cell r="B15852" t="str">
            <v>IV00501499</v>
          </cell>
        </row>
        <row r="15853">
          <cell r="B15853" t="str">
            <v>IV00501500</v>
          </cell>
        </row>
        <row r="15854">
          <cell r="B15854" t="str">
            <v>IV00501501</v>
          </cell>
        </row>
        <row r="15855">
          <cell r="B15855" t="str">
            <v>IV00501502</v>
          </cell>
        </row>
        <row r="15856">
          <cell r="B15856" t="str">
            <v>IV00501503</v>
          </cell>
        </row>
        <row r="15857">
          <cell r="B15857" t="str">
            <v>IV00501504</v>
          </cell>
        </row>
        <row r="15858">
          <cell r="B15858" t="str">
            <v>IV00501505</v>
          </cell>
        </row>
        <row r="15859">
          <cell r="B15859" t="str">
            <v>IV00501506</v>
          </cell>
        </row>
        <row r="15860">
          <cell r="B15860" t="str">
            <v>IV00501507</v>
          </cell>
        </row>
        <row r="15861">
          <cell r="B15861" t="str">
            <v>IV00501508</v>
          </cell>
        </row>
        <row r="15862">
          <cell r="B15862" t="str">
            <v>IV00501509</v>
          </cell>
        </row>
        <row r="15863">
          <cell r="B15863" t="str">
            <v>IV00501510</v>
          </cell>
        </row>
        <row r="15864">
          <cell r="B15864" t="str">
            <v>IV00501511</v>
          </cell>
        </row>
        <row r="15865">
          <cell r="B15865" t="str">
            <v>IV00501513</v>
          </cell>
        </row>
        <row r="15866">
          <cell r="B15866" t="str">
            <v>IV00501514</v>
          </cell>
        </row>
        <row r="15867">
          <cell r="B15867" t="str">
            <v>IV00501515</v>
          </cell>
        </row>
        <row r="15868">
          <cell r="B15868" t="str">
            <v>IV00501516</v>
          </cell>
        </row>
        <row r="15869">
          <cell r="B15869" t="str">
            <v>IV00501518</v>
          </cell>
        </row>
        <row r="15870">
          <cell r="B15870" t="str">
            <v>IV00501519</v>
          </cell>
        </row>
        <row r="15871">
          <cell r="B15871" t="str">
            <v>IV00501521</v>
          </cell>
        </row>
        <row r="15872">
          <cell r="B15872" t="str">
            <v>IV00501522</v>
          </cell>
        </row>
        <row r="15873">
          <cell r="B15873" t="str">
            <v>IV00501523</v>
          </cell>
        </row>
        <row r="15874">
          <cell r="B15874" t="str">
            <v>IV00501524</v>
          </cell>
        </row>
        <row r="15875">
          <cell r="B15875" t="str">
            <v>IV00501525</v>
          </cell>
        </row>
        <row r="15876">
          <cell r="B15876" t="str">
            <v>IV00501526</v>
          </cell>
        </row>
        <row r="15877">
          <cell r="B15877" t="str">
            <v>IV00501527</v>
          </cell>
        </row>
        <row r="15878">
          <cell r="B15878" t="str">
            <v>IV00501528</v>
          </cell>
        </row>
        <row r="15879">
          <cell r="B15879" t="str">
            <v>IV00501529</v>
          </cell>
        </row>
        <row r="15880">
          <cell r="B15880" t="str">
            <v>IV00501530</v>
          </cell>
        </row>
        <row r="15881">
          <cell r="B15881" t="str">
            <v>IV00501532</v>
          </cell>
        </row>
        <row r="15882">
          <cell r="B15882" t="str">
            <v>IV00501533</v>
          </cell>
        </row>
        <row r="15883">
          <cell r="B15883" t="str">
            <v>IV00501534</v>
          </cell>
        </row>
        <row r="15884">
          <cell r="B15884" t="str">
            <v>IV00501535</v>
          </cell>
        </row>
        <row r="15885">
          <cell r="B15885" t="str">
            <v>IV00501536</v>
          </cell>
        </row>
        <row r="15886">
          <cell r="B15886" t="str">
            <v>IV00501537</v>
          </cell>
        </row>
        <row r="15887">
          <cell r="B15887" t="str">
            <v>IV00501538</v>
          </cell>
        </row>
        <row r="15888">
          <cell r="B15888" t="str">
            <v>IV00501539</v>
          </cell>
        </row>
        <row r="15889">
          <cell r="B15889" t="str">
            <v>IV00501540</v>
          </cell>
        </row>
        <row r="15890">
          <cell r="B15890" t="str">
            <v>IV00501541</v>
          </cell>
        </row>
        <row r="15891">
          <cell r="B15891" t="str">
            <v>IV00501542</v>
          </cell>
        </row>
        <row r="15892">
          <cell r="B15892" t="str">
            <v>IV00501543</v>
          </cell>
        </row>
        <row r="15893">
          <cell r="B15893" t="str">
            <v>IV00501544</v>
          </cell>
        </row>
        <row r="15894">
          <cell r="B15894" t="str">
            <v>IV00501545</v>
          </cell>
        </row>
        <row r="15895">
          <cell r="B15895" t="str">
            <v>IV00501546</v>
          </cell>
        </row>
        <row r="15896">
          <cell r="B15896" t="str">
            <v>IV00501547</v>
          </cell>
        </row>
        <row r="15897">
          <cell r="B15897" t="str">
            <v>IV00501548</v>
          </cell>
        </row>
        <row r="15898">
          <cell r="B15898" t="str">
            <v>IV00501550</v>
          </cell>
        </row>
        <row r="15899">
          <cell r="B15899" t="str">
            <v>IV00501551</v>
          </cell>
        </row>
        <row r="15900">
          <cell r="B15900" t="str">
            <v>IV00501552</v>
          </cell>
        </row>
        <row r="15901">
          <cell r="B15901" t="str">
            <v>IV00501554</v>
          </cell>
        </row>
        <row r="15902">
          <cell r="B15902" t="str">
            <v>IV00501556</v>
          </cell>
        </row>
        <row r="15903">
          <cell r="B15903" t="str">
            <v>IV00501557</v>
          </cell>
        </row>
        <row r="15904">
          <cell r="B15904" t="str">
            <v>IV00501558</v>
          </cell>
        </row>
        <row r="15905">
          <cell r="B15905" t="str">
            <v>IV00501559</v>
          </cell>
        </row>
        <row r="15906">
          <cell r="B15906" t="str">
            <v>IV00501563</v>
          </cell>
        </row>
        <row r="15907">
          <cell r="B15907" t="str">
            <v>IV00501564</v>
          </cell>
        </row>
        <row r="15908">
          <cell r="B15908" t="str">
            <v>IV00501565</v>
          </cell>
        </row>
        <row r="15909">
          <cell r="B15909" t="str">
            <v>IV00501567</v>
          </cell>
        </row>
        <row r="15910">
          <cell r="B15910" t="str">
            <v>IV00501568</v>
          </cell>
        </row>
        <row r="15911">
          <cell r="B15911" t="str">
            <v>IV00501569</v>
          </cell>
        </row>
        <row r="15912">
          <cell r="B15912" t="str">
            <v>IV00501570</v>
          </cell>
        </row>
        <row r="15913">
          <cell r="B15913" t="str">
            <v>IV00501572</v>
          </cell>
        </row>
        <row r="15914">
          <cell r="B15914" t="str">
            <v>IV00501574</v>
          </cell>
        </row>
        <row r="15915">
          <cell r="B15915" t="str">
            <v>IV00501575</v>
          </cell>
        </row>
        <row r="15916">
          <cell r="B15916" t="str">
            <v>IV00501577</v>
          </cell>
        </row>
        <row r="15917">
          <cell r="B15917" t="str">
            <v>IV00501579</v>
          </cell>
        </row>
        <row r="15918">
          <cell r="B15918" t="str">
            <v>IV00501581</v>
          </cell>
        </row>
        <row r="15919">
          <cell r="B15919" t="str">
            <v>IV00501582</v>
          </cell>
        </row>
        <row r="15920">
          <cell r="B15920" t="str">
            <v>IV00501583</v>
          </cell>
        </row>
        <row r="15921">
          <cell r="B15921" t="str">
            <v>IV00501585</v>
          </cell>
        </row>
        <row r="15922">
          <cell r="B15922" t="str">
            <v>IV00501586</v>
          </cell>
        </row>
        <row r="15923">
          <cell r="B15923" t="str">
            <v>IV00501587</v>
          </cell>
        </row>
        <row r="15924">
          <cell r="B15924" t="str">
            <v>IV00501589</v>
          </cell>
        </row>
        <row r="15925">
          <cell r="B15925" t="str">
            <v>IV00501590</v>
          </cell>
        </row>
        <row r="15926">
          <cell r="B15926" t="str">
            <v>IV00501594</v>
          </cell>
        </row>
        <row r="15927">
          <cell r="B15927" t="str">
            <v>IV00501596</v>
          </cell>
        </row>
        <row r="15928">
          <cell r="B15928" t="str">
            <v>IV00501598</v>
          </cell>
        </row>
        <row r="15929">
          <cell r="B15929" t="str">
            <v>IV00501599</v>
          </cell>
        </row>
        <row r="15930">
          <cell r="B15930" t="str">
            <v>IV00501602</v>
          </cell>
        </row>
        <row r="15931">
          <cell r="B15931" t="str">
            <v>IV00501603</v>
          </cell>
        </row>
        <row r="15932">
          <cell r="B15932" t="str">
            <v>IV00501604</v>
          </cell>
        </row>
        <row r="15933">
          <cell r="B15933" t="str">
            <v>IV00501605</v>
          </cell>
        </row>
        <row r="15934">
          <cell r="B15934" t="str">
            <v>IV00501607</v>
          </cell>
        </row>
        <row r="15935">
          <cell r="B15935" t="str">
            <v>IV00501608</v>
          </cell>
        </row>
        <row r="15936">
          <cell r="B15936" t="str">
            <v>IV00501609</v>
          </cell>
        </row>
        <row r="15937">
          <cell r="B15937" t="str">
            <v>IV00501611</v>
          </cell>
        </row>
        <row r="15938">
          <cell r="B15938" t="str">
            <v>IV00501612</v>
          </cell>
        </row>
        <row r="15939">
          <cell r="B15939" t="str">
            <v>IV00501613</v>
          </cell>
        </row>
        <row r="15940">
          <cell r="B15940" t="str">
            <v>IV00501614</v>
          </cell>
        </row>
        <row r="15941">
          <cell r="B15941" t="str">
            <v>IV00501615</v>
          </cell>
        </row>
        <row r="15942">
          <cell r="B15942" t="str">
            <v>IV00501617</v>
          </cell>
        </row>
        <row r="15943">
          <cell r="B15943" t="str">
            <v>IV00501618</v>
          </cell>
        </row>
        <row r="15944">
          <cell r="B15944" t="str">
            <v>IV00501619</v>
          </cell>
        </row>
        <row r="15945">
          <cell r="B15945" t="str">
            <v>IV00501621</v>
          </cell>
        </row>
        <row r="15946">
          <cell r="B15946" t="str">
            <v>IV00501622</v>
          </cell>
        </row>
        <row r="15947">
          <cell r="B15947" t="str">
            <v>IV00501623</v>
          </cell>
        </row>
        <row r="15948">
          <cell r="B15948" t="str">
            <v>IV00501624</v>
          </cell>
        </row>
        <row r="15949">
          <cell r="B15949" t="str">
            <v>IV00501626</v>
          </cell>
        </row>
        <row r="15950">
          <cell r="B15950" t="str">
            <v>IV00501628</v>
          </cell>
        </row>
        <row r="15951">
          <cell r="B15951" t="str">
            <v>IV00501629</v>
          </cell>
        </row>
        <row r="15952">
          <cell r="B15952" t="str">
            <v>IV00501630</v>
          </cell>
        </row>
        <row r="15953">
          <cell r="B15953" t="str">
            <v>IV00501632</v>
          </cell>
        </row>
        <row r="15954">
          <cell r="B15954" t="str">
            <v>IV00501633</v>
          </cell>
        </row>
        <row r="15955">
          <cell r="B15955" t="str">
            <v>IV00501635</v>
          </cell>
        </row>
        <row r="15956">
          <cell r="B15956" t="str">
            <v>IV00501636</v>
          </cell>
        </row>
        <row r="15957">
          <cell r="B15957" t="str">
            <v>IV00501637</v>
          </cell>
        </row>
        <row r="15958">
          <cell r="B15958" t="str">
            <v>IV00501638</v>
          </cell>
        </row>
        <row r="15959">
          <cell r="B15959" t="str">
            <v>IV00501639</v>
          </cell>
        </row>
        <row r="15960">
          <cell r="B15960" t="str">
            <v>IV00501640</v>
          </cell>
        </row>
        <row r="15961">
          <cell r="B15961" t="str">
            <v>IV00501642</v>
          </cell>
        </row>
        <row r="15962">
          <cell r="B15962" t="str">
            <v>IV00501643</v>
          </cell>
        </row>
        <row r="15963">
          <cell r="B15963" t="str">
            <v>IV00501645</v>
          </cell>
        </row>
        <row r="15964">
          <cell r="B15964" t="str">
            <v>IV00501646</v>
          </cell>
        </row>
        <row r="15965">
          <cell r="B15965" t="str">
            <v>IV00501647</v>
          </cell>
        </row>
        <row r="15966">
          <cell r="B15966" t="str">
            <v>IV00501648</v>
          </cell>
        </row>
        <row r="15967">
          <cell r="B15967" t="str">
            <v>IV00501650</v>
          </cell>
        </row>
        <row r="15968">
          <cell r="B15968" t="str">
            <v>IV00501652</v>
          </cell>
        </row>
        <row r="15969">
          <cell r="B15969" t="str">
            <v>IV00501658</v>
          </cell>
        </row>
        <row r="15970">
          <cell r="B15970" t="str">
            <v>IV00501662</v>
          </cell>
        </row>
        <row r="15971">
          <cell r="B15971" t="str">
            <v>IV00501664</v>
          </cell>
        </row>
        <row r="15972">
          <cell r="B15972" t="str">
            <v>IV00501665</v>
          </cell>
        </row>
        <row r="15973">
          <cell r="B15973" t="str">
            <v>IV00501667</v>
          </cell>
        </row>
        <row r="15974">
          <cell r="B15974" t="str">
            <v>IV00501668</v>
          </cell>
        </row>
        <row r="15975">
          <cell r="B15975" t="str">
            <v>IV00501669</v>
          </cell>
        </row>
        <row r="15976">
          <cell r="B15976" t="str">
            <v>IV00501671</v>
          </cell>
        </row>
        <row r="15977">
          <cell r="B15977" t="str">
            <v>IV00501672</v>
          </cell>
        </row>
        <row r="15978">
          <cell r="B15978" t="str">
            <v>IV00501673</v>
          </cell>
        </row>
        <row r="15979">
          <cell r="B15979" t="str">
            <v>IV00501674</v>
          </cell>
        </row>
        <row r="15980">
          <cell r="B15980" t="str">
            <v>IV00501676</v>
          </cell>
        </row>
        <row r="15981">
          <cell r="B15981" t="str">
            <v>IV00501677</v>
          </cell>
        </row>
        <row r="15982">
          <cell r="B15982" t="str">
            <v>IV00501678</v>
          </cell>
        </row>
        <row r="15983">
          <cell r="B15983" t="str">
            <v>IV00501679</v>
          </cell>
        </row>
        <row r="15984">
          <cell r="B15984" t="str">
            <v>IV00501681</v>
          </cell>
        </row>
        <row r="15985">
          <cell r="B15985" t="str">
            <v>IV00501682</v>
          </cell>
        </row>
        <row r="15986">
          <cell r="B15986" t="str">
            <v>IV00501684</v>
          </cell>
        </row>
        <row r="15987">
          <cell r="B15987" t="str">
            <v>IV00501685</v>
          </cell>
        </row>
        <row r="15988">
          <cell r="B15988" t="str">
            <v>IV00501686</v>
          </cell>
        </row>
        <row r="15989">
          <cell r="B15989" t="str">
            <v>IV00501687</v>
          </cell>
        </row>
        <row r="15990">
          <cell r="B15990" t="str">
            <v>IV00501690</v>
          </cell>
        </row>
        <row r="15991">
          <cell r="B15991" t="str">
            <v>IV00501692</v>
          </cell>
        </row>
        <row r="15992">
          <cell r="B15992" t="str">
            <v>IV00501695</v>
          </cell>
        </row>
        <row r="15993">
          <cell r="B15993" t="str">
            <v>IV00501696</v>
          </cell>
        </row>
        <row r="15994">
          <cell r="B15994" t="str">
            <v>IV00501697</v>
          </cell>
        </row>
        <row r="15995">
          <cell r="B15995" t="str">
            <v>IV00501698</v>
          </cell>
        </row>
        <row r="15996">
          <cell r="B15996" t="str">
            <v>IV00501699</v>
          </cell>
        </row>
        <row r="15997">
          <cell r="B15997" t="str">
            <v>IV00501700</v>
          </cell>
        </row>
        <row r="15998">
          <cell r="B15998" t="str">
            <v>IV00501701</v>
          </cell>
        </row>
        <row r="15999">
          <cell r="B15999" t="str">
            <v>IV00501702</v>
          </cell>
        </row>
        <row r="16000">
          <cell r="B16000" t="str">
            <v>IV00501703</v>
          </cell>
        </row>
        <row r="16001">
          <cell r="B16001" t="str">
            <v>IV00501704</v>
          </cell>
        </row>
        <row r="16002">
          <cell r="B16002" t="str">
            <v>IV00501705</v>
          </cell>
        </row>
        <row r="16003">
          <cell r="B16003" t="str">
            <v>IV00501708</v>
          </cell>
        </row>
        <row r="16004">
          <cell r="B16004" t="str">
            <v>IV00501709</v>
          </cell>
        </row>
        <row r="16005">
          <cell r="B16005" t="str">
            <v>IV00501710</v>
          </cell>
        </row>
        <row r="16006">
          <cell r="B16006" t="str">
            <v>IV00501711</v>
          </cell>
        </row>
        <row r="16007">
          <cell r="B16007" t="str">
            <v>IV00501712</v>
          </cell>
        </row>
        <row r="16008">
          <cell r="B16008" t="str">
            <v>IV00501713</v>
          </cell>
        </row>
        <row r="16009">
          <cell r="B16009" t="str">
            <v>IV00501717</v>
          </cell>
        </row>
        <row r="16010">
          <cell r="B16010" t="str">
            <v>IV00501718</v>
          </cell>
        </row>
        <row r="16011">
          <cell r="B16011" t="str">
            <v>IV00501720</v>
          </cell>
        </row>
        <row r="16012">
          <cell r="B16012" t="str">
            <v>IV00501721</v>
          </cell>
        </row>
        <row r="16013">
          <cell r="B16013" t="str">
            <v>IV00501723</v>
          </cell>
        </row>
        <row r="16014">
          <cell r="B16014" t="str">
            <v>IV00501724</v>
          </cell>
        </row>
        <row r="16015">
          <cell r="B16015" t="str">
            <v>IV00501725</v>
          </cell>
        </row>
        <row r="16016">
          <cell r="B16016" t="str">
            <v>IV00501727</v>
          </cell>
        </row>
        <row r="16017">
          <cell r="B16017" t="str">
            <v>IV00501728</v>
          </cell>
        </row>
        <row r="16018">
          <cell r="B16018" t="str">
            <v>IV00501729</v>
          </cell>
        </row>
        <row r="16019">
          <cell r="B16019" t="str">
            <v>IV00501730</v>
          </cell>
        </row>
        <row r="16020">
          <cell r="B16020" t="str">
            <v>IV00501735</v>
          </cell>
        </row>
        <row r="16021">
          <cell r="B16021" t="str">
            <v>IV00501737</v>
          </cell>
        </row>
        <row r="16022">
          <cell r="B16022" t="str">
            <v>IV00501738</v>
          </cell>
        </row>
        <row r="16023">
          <cell r="B16023" t="str">
            <v>IV00501742</v>
          </cell>
        </row>
        <row r="16024">
          <cell r="B16024" t="str">
            <v>IV00501744</v>
          </cell>
        </row>
        <row r="16025">
          <cell r="B16025" t="str">
            <v>IV00501746</v>
          </cell>
        </row>
        <row r="16026">
          <cell r="B16026" t="str">
            <v>IV00501747</v>
          </cell>
        </row>
        <row r="16027">
          <cell r="B16027" t="str">
            <v>IV00501748</v>
          </cell>
        </row>
        <row r="16028">
          <cell r="B16028" t="str">
            <v>IV00501749</v>
          </cell>
        </row>
        <row r="16029">
          <cell r="B16029" t="str">
            <v>IV00501750</v>
          </cell>
        </row>
        <row r="16030">
          <cell r="B16030" t="str">
            <v>IV00501752</v>
          </cell>
        </row>
        <row r="16031">
          <cell r="B16031" t="str">
            <v>IV00501754</v>
          </cell>
        </row>
        <row r="16032">
          <cell r="B16032" t="str">
            <v>IV00501755</v>
          </cell>
        </row>
        <row r="16033">
          <cell r="B16033" t="str">
            <v>IV00501759</v>
          </cell>
        </row>
        <row r="16034">
          <cell r="B16034" t="str">
            <v>IV00501760</v>
          </cell>
        </row>
        <row r="16035">
          <cell r="B16035" t="str">
            <v>IV00501764</v>
          </cell>
        </row>
        <row r="16036">
          <cell r="B16036" t="str">
            <v>IV00501765</v>
          </cell>
        </row>
        <row r="16037">
          <cell r="B16037" t="str">
            <v>IV00501766</v>
          </cell>
        </row>
        <row r="16038">
          <cell r="B16038" t="str">
            <v>IV00501767</v>
          </cell>
        </row>
        <row r="16039">
          <cell r="B16039" t="str">
            <v>IV00501768</v>
          </cell>
        </row>
        <row r="16040">
          <cell r="B16040" t="str">
            <v>IV00501769</v>
          </cell>
        </row>
        <row r="16041">
          <cell r="B16041" t="str">
            <v>IV00501770</v>
          </cell>
        </row>
        <row r="16042">
          <cell r="B16042" t="str">
            <v>IV00501771</v>
          </cell>
        </row>
        <row r="16043">
          <cell r="B16043" t="str">
            <v>IV00501776</v>
          </cell>
        </row>
        <row r="16044">
          <cell r="B16044" t="str">
            <v>IV00501777</v>
          </cell>
        </row>
        <row r="16045">
          <cell r="B16045" t="str">
            <v>IV00501778</v>
          </cell>
        </row>
        <row r="16046">
          <cell r="B16046" t="str">
            <v>IV00501779</v>
          </cell>
        </row>
        <row r="16047">
          <cell r="B16047" t="str">
            <v>IV00501780</v>
          </cell>
        </row>
        <row r="16048">
          <cell r="B16048" t="str">
            <v>IV00501782</v>
          </cell>
        </row>
        <row r="16049">
          <cell r="B16049" t="str">
            <v>IV00501783</v>
          </cell>
        </row>
        <row r="16050">
          <cell r="B16050" t="str">
            <v>IV00501787</v>
          </cell>
        </row>
        <row r="16051">
          <cell r="B16051" t="str">
            <v>IV00501788</v>
          </cell>
        </row>
        <row r="16052">
          <cell r="B16052" t="str">
            <v>IV00501790</v>
          </cell>
        </row>
        <row r="16053">
          <cell r="B16053" t="str">
            <v>IV00501791</v>
          </cell>
        </row>
        <row r="16054">
          <cell r="B16054" t="str">
            <v>IV00501792</v>
          </cell>
        </row>
        <row r="16055">
          <cell r="B16055" t="str">
            <v>IV00501795</v>
          </cell>
        </row>
        <row r="16056">
          <cell r="B16056" t="str">
            <v>IV00501796</v>
          </cell>
        </row>
        <row r="16057">
          <cell r="B16057" t="str">
            <v>IV00501797</v>
          </cell>
        </row>
        <row r="16058">
          <cell r="B16058" t="str">
            <v>IV00501798</v>
          </cell>
        </row>
        <row r="16059">
          <cell r="B16059" t="str">
            <v>IV00501799</v>
          </cell>
        </row>
        <row r="16060">
          <cell r="B16060" t="str">
            <v>IV00501800</v>
          </cell>
        </row>
        <row r="16061">
          <cell r="B16061" t="str">
            <v>IV00501802</v>
          </cell>
        </row>
        <row r="16062">
          <cell r="B16062" t="str">
            <v>IV00501803</v>
          </cell>
        </row>
        <row r="16063">
          <cell r="B16063" t="str">
            <v>IV00501804</v>
          </cell>
        </row>
        <row r="16064">
          <cell r="B16064" t="str">
            <v>IV00501805</v>
          </cell>
        </row>
        <row r="16065">
          <cell r="B16065" t="str">
            <v>IV00501806</v>
          </cell>
        </row>
        <row r="16066">
          <cell r="B16066" t="str">
            <v>IV00501807</v>
          </cell>
        </row>
        <row r="16067">
          <cell r="B16067" t="str">
            <v>IV00501808</v>
          </cell>
        </row>
        <row r="16068">
          <cell r="B16068" t="str">
            <v>IV00501809</v>
          </cell>
        </row>
        <row r="16069">
          <cell r="B16069" t="str">
            <v>IV00501811</v>
          </cell>
        </row>
        <row r="16070">
          <cell r="B16070" t="str">
            <v>IV00501813</v>
          </cell>
        </row>
        <row r="16071">
          <cell r="B16071" t="str">
            <v>IV00501815</v>
          </cell>
        </row>
        <row r="16072">
          <cell r="B16072" t="str">
            <v>IV00501816</v>
          </cell>
        </row>
        <row r="16073">
          <cell r="B16073" t="str">
            <v>IV00501817</v>
          </cell>
        </row>
        <row r="16074">
          <cell r="B16074" t="str">
            <v>IV00501818</v>
          </cell>
        </row>
        <row r="16075">
          <cell r="B16075" t="str">
            <v>IV00501819</v>
          </cell>
        </row>
        <row r="16076">
          <cell r="B16076" t="str">
            <v>IV00501820</v>
          </cell>
        </row>
        <row r="16077">
          <cell r="B16077" t="str">
            <v>IV00501822</v>
          </cell>
        </row>
        <row r="16078">
          <cell r="B16078" t="str">
            <v>IV00501823</v>
          </cell>
        </row>
        <row r="16079">
          <cell r="B16079" t="str">
            <v>IV00501824</v>
          </cell>
        </row>
        <row r="16080">
          <cell r="B16080" t="str">
            <v>IV00501825</v>
          </cell>
        </row>
        <row r="16081">
          <cell r="B16081" t="str">
            <v>IV00501826</v>
          </cell>
        </row>
        <row r="16082">
          <cell r="B16082" t="str">
            <v>IV00501827</v>
          </cell>
        </row>
        <row r="16083">
          <cell r="B16083" t="str">
            <v>IV00501829</v>
          </cell>
        </row>
        <row r="16084">
          <cell r="B16084" t="str">
            <v>IV00501830</v>
          </cell>
        </row>
        <row r="16085">
          <cell r="B16085" t="str">
            <v>IV00501831</v>
          </cell>
        </row>
        <row r="16086">
          <cell r="B16086" t="str">
            <v>IV00501832</v>
          </cell>
        </row>
        <row r="16087">
          <cell r="B16087" t="str">
            <v>IV00501833</v>
          </cell>
        </row>
        <row r="16088">
          <cell r="B16088" t="str">
            <v>IV00501834</v>
          </cell>
        </row>
        <row r="16089">
          <cell r="B16089" t="str">
            <v>IV00501835</v>
          </cell>
        </row>
        <row r="16090">
          <cell r="B16090" t="str">
            <v>IV00501836</v>
          </cell>
        </row>
        <row r="16091">
          <cell r="B16091" t="str">
            <v>IV00501837</v>
          </cell>
        </row>
        <row r="16092">
          <cell r="B16092" t="str">
            <v>IV00501838</v>
          </cell>
        </row>
        <row r="16093">
          <cell r="B16093" t="str">
            <v>IV00501840</v>
          </cell>
        </row>
        <row r="16094">
          <cell r="B16094" t="str">
            <v>IV00501841</v>
          </cell>
        </row>
        <row r="16095">
          <cell r="B16095" t="str">
            <v>IV00501842</v>
          </cell>
        </row>
        <row r="16096">
          <cell r="B16096" t="str">
            <v>IV00501843</v>
          </cell>
        </row>
        <row r="16097">
          <cell r="B16097" t="str">
            <v>IV00501844</v>
          </cell>
        </row>
        <row r="16098">
          <cell r="B16098" t="str">
            <v>IV00501845</v>
          </cell>
        </row>
        <row r="16099">
          <cell r="B16099" t="str">
            <v>IV00501846</v>
          </cell>
        </row>
        <row r="16100">
          <cell r="B16100" t="str">
            <v>IV00501847</v>
          </cell>
        </row>
        <row r="16101">
          <cell r="B16101" t="str">
            <v>IV00501848</v>
          </cell>
        </row>
        <row r="16102">
          <cell r="B16102" t="str">
            <v>IV00501849</v>
          </cell>
        </row>
        <row r="16103">
          <cell r="B16103" t="str">
            <v>IV00501850</v>
          </cell>
        </row>
        <row r="16104">
          <cell r="B16104" t="str">
            <v>IV00501851</v>
          </cell>
        </row>
        <row r="16105">
          <cell r="B16105" t="str">
            <v>IV00501853</v>
          </cell>
        </row>
        <row r="16106">
          <cell r="B16106" t="str">
            <v>IV00501854</v>
          </cell>
        </row>
        <row r="16107">
          <cell r="B16107" t="str">
            <v>IV00501856</v>
          </cell>
        </row>
        <row r="16108">
          <cell r="B16108" t="str">
            <v>IV00501857</v>
          </cell>
        </row>
        <row r="16109">
          <cell r="B16109" t="str">
            <v>IV00501858</v>
          </cell>
        </row>
        <row r="16110">
          <cell r="B16110" t="str">
            <v>IV00501859</v>
          </cell>
        </row>
        <row r="16111">
          <cell r="B16111" t="str">
            <v>IV00501860</v>
          </cell>
        </row>
        <row r="16112">
          <cell r="B16112" t="str">
            <v>IV00501861</v>
          </cell>
        </row>
        <row r="16113">
          <cell r="B16113" t="str">
            <v>IV00501864</v>
          </cell>
        </row>
        <row r="16114">
          <cell r="B16114" t="str">
            <v>IV00501865</v>
          </cell>
        </row>
        <row r="16115">
          <cell r="B16115" t="str">
            <v>IV00501866</v>
          </cell>
        </row>
        <row r="16116">
          <cell r="B16116" t="str">
            <v>IV00501868</v>
          </cell>
        </row>
        <row r="16117">
          <cell r="B16117" t="str">
            <v>IV00501869</v>
          </cell>
        </row>
        <row r="16118">
          <cell r="B16118" t="str">
            <v>IV00501870</v>
          </cell>
        </row>
        <row r="16119">
          <cell r="B16119" t="str">
            <v>IV00501871</v>
          </cell>
        </row>
        <row r="16120">
          <cell r="B16120" t="str">
            <v>IV00501872</v>
          </cell>
        </row>
        <row r="16121">
          <cell r="B16121" t="str">
            <v>IV00501873</v>
          </cell>
        </row>
        <row r="16122">
          <cell r="B16122" t="str">
            <v>IV00501874</v>
          </cell>
        </row>
        <row r="16123">
          <cell r="B16123" t="str">
            <v>IV00501875</v>
          </cell>
        </row>
        <row r="16124">
          <cell r="B16124" t="str">
            <v>IV00501876</v>
          </cell>
        </row>
        <row r="16125">
          <cell r="B16125" t="str">
            <v>IV00501877</v>
          </cell>
        </row>
        <row r="16126">
          <cell r="B16126" t="str">
            <v>IV00501878</v>
          </cell>
        </row>
        <row r="16127">
          <cell r="B16127" t="str">
            <v>IV00501879</v>
          </cell>
        </row>
        <row r="16128">
          <cell r="B16128" t="str">
            <v>IV00501895</v>
          </cell>
        </row>
        <row r="16129">
          <cell r="B16129" t="str">
            <v>IV00501900</v>
          </cell>
        </row>
        <row r="16130">
          <cell r="B16130" t="str">
            <v>IV00501915</v>
          </cell>
        </row>
        <row r="16131">
          <cell r="B16131" t="str">
            <v>IV00501916</v>
          </cell>
        </row>
        <row r="16132">
          <cell r="B16132" t="str">
            <v>IV00501917</v>
          </cell>
        </row>
        <row r="16133">
          <cell r="B16133" t="str">
            <v>IV00501918</v>
          </cell>
        </row>
        <row r="16134">
          <cell r="B16134" t="str">
            <v>IV00501919</v>
          </cell>
        </row>
        <row r="16135">
          <cell r="B16135" t="str">
            <v>IV00501922</v>
          </cell>
        </row>
        <row r="16136">
          <cell r="B16136" t="str">
            <v>IV00501924</v>
          </cell>
        </row>
        <row r="16137">
          <cell r="B16137" t="str">
            <v>IV00501925</v>
          </cell>
        </row>
        <row r="16138">
          <cell r="B16138" t="str">
            <v>IV00501926</v>
          </cell>
        </row>
        <row r="16139">
          <cell r="B16139" t="str">
            <v>IV00501927</v>
          </cell>
        </row>
        <row r="16140">
          <cell r="B16140" t="str">
            <v>IV00501929</v>
          </cell>
        </row>
        <row r="16141">
          <cell r="B16141" t="str">
            <v>IV00501930</v>
          </cell>
        </row>
        <row r="16142">
          <cell r="B16142" t="str">
            <v>IV00501931</v>
          </cell>
        </row>
        <row r="16143">
          <cell r="B16143" t="str">
            <v>IV00501932</v>
          </cell>
        </row>
        <row r="16144">
          <cell r="B16144" t="str">
            <v>IV00501933</v>
          </cell>
        </row>
        <row r="16145">
          <cell r="B16145" t="str">
            <v>IV00501936</v>
          </cell>
        </row>
        <row r="16146">
          <cell r="B16146" t="str">
            <v>IV00501937</v>
          </cell>
        </row>
        <row r="16147">
          <cell r="B16147" t="str">
            <v>IV00501939</v>
          </cell>
        </row>
        <row r="16148">
          <cell r="B16148" t="str">
            <v>IV00501942</v>
          </cell>
        </row>
        <row r="16149">
          <cell r="B16149" t="str">
            <v>IV00501943</v>
          </cell>
        </row>
        <row r="16150">
          <cell r="B16150" t="str">
            <v>IV00501944</v>
          </cell>
        </row>
        <row r="16151">
          <cell r="B16151" t="str">
            <v>IV00501945</v>
          </cell>
        </row>
        <row r="16152">
          <cell r="B16152" t="str">
            <v>IV00501946</v>
          </cell>
        </row>
        <row r="16153">
          <cell r="B16153" t="str">
            <v>IV00501947</v>
          </cell>
        </row>
        <row r="16154">
          <cell r="B16154" t="str">
            <v>IV00501948</v>
          </cell>
        </row>
        <row r="16155">
          <cell r="B16155" t="str">
            <v>IV00501950</v>
          </cell>
        </row>
        <row r="16156">
          <cell r="B16156" t="str">
            <v>IV00501951</v>
          </cell>
        </row>
        <row r="16157">
          <cell r="B16157" t="str">
            <v>IV00501954</v>
          </cell>
        </row>
        <row r="16158">
          <cell r="B16158" t="str">
            <v>IV00501955</v>
          </cell>
        </row>
        <row r="16159">
          <cell r="B16159" t="str">
            <v>IV00501957</v>
          </cell>
        </row>
        <row r="16160">
          <cell r="B16160" t="str">
            <v>IV00501958</v>
          </cell>
        </row>
        <row r="16161">
          <cell r="B16161" t="str">
            <v>IV00501959</v>
          </cell>
        </row>
        <row r="16162">
          <cell r="B16162" t="str">
            <v>IV00501960</v>
          </cell>
        </row>
        <row r="16163">
          <cell r="B16163" t="str">
            <v>IV00501963</v>
          </cell>
        </row>
        <row r="16164">
          <cell r="B16164" t="str">
            <v>IV00501965</v>
          </cell>
        </row>
        <row r="16165">
          <cell r="B16165" t="str">
            <v>IV00501966</v>
          </cell>
        </row>
        <row r="16166">
          <cell r="B16166" t="str">
            <v>IV00501967</v>
          </cell>
        </row>
        <row r="16167">
          <cell r="B16167" t="str">
            <v>IV00501973</v>
          </cell>
        </row>
        <row r="16168">
          <cell r="B16168" t="str">
            <v>IV00501976</v>
          </cell>
        </row>
        <row r="16169">
          <cell r="B16169" t="str">
            <v>IV00501977</v>
          </cell>
        </row>
        <row r="16170">
          <cell r="B16170" t="str">
            <v>IV00501978</v>
          </cell>
        </row>
        <row r="16171">
          <cell r="B16171" t="str">
            <v>IV00501979</v>
          </cell>
        </row>
        <row r="16172">
          <cell r="B16172" t="str">
            <v>IV00501986</v>
          </cell>
        </row>
        <row r="16173">
          <cell r="B16173" t="str">
            <v>IV00501989</v>
          </cell>
        </row>
        <row r="16174">
          <cell r="B16174" t="str">
            <v>IV00501992</v>
          </cell>
        </row>
        <row r="16175">
          <cell r="B16175" t="str">
            <v>IV00501995</v>
          </cell>
        </row>
        <row r="16176">
          <cell r="B16176" t="str">
            <v>IV00501998</v>
          </cell>
        </row>
        <row r="16177">
          <cell r="B16177" t="str">
            <v>IV00502006</v>
          </cell>
        </row>
        <row r="16178">
          <cell r="B16178" t="str">
            <v>IV00502007</v>
          </cell>
        </row>
        <row r="16179">
          <cell r="B16179" t="str">
            <v>IV00502009</v>
          </cell>
        </row>
        <row r="16180">
          <cell r="B16180" t="str">
            <v>IV00502010</v>
          </cell>
        </row>
        <row r="16181">
          <cell r="B16181" t="str">
            <v>IV00502013</v>
          </cell>
        </row>
        <row r="16182">
          <cell r="B16182" t="str">
            <v>IV00502014</v>
          </cell>
        </row>
        <row r="16183">
          <cell r="B16183" t="str">
            <v>IV00502020</v>
          </cell>
        </row>
        <row r="16184">
          <cell r="B16184" t="str">
            <v>IV00502021</v>
          </cell>
        </row>
        <row r="16185">
          <cell r="B16185" t="str">
            <v>IV00502022</v>
          </cell>
        </row>
        <row r="16186">
          <cell r="B16186" t="str">
            <v>IV00502023</v>
          </cell>
        </row>
        <row r="16187">
          <cell r="B16187" t="str">
            <v>IV00502024</v>
          </cell>
        </row>
        <row r="16188">
          <cell r="B16188" t="str">
            <v>IV00502025</v>
          </cell>
        </row>
        <row r="16189">
          <cell r="B16189" t="str">
            <v>IV00502026</v>
          </cell>
        </row>
        <row r="16190">
          <cell r="B16190" t="str">
            <v>IV00502030</v>
          </cell>
        </row>
        <row r="16191">
          <cell r="B16191" t="str">
            <v>IV00502035</v>
          </cell>
        </row>
        <row r="16192">
          <cell r="B16192" t="str">
            <v>IV00502036</v>
          </cell>
        </row>
        <row r="16193">
          <cell r="B16193" t="str">
            <v>IV00502037</v>
          </cell>
        </row>
        <row r="16194">
          <cell r="B16194" t="str">
            <v>IV00502038</v>
          </cell>
        </row>
        <row r="16195">
          <cell r="B16195" t="str">
            <v>IV00502040</v>
          </cell>
        </row>
        <row r="16196">
          <cell r="B16196" t="str">
            <v>IV00502042</v>
          </cell>
        </row>
        <row r="16197">
          <cell r="B16197" t="str">
            <v>IV00502043</v>
          </cell>
        </row>
        <row r="16198">
          <cell r="B16198" t="str">
            <v>IV00502044</v>
          </cell>
        </row>
        <row r="16199">
          <cell r="B16199" t="str">
            <v>IV00502045</v>
          </cell>
        </row>
        <row r="16200">
          <cell r="B16200" t="str">
            <v>IV00502046</v>
          </cell>
        </row>
        <row r="16201">
          <cell r="B16201" t="str">
            <v>IV00502047</v>
          </cell>
        </row>
        <row r="16202">
          <cell r="B16202" t="str">
            <v>IV00502048</v>
          </cell>
        </row>
        <row r="16203">
          <cell r="B16203" t="str">
            <v>IV00502050</v>
          </cell>
        </row>
        <row r="16204">
          <cell r="B16204" t="str">
            <v>IV00502056</v>
          </cell>
        </row>
        <row r="16205">
          <cell r="B16205" t="str">
            <v>IV00502057</v>
          </cell>
        </row>
        <row r="16206">
          <cell r="B16206" t="str">
            <v>IV00502058</v>
          </cell>
        </row>
        <row r="16207">
          <cell r="B16207" t="str">
            <v>IV00502059</v>
          </cell>
        </row>
        <row r="16208">
          <cell r="B16208" t="str">
            <v>IV00502060</v>
          </cell>
        </row>
        <row r="16209">
          <cell r="B16209" t="str">
            <v>IV00502061</v>
          </cell>
        </row>
        <row r="16210">
          <cell r="B16210" t="str">
            <v>IV00502062</v>
          </cell>
        </row>
        <row r="16211">
          <cell r="B16211" t="str">
            <v>IV00502063</v>
          </cell>
        </row>
        <row r="16212">
          <cell r="B16212" t="str">
            <v>IV00502064</v>
          </cell>
        </row>
        <row r="16213">
          <cell r="B16213" t="str">
            <v>IV00502066</v>
          </cell>
        </row>
        <row r="16214">
          <cell r="B16214" t="str">
            <v>IV00502067</v>
          </cell>
        </row>
        <row r="16215">
          <cell r="B16215" t="str">
            <v>IV00502068</v>
          </cell>
        </row>
        <row r="16216">
          <cell r="B16216" t="str">
            <v>IV00502076</v>
          </cell>
        </row>
        <row r="16217">
          <cell r="B16217" t="str">
            <v>IV00502077</v>
          </cell>
        </row>
        <row r="16218">
          <cell r="B16218" t="str">
            <v>IV00502078</v>
          </cell>
        </row>
        <row r="16219">
          <cell r="B16219" t="str">
            <v>IV00502079</v>
          </cell>
        </row>
        <row r="16220">
          <cell r="B16220" t="str">
            <v>IV00502080</v>
          </cell>
        </row>
        <row r="16221">
          <cell r="B16221" t="str">
            <v>IV00502081</v>
          </cell>
        </row>
        <row r="16222">
          <cell r="B16222" t="str">
            <v>IV00502082</v>
          </cell>
        </row>
        <row r="16223">
          <cell r="B16223" t="str">
            <v>IV00502083</v>
          </cell>
        </row>
        <row r="16224">
          <cell r="B16224" t="str">
            <v>IV00502084</v>
          </cell>
        </row>
        <row r="16225">
          <cell r="B16225" t="str">
            <v>IV00502085</v>
          </cell>
        </row>
        <row r="16226">
          <cell r="B16226" t="str">
            <v>IV00502086</v>
          </cell>
        </row>
        <row r="16227">
          <cell r="B16227" t="str">
            <v>IV00502087</v>
          </cell>
        </row>
        <row r="16228">
          <cell r="B16228" t="str">
            <v>IV00502088</v>
          </cell>
        </row>
        <row r="16229">
          <cell r="B16229" t="str">
            <v>IV00502089</v>
          </cell>
        </row>
        <row r="16230">
          <cell r="B16230" t="str">
            <v>IV00502090</v>
          </cell>
        </row>
        <row r="16231">
          <cell r="B16231" t="str">
            <v>IV00502095</v>
          </cell>
        </row>
        <row r="16232">
          <cell r="B16232" t="str">
            <v>IV00502100</v>
          </cell>
        </row>
        <row r="16233">
          <cell r="B16233" t="str">
            <v>IV00502105</v>
          </cell>
        </row>
        <row r="16234">
          <cell r="B16234" t="str">
            <v>IV00502106</v>
          </cell>
        </row>
        <row r="16235">
          <cell r="B16235" t="str">
            <v>IV00502108</v>
          </cell>
        </row>
        <row r="16236">
          <cell r="B16236" t="str">
            <v>IV00502110</v>
          </cell>
        </row>
        <row r="16237">
          <cell r="B16237" t="str">
            <v>IV00502115</v>
          </cell>
        </row>
        <row r="16238">
          <cell r="B16238" t="str">
            <v>IV00502126</v>
          </cell>
        </row>
        <row r="16239">
          <cell r="B16239" t="str">
            <v>IV00502130</v>
          </cell>
        </row>
        <row r="16240">
          <cell r="B16240" t="str">
            <v>IV00502133</v>
          </cell>
        </row>
        <row r="16241">
          <cell r="B16241" t="str">
            <v>IV00502134</v>
          </cell>
        </row>
        <row r="16242">
          <cell r="B16242" t="str">
            <v>IV00502135</v>
          </cell>
        </row>
        <row r="16243">
          <cell r="B16243" t="str">
            <v>IV00502137</v>
          </cell>
        </row>
        <row r="16244">
          <cell r="B16244" t="str">
            <v>IV00502145</v>
          </cell>
        </row>
        <row r="16245">
          <cell r="B16245" t="str">
            <v>IV00502146</v>
          </cell>
        </row>
        <row r="16246">
          <cell r="B16246" t="str">
            <v>IV00502147</v>
          </cell>
        </row>
        <row r="16247">
          <cell r="B16247" t="str">
            <v>IV00502148</v>
          </cell>
        </row>
        <row r="16248">
          <cell r="B16248" t="str">
            <v>IV00502149</v>
          </cell>
        </row>
        <row r="16249">
          <cell r="B16249" t="str">
            <v>IV00502150</v>
          </cell>
        </row>
        <row r="16250">
          <cell r="B16250" t="str">
            <v>IV00502151</v>
          </cell>
        </row>
        <row r="16251">
          <cell r="B16251" t="str">
            <v>IV00502152</v>
          </cell>
        </row>
        <row r="16252">
          <cell r="B16252" t="str">
            <v>IV00502153</v>
          </cell>
        </row>
        <row r="16253">
          <cell r="B16253" t="str">
            <v>IV00502156</v>
          </cell>
        </row>
        <row r="16254">
          <cell r="B16254" t="str">
            <v>IV00502157</v>
          </cell>
        </row>
        <row r="16255">
          <cell r="B16255" t="str">
            <v>IV00502158</v>
          </cell>
        </row>
        <row r="16256">
          <cell r="B16256" t="str">
            <v>IV00502159</v>
          </cell>
        </row>
        <row r="16257">
          <cell r="B16257" t="str">
            <v>IV00502161</v>
          </cell>
        </row>
        <row r="16258">
          <cell r="B16258" t="str">
            <v>IV00502162</v>
          </cell>
        </row>
        <row r="16259">
          <cell r="B16259" t="str">
            <v>IV00502163</v>
          </cell>
        </row>
        <row r="16260">
          <cell r="B16260" t="str">
            <v>IV00502165</v>
          </cell>
        </row>
        <row r="16261">
          <cell r="B16261" t="str">
            <v>IV00502170</v>
          </cell>
        </row>
        <row r="16262">
          <cell r="B16262" t="str">
            <v>IV00502171</v>
          </cell>
        </row>
        <row r="16263">
          <cell r="B16263" t="str">
            <v>IV00502172</v>
          </cell>
        </row>
        <row r="16264">
          <cell r="B16264" t="str">
            <v>IV00502173</v>
          </cell>
        </row>
        <row r="16265">
          <cell r="B16265" t="str">
            <v>IV00502174</v>
          </cell>
        </row>
        <row r="16266">
          <cell r="B16266" t="str">
            <v>IV00502175</v>
          </cell>
        </row>
        <row r="16267">
          <cell r="B16267" t="str">
            <v>IV00502180</v>
          </cell>
        </row>
        <row r="16268">
          <cell r="B16268" t="str">
            <v>IV00502181</v>
          </cell>
        </row>
        <row r="16269">
          <cell r="B16269" t="str">
            <v>IV00502182</v>
          </cell>
        </row>
        <row r="16270">
          <cell r="B16270" t="str">
            <v>IV00502183</v>
          </cell>
        </row>
        <row r="16271">
          <cell r="B16271" t="str">
            <v>IV00502184</v>
          </cell>
        </row>
        <row r="16272">
          <cell r="B16272" t="str">
            <v>IV00502185</v>
          </cell>
        </row>
        <row r="16273">
          <cell r="B16273" t="str">
            <v>IV00502186</v>
          </cell>
        </row>
        <row r="16274">
          <cell r="B16274" t="str">
            <v>IV00502188</v>
          </cell>
        </row>
        <row r="16275">
          <cell r="B16275" t="str">
            <v>IV00502189</v>
          </cell>
        </row>
        <row r="16276">
          <cell r="B16276" t="str">
            <v>IV00502190</v>
          </cell>
        </row>
        <row r="16277">
          <cell r="B16277" t="str">
            <v>IV00502195</v>
          </cell>
        </row>
        <row r="16278">
          <cell r="B16278" t="str">
            <v>IV00502200</v>
          </cell>
        </row>
        <row r="16279">
          <cell r="B16279" t="str">
            <v>IV00502205</v>
          </cell>
        </row>
        <row r="16280">
          <cell r="B16280" t="str">
            <v>IV00502206</v>
          </cell>
        </row>
        <row r="16281">
          <cell r="B16281" t="str">
            <v>IV00502207</v>
          </cell>
        </row>
        <row r="16282">
          <cell r="B16282" t="str">
            <v>IV00502208</v>
          </cell>
        </row>
        <row r="16283">
          <cell r="B16283" t="str">
            <v>IV00502211</v>
          </cell>
        </row>
        <row r="16284">
          <cell r="B16284" t="str">
            <v>IV00502212</v>
          </cell>
        </row>
        <row r="16285">
          <cell r="B16285" t="str">
            <v>IV00502225</v>
          </cell>
        </row>
        <row r="16286">
          <cell r="B16286" t="str">
            <v>IV00502226</v>
          </cell>
        </row>
        <row r="16287">
          <cell r="B16287" t="str">
            <v>IV00502227</v>
          </cell>
        </row>
        <row r="16288">
          <cell r="B16288" t="str">
            <v>IV00502228</v>
          </cell>
        </row>
        <row r="16289">
          <cell r="B16289" t="str">
            <v>IV00502229</v>
          </cell>
        </row>
        <row r="16290">
          <cell r="B16290" t="str">
            <v>IV00502232</v>
          </cell>
        </row>
        <row r="16291">
          <cell r="B16291" t="str">
            <v>IV00502233</v>
          </cell>
        </row>
        <row r="16292">
          <cell r="B16292" t="str">
            <v>IV00502235</v>
          </cell>
        </row>
        <row r="16293">
          <cell r="B16293" t="str">
            <v>IV00502245</v>
          </cell>
        </row>
        <row r="16294">
          <cell r="B16294" t="str">
            <v>IV00502246</v>
          </cell>
        </row>
        <row r="16295">
          <cell r="B16295" t="str">
            <v>IV00502247</v>
          </cell>
        </row>
        <row r="16296">
          <cell r="B16296" t="str">
            <v>IV00502251</v>
          </cell>
        </row>
        <row r="16297">
          <cell r="B16297" t="str">
            <v>IV00502252</v>
          </cell>
        </row>
        <row r="16298">
          <cell r="B16298" t="str">
            <v>IV00502264</v>
          </cell>
        </row>
        <row r="16299">
          <cell r="B16299" t="str">
            <v>IV00502265</v>
          </cell>
        </row>
        <row r="16300">
          <cell r="B16300" t="str">
            <v>IV00502270</v>
          </cell>
        </row>
        <row r="16301">
          <cell r="B16301" t="str">
            <v>IV00502271</v>
          </cell>
        </row>
        <row r="16302">
          <cell r="B16302" t="str">
            <v>IV00502272</v>
          </cell>
        </row>
        <row r="16303">
          <cell r="B16303" t="str">
            <v>IV00502273</v>
          </cell>
        </row>
        <row r="16304">
          <cell r="B16304" t="str">
            <v>IV00502274</v>
          </cell>
        </row>
        <row r="16305">
          <cell r="B16305" t="str">
            <v>IV00502275</v>
          </cell>
        </row>
        <row r="16306">
          <cell r="B16306" t="str">
            <v>IV00502277</v>
          </cell>
        </row>
        <row r="16307">
          <cell r="B16307" t="str">
            <v>IV00502278</v>
          </cell>
        </row>
        <row r="16308">
          <cell r="B16308" t="str">
            <v>IV00502279</v>
          </cell>
        </row>
        <row r="16309">
          <cell r="B16309" t="str">
            <v>IV00502283</v>
          </cell>
        </row>
        <row r="16310">
          <cell r="B16310" t="str">
            <v>IV00502284</v>
          </cell>
        </row>
        <row r="16311">
          <cell r="B16311" t="str">
            <v>IV00502290</v>
          </cell>
        </row>
        <row r="16312">
          <cell r="B16312" t="str">
            <v>IV00502291</v>
          </cell>
        </row>
        <row r="16313">
          <cell r="B16313" t="str">
            <v>IV00502292</v>
          </cell>
        </row>
        <row r="16314">
          <cell r="B16314" t="str">
            <v>IV00502293</v>
          </cell>
        </row>
        <row r="16315">
          <cell r="B16315" t="str">
            <v>IV00502294</v>
          </cell>
        </row>
        <row r="16316">
          <cell r="B16316" t="str">
            <v>IV00502295</v>
          </cell>
        </row>
        <row r="16317">
          <cell r="B16317" t="str">
            <v>IV00502296</v>
          </cell>
        </row>
        <row r="16318">
          <cell r="B16318" t="str">
            <v>IV00502300</v>
          </cell>
        </row>
        <row r="16319">
          <cell r="B16319" t="str">
            <v>IV00502301</v>
          </cell>
        </row>
        <row r="16320">
          <cell r="B16320" t="str">
            <v>IV00502305</v>
          </cell>
        </row>
        <row r="16321">
          <cell r="B16321" t="str">
            <v>IV00502306</v>
          </cell>
        </row>
        <row r="16322">
          <cell r="B16322" t="str">
            <v>IV00502310</v>
          </cell>
        </row>
        <row r="16323">
          <cell r="B16323" t="str">
            <v>IV00502315</v>
          </cell>
        </row>
        <row r="16324">
          <cell r="B16324" t="str">
            <v>IV00502318</v>
          </cell>
        </row>
        <row r="16325">
          <cell r="B16325" t="str">
            <v>IV00502319</v>
          </cell>
        </row>
        <row r="16326">
          <cell r="B16326" t="str">
            <v>IV00502320</v>
          </cell>
        </row>
        <row r="16327">
          <cell r="B16327" t="str">
            <v>IV00502321</v>
          </cell>
        </row>
        <row r="16328">
          <cell r="B16328" t="str">
            <v>IV00502323</v>
          </cell>
        </row>
        <row r="16329">
          <cell r="B16329" t="str">
            <v>IV00502324</v>
          </cell>
        </row>
        <row r="16330">
          <cell r="B16330" t="str">
            <v>IV00502325</v>
          </cell>
        </row>
        <row r="16331">
          <cell r="B16331" t="str">
            <v>IV00502326</v>
          </cell>
        </row>
        <row r="16332">
          <cell r="B16332" t="str">
            <v>IV00502327</v>
          </cell>
        </row>
        <row r="16333">
          <cell r="B16333" t="str">
            <v>IV00502328</v>
          </cell>
        </row>
        <row r="16334">
          <cell r="B16334" t="str">
            <v>IV00502329</v>
          </cell>
        </row>
        <row r="16335">
          <cell r="B16335" t="str">
            <v>IV00502331</v>
          </cell>
        </row>
        <row r="16336">
          <cell r="B16336" t="str">
            <v>IV00502332</v>
          </cell>
        </row>
        <row r="16337">
          <cell r="B16337" t="str">
            <v>IV00502333</v>
          </cell>
        </row>
        <row r="16338">
          <cell r="B16338" t="str">
            <v>IV00502334</v>
          </cell>
        </row>
        <row r="16339">
          <cell r="B16339" t="str">
            <v>IV00502335</v>
          </cell>
        </row>
        <row r="16340">
          <cell r="B16340" t="str">
            <v>IV00502337</v>
          </cell>
        </row>
        <row r="16341">
          <cell r="B16341" t="str">
            <v>IV00502338</v>
          </cell>
        </row>
        <row r="16342">
          <cell r="B16342" t="str">
            <v>IV00502341</v>
          </cell>
        </row>
        <row r="16343">
          <cell r="B16343" t="str">
            <v>IV00502342</v>
          </cell>
        </row>
        <row r="16344">
          <cell r="B16344" t="str">
            <v>IV00502343</v>
          </cell>
        </row>
        <row r="16345">
          <cell r="B16345" t="str">
            <v>IV00502344</v>
          </cell>
        </row>
        <row r="16346">
          <cell r="B16346" t="str">
            <v>IV00502345</v>
          </cell>
        </row>
        <row r="16347">
          <cell r="B16347" t="str">
            <v>IV00502346</v>
          </cell>
        </row>
        <row r="16348">
          <cell r="B16348" t="str">
            <v>IV00502347</v>
          </cell>
        </row>
        <row r="16349">
          <cell r="B16349" t="str">
            <v>IV00502348</v>
          </cell>
        </row>
        <row r="16350">
          <cell r="B16350" t="str">
            <v>IV00502350</v>
          </cell>
        </row>
        <row r="16351">
          <cell r="B16351" t="str">
            <v>IV00502351</v>
          </cell>
        </row>
        <row r="16352">
          <cell r="B16352" t="str">
            <v>IV00502352</v>
          </cell>
        </row>
        <row r="16353">
          <cell r="B16353" t="str">
            <v>IV00502360</v>
          </cell>
        </row>
        <row r="16354">
          <cell r="B16354" t="str">
            <v>IV00502361</v>
          </cell>
        </row>
        <row r="16355">
          <cell r="B16355" t="str">
            <v>IV00502362</v>
          </cell>
        </row>
        <row r="16356">
          <cell r="B16356" t="str">
            <v>IV00502368</v>
          </cell>
        </row>
        <row r="16357">
          <cell r="B16357" t="str">
            <v>IV00502369</v>
          </cell>
        </row>
        <row r="16358">
          <cell r="B16358" t="str">
            <v>IV00502371</v>
          </cell>
        </row>
        <row r="16359">
          <cell r="B16359" t="str">
            <v>IV00502405</v>
          </cell>
        </row>
        <row r="16360">
          <cell r="B16360" t="str">
            <v>IV00502406</v>
          </cell>
        </row>
        <row r="16361">
          <cell r="B16361" t="str">
            <v>IV00502408</v>
          </cell>
        </row>
        <row r="16362">
          <cell r="B16362" t="str">
            <v>IV00502409</v>
          </cell>
        </row>
        <row r="16363">
          <cell r="B16363" t="str">
            <v>IV00502410</v>
          </cell>
        </row>
        <row r="16364">
          <cell r="B16364" t="str">
            <v>IV00502411</v>
          </cell>
        </row>
        <row r="16365">
          <cell r="B16365" t="str">
            <v>IV00502412</v>
          </cell>
        </row>
        <row r="16366">
          <cell r="B16366" t="str">
            <v>IV00502415</v>
          </cell>
        </row>
        <row r="16367">
          <cell r="B16367" t="str">
            <v>IV00502416</v>
          </cell>
        </row>
        <row r="16368">
          <cell r="B16368" t="str">
            <v>IV00502417</v>
          </cell>
        </row>
        <row r="16369">
          <cell r="B16369" t="str">
            <v>IV00502418</v>
          </cell>
        </row>
        <row r="16370">
          <cell r="B16370" t="str">
            <v>IV00502419</v>
          </cell>
        </row>
        <row r="16371">
          <cell r="B16371" t="str">
            <v>IV00502421</v>
          </cell>
        </row>
        <row r="16372">
          <cell r="B16372" t="str">
            <v>IV00502422</v>
          </cell>
        </row>
        <row r="16373">
          <cell r="B16373" t="str">
            <v>IV00502426</v>
          </cell>
        </row>
        <row r="16374">
          <cell r="B16374" t="str">
            <v>IV00502427</v>
          </cell>
        </row>
        <row r="16375">
          <cell r="B16375" t="str">
            <v>IV00502428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 val="tgs-Aluar"/>
      <sheetName val="financial statement input"/>
      <sheetName val="Datos"/>
      <sheetName val="TC Resumen"/>
      <sheetName val="Balance de Comprobación"/>
      <sheetName val="Dados Org"/>
      <sheetName val="Armado"/>
      <sheetName val="TABLAIPC"/>
      <sheetName val="FIFO GLOBAL"/>
      <sheetName val="11320079"/>
      <sheetName val="RUC"/>
      <sheetName val="Borrowing"/>
      <sheetName val="Impuestos"/>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PORTADA"/>
      <sheetName val="CALCULOISLR"/>
      <sheetName val="ANALISIS DE CUENTAS"/>
      <sheetName val="J-1 J-2 J-3"/>
      <sheetName val="PDAS"/>
      <sheetName val="J-CF2"/>
      <sheetName val="CUENTAT"/>
      <sheetName val="PATRIMONIO"/>
      <sheetName val="ACCIONES"/>
      <sheetName val="MOV ACC"/>
      <sheetName val="TERRENO"/>
      <sheetName val="EXCLUS"/>
      <sheetName val="IAE"/>
      <sheetName val="TABLAIPC"/>
      <sheetName val="Hoja2"/>
      <sheetName val="ANALISIS_DE_CUENTAS"/>
      <sheetName val="J-1_J-2_J-3"/>
      <sheetName val="MOV_ACC"/>
      <sheetName val="premisas inflacion"/>
      <sheetName val="Menu"/>
      <sheetName val="Conciliacion"/>
      <sheetName val="CtaT"/>
    </sheetNames>
    <sheetDataSet>
      <sheetData sheetId="0" refreshError="1">
        <row r="632">
          <cell r="B632">
            <v>231.3</v>
          </cell>
        </row>
      </sheetData>
      <sheetData sheetId="1">
        <row r="632">
          <cell r="B632">
            <v>231.3</v>
          </cell>
        </row>
      </sheetData>
      <sheetData sheetId="2">
        <row r="632">
          <cell r="B632">
            <v>231.3</v>
          </cell>
        </row>
      </sheetData>
      <sheetData sheetId="3">
        <row r="632">
          <cell r="B632">
            <v>231.3</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COMPARATIVO 1ER SEM."/>
      <sheetName val="COMPARATIVO REA CAST"/>
      <sheetName val="CON REA CAST"/>
      <sheetName val="REEXPRESION"/>
      <sheetName val="Menu"/>
      <sheetName val="IPC"/>
      <sheetName val="COMPARATIVO_1ER_SEM_"/>
      <sheetName val="COMPARATIVO_REA_CAST"/>
      <sheetName val="CON_REA_CAST"/>
      <sheetName val="Inicio"/>
      <sheetName val="Datos"/>
      <sheetName val="401130dic ene feb"/>
      <sheetName val="Act.Fijo"/>
      <sheetName val="Provisión"/>
    </sheetNames>
    <sheetDataSet>
      <sheetData sheetId="0" refreshError="1">
        <row r="629">
          <cell r="B629">
            <v>231.27564000000001</v>
          </cell>
        </row>
      </sheetData>
      <sheetData sheetId="1">
        <row r="629">
          <cell r="B629">
            <v>231.27564000000001</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 val="Préstamos HECA"/>
      <sheetName val="UND Disponibles"/>
      <sheetName val="Muebles y Enseres"/>
      <sheetName val="ACT-SAP"/>
      <sheetName val="MOV__DE_PROVISIONES"/>
      <sheetName val="SALDOS_MENSUALES"/>
      <sheetName val="BANCOS_DEL_EXTERIOR"/>
      <sheetName val="IPC_"/>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s>
    <sheetDataSet>
      <sheetData sheetId="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 val="Instruções para preenchimento"/>
      <sheetName val="BASEMATRIZ"/>
      <sheetName val="Esc0101"/>
      <sheetName val="ipc"/>
      <sheetName val="Auxiliar oficina"/>
      <sheetName val="IPC "/>
      <sheetName val="Kuky mantequilla"/>
      <sheetName val="maria"/>
      <sheetName val="Datos"/>
      <sheetName val="TablaCoeficientes"/>
    </sheetNames>
    <sheetDataSet>
      <sheetData sheetId="0" refreshError="1">
        <row r="3">
          <cell r="T3" t="str">
            <v>Amargor</v>
          </cell>
        </row>
        <row r="4">
          <cell r="T4" t="str">
            <v>Ar Total (Garrafa)</v>
          </cell>
        </row>
        <row r="5">
          <cell r="T5" t="str">
            <v>Ar Total (Lata)</v>
          </cell>
        </row>
        <row r="6">
          <cell r="T6" t="str">
            <v>Ar Total (Long Neck)</v>
          </cell>
        </row>
        <row r="7">
          <cell r="T7" t="str">
            <v>Cálcio</v>
          </cell>
        </row>
        <row r="8">
          <cell r="T8" t="str">
            <v>CO2 (Garrafa)</v>
          </cell>
        </row>
        <row r="9">
          <cell r="T9" t="str">
            <v>CO2 (Lata / Long Neck)</v>
          </cell>
        </row>
        <row r="10">
          <cell r="T10" t="str">
            <v>Cor</v>
          </cell>
        </row>
        <row r="11">
          <cell r="T11" t="str">
            <v>Diacetil</v>
          </cell>
        </row>
        <row r="12">
          <cell r="T12" t="str">
            <v>Distância ao Grau Final</v>
          </cell>
        </row>
        <row r="13">
          <cell r="T13" t="str">
            <v>Espuma (Garrafa)</v>
          </cell>
        </row>
        <row r="14">
          <cell r="T14" t="str">
            <v>Espuma (Lata)</v>
          </cell>
        </row>
        <row r="15">
          <cell r="T15" t="str">
            <v>Gr. Ferm Aparente Final</v>
          </cell>
        </row>
        <row r="16">
          <cell r="T16" t="str">
            <v>ITT</v>
          </cell>
        </row>
        <row r="17">
          <cell r="T17" t="str">
            <v>KWT</v>
          </cell>
        </row>
        <row r="18">
          <cell r="T18" t="str">
            <v>Mosto Básico</v>
          </cell>
        </row>
        <row r="19">
          <cell r="T19" t="str">
            <v>O2 dissolvido no TP</v>
          </cell>
        </row>
        <row r="20">
          <cell r="T20" t="str">
            <v>pH</v>
          </cell>
        </row>
        <row r="21">
          <cell r="T21" t="str">
            <v>Turvação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 val="Dados Org"/>
    </sheetNames>
    <sheetDataSet>
      <sheetData sheetId="0" refreshError="1"/>
      <sheetData sheetId="1"/>
      <sheetData sheetId="2" refreshError="1"/>
      <sheetData sheetId="3" refreshError="1"/>
      <sheetData sheetId="4"/>
      <sheetData sheetId="5" refreshError="1"/>
      <sheetData sheetId="6"/>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Balance_General"/>
      <sheetName val="Estado_Resultados"/>
      <sheetName val="Razones"/>
      <sheetName val="Gráficas"/>
      <sheetName val="Graphs Data"/>
      <sheetName val="Otros_Procedimientos"/>
      <sheetName val="BG reporte"/>
      <sheetName val="ER Reporte"/>
      <sheetName val="Trial Balance 2006"/>
      <sheetName val="Tickmarks"/>
      <sheetName val="Cálculo ID"/>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GND"/>
      <sheetName val="Cálculo IR"/>
      <sheetName val="Límite honorarios"/>
      <sheetName val="Posición Neta del IVA"/>
      <sheetName val="BG Reexp"/>
      <sheetName val="GP Reexp"/>
      <sheetName val="Análisis detallado 2248"/>
      <sheetName val="Calculo_IR_"/>
      <sheetName val="Limites_RPS"/>
      <sheetName val="Limites_Honorarios"/>
      <sheetName val="Determ__Pédidas_compensables"/>
      <sheetName val="IR_diferido"/>
      <sheetName val="Balance_al_31_12_09"/>
      <sheetName val="Balance_al_30_09_2009"/>
      <sheetName val="Determ__Pédidas_compensable"/>
      <sheetName val="Balance_30_06_10"/>
      <sheetName val="Plan_de_cuentas"/>
      <sheetName val="Cov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NORMAL"/>
      <sheetName val="Proceso TOTALIZADORA"/>
      <sheetName val="Conciliacion Universo con E.R"/>
      <sheetName val="Test de Ventas"/>
      <sheetName val="P.S"/>
      <sheetName val="Universo a Muestrear INSUMOS"/>
      <sheetName val="Saida por venda com p"/>
      <sheetName val="Saida por Venta"/>
      <sheetName val="Relacion de Facturas Base"/>
      <sheetName val="PPC - Relacion de Facturas"/>
      <sheetName val="Tickmarks"/>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mos L.P."/>
    </sheetNames>
    <sheetDataSet>
      <sheetData sheetId="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b."/>
      <sheetName val="EERR pub."/>
      <sheetName val="Evolucion PN"/>
      <sheetName val="CF direto"/>
      <sheetName val="TB - BG"/>
      <sheetName val="Links"/>
      <sheetName val="TB - EERR"/>
      <sheetName val="Ajustes y reclasificaciones"/>
      <sheetName val="Tickmarks"/>
      <sheetName val="TR"/>
    </sheetNames>
    <sheetDataSet>
      <sheetData sheetId="0"/>
      <sheetData sheetId="1" refreshError="1"/>
      <sheetData sheetId="2"/>
      <sheetData sheetId="3" refreshError="1"/>
      <sheetData sheetId="4">
        <row r="2">
          <cell r="F2" t="str">
            <v>31.12.2009</v>
          </cell>
          <cell r="H2" t="str">
            <v>AJE</v>
          </cell>
          <cell r="I2" t="str">
            <v>31.12.2009</v>
          </cell>
          <cell r="J2" t="str">
            <v>RJE</v>
          </cell>
          <cell r="K2" t="str">
            <v>31.12.2009</v>
          </cell>
          <cell r="M2" t="str">
            <v>31.10.2009</v>
          </cell>
        </row>
        <row r="4">
          <cell r="F4">
            <v>4435029261</v>
          </cell>
          <cell r="H4">
            <v>0</v>
          </cell>
          <cell r="I4">
            <v>4435029261</v>
          </cell>
          <cell r="J4">
            <v>0</v>
          </cell>
          <cell r="K4">
            <v>4435029261</v>
          </cell>
          <cell r="M4">
            <v>4177679886</v>
          </cell>
        </row>
        <row r="5">
          <cell r="F5">
            <v>37268602</v>
          </cell>
          <cell r="H5">
            <v>0</v>
          </cell>
          <cell r="I5">
            <v>37268602</v>
          </cell>
          <cell r="J5">
            <v>0</v>
          </cell>
          <cell r="K5">
            <v>37268602</v>
          </cell>
          <cell r="M5">
            <v>117743171</v>
          </cell>
        </row>
        <row r="6">
          <cell r="F6">
            <v>286330604535</v>
          </cell>
          <cell r="H6">
            <v>0</v>
          </cell>
          <cell r="I6">
            <v>279364321341</v>
          </cell>
          <cell r="J6">
            <v>0</v>
          </cell>
          <cell r="K6">
            <v>279364321341</v>
          </cell>
          <cell r="M6">
            <v>265478949659</v>
          </cell>
        </row>
        <row r="7">
          <cell r="F7">
            <v>11735943137</v>
          </cell>
          <cell r="H7">
            <v>0</v>
          </cell>
          <cell r="I7">
            <v>18702226331</v>
          </cell>
          <cell r="J7">
            <v>0</v>
          </cell>
          <cell r="K7">
            <v>18702226331</v>
          </cell>
          <cell r="M7">
            <v>22006925792</v>
          </cell>
        </row>
        <row r="8">
          <cell r="F8">
            <v>98203906709</v>
          </cell>
          <cell r="H8">
            <v>0</v>
          </cell>
          <cell r="I8">
            <v>98203906709</v>
          </cell>
          <cell r="J8">
            <v>0</v>
          </cell>
          <cell r="K8">
            <v>98203906709</v>
          </cell>
          <cell r="M8">
            <v>105984763130</v>
          </cell>
        </row>
        <row r="9">
          <cell r="F9">
            <v>400742752244</v>
          </cell>
          <cell r="H9">
            <v>0</v>
          </cell>
          <cell r="I9">
            <v>0</v>
          </cell>
          <cell r="J9">
            <v>0</v>
          </cell>
          <cell r="K9">
            <v>0</v>
          </cell>
          <cell r="M9">
            <v>0</v>
          </cell>
        </row>
        <row r="11">
          <cell r="F11">
            <v>418447772</v>
          </cell>
          <cell r="H11">
            <v>0</v>
          </cell>
          <cell r="I11">
            <v>418447772</v>
          </cell>
          <cell r="J11">
            <v>0</v>
          </cell>
          <cell r="K11">
            <v>418447772</v>
          </cell>
          <cell r="M11">
            <v>441337262</v>
          </cell>
        </row>
        <row r="12">
          <cell r="F12">
            <v>23760742828</v>
          </cell>
          <cell r="H12">
            <v>0</v>
          </cell>
          <cell r="I12">
            <v>23760742828</v>
          </cell>
          <cell r="J12">
            <v>0</v>
          </cell>
          <cell r="K12">
            <v>23760742828</v>
          </cell>
          <cell r="M12">
            <v>23438311306</v>
          </cell>
        </row>
        <row r="13">
          <cell r="F13">
            <v>24179190600</v>
          </cell>
          <cell r="H13">
            <v>0</v>
          </cell>
          <cell r="I13">
            <v>23760742828</v>
          </cell>
          <cell r="J13">
            <v>0</v>
          </cell>
          <cell r="K13">
            <v>23760742828</v>
          </cell>
          <cell r="M13">
            <v>23438311306</v>
          </cell>
        </row>
        <row r="15">
          <cell r="F15">
            <v>424921942844</v>
          </cell>
          <cell r="K15">
            <v>424921942844</v>
          </cell>
        </row>
        <row r="17">
          <cell r="F17">
            <v>-122971781074</v>
          </cell>
          <cell r="H17">
            <v>0</v>
          </cell>
          <cell r="I17">
            <v>-122971781074</v>
          </cell>
          <cell r="J17">
            <v>0</v>
          </cell>
          <cell r="K17">
            <v>-122971781074</v>
          </cell>
          <cell r="M17">
            <v>-116241727760</v>
          </cell>
        </row>
        <row r="18">
          <cell r="F18">
            <v>-183308204752</v>
          </cell>
          <cell r="H18">
            <v>0</v>
          </cell>
          <cell r="I18">
            <v>-183308204752</v>
          </cell>
          <cell r="J18">
            <v>0</v>
          </cell>
          <cell r="K18">
            <v>-183308204752</v>
          </cell>
          <cell r="M18">
            <v>-184041597883</v>
          </cell>
        </row>
        <row r="19">
          <cell r="F19">
            <v>1251198193</v>
          </cell>
          <cell r="H19">
            <v>0</v>
          </cell>
          <cell r="I19">
            <v>2677879233</v>
          </cell>
          <cell r="J19">
            <v>0</v>
          </cell>
          <cell r="K19">
            <v>2677879233</v>
          </cell>
          <cell r="M19">
            <v>-858896883</v>
          </cell>
        </row>
        <row r="20">
          <cell r="F20">
            <v>-9649887443</v>
          </cell>
          <cell r="H20">
            <v>0</v>
          </cell>
          <cell r="I20">
            <v>-11076568483</v>
          </cell>
          <cell r="J20">
            <v>0</v>
          </cell>
          <cell r="K20">
            <v>-11076568483</v>
          </cell>
          <cell r="M20">
            <v>-10405966929</v>
          </cell>
        </row>
        <row r="21">
          <cell r="F21">
            <v>-314678675076</v>
          </cell>
          <cell r="H21">
            <v>39150197</v>
          </cell>
          <cell r="I21">
            <v>-314639524879</v>
          </cell>
          <cell r="J21">
            <v>0</v>
          </cell>
          <cell r="K21">
            <v>-314639524879</v>
          </cell>
          <cell r="M21">
            <v>-311548189455</v>
          </cell>
        </row>
        <row r="23">
          <cell r="F23">
            <v>-12327042836</v>
          </cell>
          <cell r="H23">
            <v>0</v>
          </cell>
          <cell r="I23">
            <v>-12327042836</v>
          </cell>
          <cell r="J23">
            <v>0</v>
          </cell>
          <cell r="K23">
            <v>-12327042836</v>
          </cell>
          <cell r="M23">
            <v>-12577677362</v>
          </cell>
        </row>
        <row r="24">
          <cell r="F24">
            <v>-12327042836</v>
          </cell>
          <cell r="H24">
            <v>0</v>
          </cell>
          <cell r="I24">
            <v>-12327042836</v>
          </cell>
          <cell r="J24">
            <v>0</v>
          </cell>
          <cell r="K24">
            <v>-12327042836</v>
          </cell>
          <cell r="M24">
            <v>-12577677362</v>
          </cell>
        </row>
        <row r="26">
          <cell r="F26">
            <v>-40000000000</v>
          </cell>
          <cell r="H26">
            <v>0</v>
          </cell>
          <cell r="I26">
            <v>-40000000000</v>
          </cell>
          <cell r="J26">
            <v>0</v>
          </cell>
          <cell r="K26">
            <v>-40000000000</v>
          </cell>
          <cell r="M26">
            <v>-40000000000</v>
          </cell>
        </row>
        <row r="27">
          <cell r="F27">
            <v>-28125888017</v>
          </cell>
          <cell r="H27">
            <v>0</v>
          </cell>
          <cell r="I27">
            <v>-28125888017</v>
          </cell>
          <cell r="J27">
            <v>0</v>
          </cell>
          <cell r="K27">
            <v>-28125888017</v>
          </cell>
          <cell r="M27">
            <v>-28125888017</v>
          </cell>
        </row>
        <row r="28">
          <cell r="F28">
            <v>-3550376247</v>
          </cell>
          <cell r="H28">
            <v>0</v>
          </cell>
          <cell r="I28">
            <v>-3550376247</v>
          </cell>
          <cell r="J28">
            <v>0</v>
          </cell>
          <cell r="K28">
            <v>-3550376247</v>
          </cell>
          <cell r="M28">
            <v>-3550376247</v>
          </cell>
        </row>
        <row r="29">
          <cell r="F29">
            <v>-2911923926</v>
          </cell>
          <cell r="H29">
            <v>0</v>
          </cell>
          <cell r="I29">
            <v>-2911923926</v>
          </cell>
          <cell r="J29">
            <v>0</v>
          </cell>
          <cell r="K29">
            <v>-2911923926</v>
          </cell>
          <cell r="M29">
            <v>-2445527645</v>
          </cell>
        </row>
        <row r="30">
          <cell r="F30">
            <v>-23328036742</v>
          </cell>
          <cell r="H30">
            <v>0</v>
          </cell>
          <cell r="I30">
            <v>0</v>
          </cell>
          <cell r="J30">
            <v>0</v>
          </cell>
          <cell r="K30">
            <v>0</v>
          </cell>
          <cell r="M30">
            <v>0</v>
          </cell>
        </row>
        <row r="31">
          <cell r="F31">
            <v>-97916224932</v>
          </cell>
          <cell r="H31">
            <v>0</v>
          </cell>
          <cell r="I31">
            <v>-74588188190</v>
          </cell>
          <cell r="J31">
            <v>0</v>
          </cell>
          <cell r="K31">
            <v>-74588188190</v>
          </cell>
          <cell r="M31">
            <v>-74121791909</v>
          </cell>
        </row>
      </sheetData>
      <sheetData sheetId="5">
        <row r="1">
          <cell r="F1" t="str">
            <v>31.12.2009</v>
          </cell>
          <cell r="G1" t="str">
            <v>AJE</v>
          </cell>
          <cell r="H1" t="str">
            <v>31.12.2009</v>
          </cell>
          <cell r="I1" t="str">
            <v>RJE</v>
          </cell>
          <cell r="J1" t="str">
            <v>31.12.2009</v>
          </cell>
          <cell r="K1" t="str">
            <v>31.10.2009</v>
          </cell>
        </row>
        <row r="3">
          <cell r="F3">
            <v>4435029261</v>
          </cell>
          <cell r="G3">
            <v>0</v>
          </cell>
          <cell r="H3">
            <v>4435029261</v>
          </cell>
          <cell r="I3">
            <v>0</v>
          </cell>
          <cell r="J3">
            <v>4435029261</v>
          </cell>
          <cell r="K3">
            <v>4177679886</v>
          </cell>
        </row>
        <row r="4">
          <cell r="F4">
            <v>4435029261</v>
          </cell>
          <cell r="G4">
            <v>0</v>
          </cell>
          <cell r="H4">
            <v>4435029261</v>
          </cell>
          <cell r="I4">
            <v>0</v>
          </cell>
          <cell r="J4">
            <v>4435029261</v>
          </cell>
          <cell r="K4">
            <v>4177679886</v>
          </cell>
        </row>
        <row r="6">
          <cell r="F6">
            <v>37268602</v>
          </cell>
          <cell r="G6">
            <v>0</v>
          </cell>
          <cell r="H6">
            <v>37268602</v>
          </cell>
          <cell r="I6">
            <v>0</v>
          </cell>
          <cell r="J6">
            <v>37268602</v>
          </cell>
          <cell r="K6">
            <v>117743171</v>
          </cell>
        </row>
        <row r="7">
          <cell r="F7">
            <v>37268602</v>
          </cell>
          <cell r="G7">
            <v>0</v>
          </cell>
          <cell r="H7">
            <v>37268602</v>
          </cell>
          <cell r="I7">
            <v>0</v>
          </cell>
          <cell r="J7">
            <v>37268602</v>
          </cell>
          <cell r="K7">
            <v>117743171</v>
          </cell>
        </row>
        <row r="9">
          <cell r="F9">
            <v>279364321341</v>
          </cell>
          <cell r="G9">
            <v>0</v>
          </cell>
          <cell r="H9">
            <v>279364321341</v>
          </cell>
          <cell r="I9">
            <v>0</v>
          </cell>
          <cell r="J9">
            <v>279364321341</v>
          </cell>
          <cell r="K9">
            <v>265478949659</v>
          </cell>
        </row>
        <row r="10">
          <cell r="F10">
            <v>18702226331</v>
          </cell>
          <cell r="G10">
            <v>0</v>
          </cell>
          <cell r="H10">
            <v>18702226331</v>
          </cell>
          <cell r="I10">
            <v>0</v>
          </cell>
          <cell r="J10">
            <v>18702226331</v>
          </cell>
          <cell r="K10">
            <v>22006925792</v>
          </cell>
        </row>
        <row r="11">
          <cell r="F11">
            <v>418447772</v>
          </cell>
          <cell r="G11">
            <v>0</v>
          </cell>
          <cell r="H11">
            <v>418447772</v>
          </cell>
          <cell r="I11">
            <v>0</v>
          </cell>
          <cell r="J11">
            <v>418447772</v>
          </cell>
          <cell r="K11">
            <v>441337262</v>
          </cell>
        </row>
        <row r="12">
          <cell r="F12">
            <v>298484995444</v>
          </cell>
          <cell r="G12">
            <v>0</v>
          </cell>
          <cell r="H12">
            <v>298484995444</v>
          </cell>
          <cell r="I12">
            <v>0</v>
          </cell>
          <cell r="J12">
            <v>298484995444</v>
          </cell>
          <cell r="K12">
            <v>287927212713</v>
          </cell>
        </row>
        <row r="14">
          <cell r="F14">
            <v>98203906709</v>
          </cell>
          <cell r="G14">
            <v>0</v>
          </cell>
          <cell r="H14">
            <v>98203906709</v>
          </cell>
          <cell r="I14">
            <v>0</v>
          </cell>
          <cell r="J14">
            <v>98203906709</v>
          </cell>
          <cell r="K14">
            <v>105984763130</v>
          </cell>
        </row>
        <row r="15">
          <cell r="F15">
            <v>98203906709</v>
          </cell>
          <cell r="G15">
            <v>0</v>
          </cell>
          <cell r="H15">
            <v>98203906709</v>
          </cell>
          <cell r="I15">
            <v>0</v>
          </cell>
          <cell r="J15">
            <v>98203906709</v>
          </cell>
          <cell r="K15">
            <v>105984763130</v>
          </cell>
        </row>
        <row r="17">
          <cell r="F17">
            <v>0</v>
          </cell>
          <cell r="G17">
            <v>0</v>
          </cell>
          <cell r="H17">
            <v>0</v>
          </cell>
          <cell r="I17">
            <v>0</v>
          </cell>
          <cell r="J17">
            <v>0</v>
          </cell>
          <cell r="K17">
            <v>0</v>
          </cell>
        </row>
        <row r="19">
          <cell r="F19">
            <v>23760742828</v>
          </cell>
          <cell r="G19">
            <v>0</v>
          </cell>
          <cell r="H19">
            <v>23760742828</v>
          </cell>
          <cell r="I19">
            <v>0</v>
          </cell>
          <cell r="J19">
            <v>23760742828</v>
          </cell>
          <cell r="K19">
            <v>23438311306</v>
          </cell>
        </row>
        <row r="20">
          <cell r="F20">
            <v>23760742828</v>
          </cell>
          <cell r="G20">
            <v>0</v>
          </cell>
          <cell r="H20">
            <v>23760742828</v>
          </cell>
          <cell r="I20">
            <v>0</v>
          </cell>
          <cell r="J20">
            <v>23760742828</v>
          </cell>
          <cell r="K20">
            <v>23438311306</v>
          </cell>
        </row>
        <row r="22">
          <cell r="F22">
            <v>0</v>
          </cell>
          <cell r="G22">
            <v>0</v>
          </cell>
          <cell r="H22">
            <v>0</v>
          </cell>
          <cell r="I22">
            <v>0</v>
          </cell>
          <cell r="J22">
            <v>0</v>
          </cell>
          <cell r="K22">
            <v>0</v>
          </cell>
        </row>
        <row r="24">
          <cell r="F24">
            <v>-122971781074</v>
          </cell>
          <cell r="G24">
            <v>0</v>
          </cell>
          <cell r="H24">
            <v>-122971781074</v>
          </cell>
          <cell r="I24">
            <v>0</v>
          </cell>
          <cell r="J24">
            <v>-122971781074</v>
          </cell>
          <cell r="K24">
            <v>-116241727760</v>
          </cell>
        </row>
        <row r="25">
          <cell r="F25">
            <v>-183308204752</v>
          </cell>
          <cell r="G25">
            <v>0</v>
          </cell>
          <cell r="H25">
            <v>-183308204752</v>
          </cell>
          <cell r="I25">
            <v>0</v>
          </cell>
          <cell r="J25">
            <v>-183308204752</v>
          </cell>
          <cell r="K25">
            <v>-184041597883</v>
          </cell>
        </row>
        <row r="26">
          <cell r="F26">
            <v>2677879233</v>
          </cell>
          <cell r="G26">
            <v>0</v>
          </cell>
          <cell r="H26">
            <v>2677879233</v>
          </cell>
          <cell r="I26">
            <v>0</v>
          </cell>
          <cell r="J26">
            <v>2677879233</v>
          </cell>
          <cell r="K26">
            <v>-858896883</v>
          </cell>
        </row>
        <row r="27">
          <cell r="F27">
            <v>-303602106593</v>
          </cell>
          <cell r="G27">
            <v>0</v>
          </cell>
          <cell r="H27">
            <v>-303602106593</v>
          </cell>
          <cell r="I27">
            <v>0</v>
          </cell>
          <cell r="J27">
            <v>-303602106593</v>
          </cell>
          <cell r="K27">
            <v>-301142222526</v>
          </cell>
        </row>
        <row r="29">
          <cell r="F29">
            <v>-11076568483</v>
          </cell>
          <cell r="G29">
            <v>0</v>
          </cell>
          <cell r="H29">
            <v>-11076568483</v>
          </cell>
          <cell r="I29">
            <v>0</v>
          </cell>
          <cell r="J29">
            <v>-11076568483</v>
          </cell>
          <cell r="K29">
            <v>-10405966929</v>
          </cell>
        </row>
        <row r="30">
          <cell r="F30">
            <v>-11076568483</v>
          </cell>
          <cell r="G30">
            <v>0</v>
          </cell>
          <cell r="H30">
            <v>-11076568483</v>
          </cell>
          <cell r="I30">
            <v>0</v>
          </cell>
          <cell r="J30">
            <v>-11076568483</v>
          </cell>
          <cell r="K30">
            <v>-10405966929</v>
          </cell>
        </row>
        <row r="32">
          <cell r="F32">
            <v>-12327042836</v>
          </cell>
          <cell r="G32">
            <v>0</v>
          </cell>
          <cell r="H32">
            <v>-12327042836</v>
          </cell>
          <cell r="I32">
            <v>0</v>
          </cell>
          <cell r="J32">
            <v>-12327042836</v>
          </cell>
          <cell r="K32">
            <v>-12577677362</v>
          </cell>
        </row>
        <row r="33">
          <cell r="F33">
            <v>-12327042836</v>
          </cell>
          <cell r="G33">
            <v>0</v>
          </cell>
          <cell r="H33">
            <v>-12327042836</v>
          </cell>
          <cell r="I33">
            <v>0</v>
          </cell>
          <cell r="J33">
            <v>-12327042836</v>
          </cell>
          <cell r="K33">
            <v>-12577677362</v>
          </cell>
        </row>
        <row r="35">
          <cell r="F35">
            <v>0</v>
          </cell>
          <cell r="G35">
            <v>0</v>
          </cell>
          <cell r="H35">
            <v>0</v>
          </cell>
          <cell r="I35">
            <v>0</v>
          </cell>
          <cell r="J35">
            <v>0</v>
          </cell>
          <cell r="K35">
            <v>0</v>
          </cell>
        </row>
        <row r="37">
          <cell r="F37">
            <v>0</v>
          </cell>
          <cell r="G37">
            <v>0</v>
          </cell>
          <cell r="H37">
            <v>0</v>
          </cell>
          <cell r="I37">
            <v>0</v>
          </cell>
          <cell r="J37">
            <v>0</v>
          </cell>
          <cell r="K37">
            <v>0</v>
          </cell>
        </row>
        <row r="39">
          <cell r="F39">
            <v>-40000000000</v>
          </cell>
          <cell r="G39">
            <v>0</v>
          </cell>
          <cell r="H39">
            <v>-40000000000</v>
          </cell>
          <cell r="I39">
            <v>0</v>
          </cell>
          <cell r="J39">
            <v>-40000000000</v>
          </cell>
          <cell r="K39">
            <v>-40000000000</v>
          </cell>
        </row>
        <row r="40">
          <cell r="F40">
            <v>-28125888017</v>
          </cell>
          <cell r="G40">
            <v>0</v>
          </cell>
          <cell r="H40">
            <v>-28125888017</v>
          </cell>
          <cell r="I40">
            <v>0</v>
          </cell>
          <cell r="J40">
            <v>-28125888017</v>
          </cell>
          <cell r="K40">
            <v>-28125888017</v>
          </cell>
        </row>
        <row r="41">
          <cell r="F41">
            <v>-3550376247</v>
          </cell>
          <cell r="G41">
            <v>0</v>
          </cell>
          <cell r="H41">
            <v>-3550376247</v>
          </cell>
          <cell r="I41">
            <v>0</v>
          </cell>
          <cell r="J41">
            <v>-3550376247</v>
          </cell>
          <cell r="K41">
            <v>-3550376247</v>
          </cell>
        </row>
        <row r="42">
          <cell r="F42">
            <v>-2911923926</v>
          </cell>
          <cell r="G42">
            <v>0</v>
          </cell>
          <cell r="H42">
            <v>-2911923926</v>
          </cell>
          <cell r="I42">
            <v>0</v>
          </cell>
          <cell r="J42">
            <v>-2911923926</v>
          </cell>
          <cell r="K42">
            <v>-2445527645</v>
          </cell>
        </row>
        <row r="43">
          <cell r="F43">
            <v>0</v>
          </cell>
          <cell r="G43">
            <v>0</v>
          </cell>
          <cell r="H43">
            <v>0</v>
          </cell>
          <cell r="I43">
            <v>0</v>
          </cell>
          <cell r="J43">
            <v>0</v>
          </cell>
          <cell r="K43">
            <v>0</v>
          </cell>
        </row>
        <row r="44">
          <cell r="F44">
            <v>-74588188190</v>
          </cell>
          <cell r="G44">
            <v>0</v>
          </cell>
          <cell r="H44">
            <v>-74588188190</v>
          </cell>
          <cell r="I44">
            <v>0</v>
          </cell>
          <cell r="J44">
            <v>-74588188190</v>
          </cell>
          <cell r="K44">
            <v>-74121791909</v>
          </cell>
        </row>
        <row r="46">
          <cell r="F46">
            <v>-539345284814</v>
          </cell>
          <cell r="G46">
            <v>0</v>
          </cell>
          <cell r="H46">
            <v>-539345284814</v>
          </cell>
          <cell r="I46">
            <v>0</v>
          </cell>
          <cell r="J46">
            <v>-539345284814</v>
          </cell>
          <cell r="K46">
            <v>-445514016039</v>
          </cell>
        </row>
        <row r="47">
          <cell r="F47">
            <v>-539345284814</v>
          </cell>
          <cell r="G47">
            <v>0</v>
          </cell>
          <cell r="H47">
            <v>-539345284814</v>
          </cell>
          <cell r="I47">
            <v>0</v>
          </cell>
          <cell r="J47">
            <v>-539345284814</v>
          </cell>
          <cell r="K47">
            <v>-445514016039</v>
          </cell>
        </row>
        <row r="49">
          <cell r="F49">
            <v>475461013712</v>
          </cell>
          <cell r="G49">
            <v>0</v>
          </cell>
          <cell r="H49">
            <v>475461013712</v>
          </cell>
          <cell r="I49">
            <v>0</v>
          </cell>
          <cell r="J49">
            <v>475461013712</v>
          </cell>
          <cell r="K49">
            <v>392294201385</v>
          </cell>
        </row>
        <row r="50">
          <cell r="F50">
            <v>475461013712</v>
          </cell>
          <cell r="G50">
            <v>0</v>
          </cell>
          <cell r="H50">
            <v>475461013712</v>
          </cell>
          <cell r="I50">
            <v>0</v>
          </cell>
          <cell r="J50">
            <v>475461013712</v>
          </cell>
          <cell r="K50">
            <v>392294201385</v>
          </cell>
        </row>
        <row r="52">
          <cell r="F52">
            <v>15130609994</v>
          </cell>
          <cell r="G52">
            <v>0</v>
          </cell>
          <cell r="H52">
            <v>15130609994</v>
          </cell>
          <cell r="I52">
            <v>0</v>
          </cell>
          <cell r="J52">
            <v>15130609994</v>
          </cell>
          <cell r="K52">
            <v>11810812261</v>
          </cell>
        </row>
        <row r="53">
          <cell r="F53">
            <v>12744187468</v>
          </cell>
          <cell r="G53">
            <v>0</v>
          </cell>
          <cell r="H53">
            <v>12744187468</v>
          </cell>
          <cell r="I53">
            <v>0</v>
          </cell>
          <cell r="J53">
            <v>12744187468</v>
          </cell>
          <cell r="K53">
            <v>10963885476</v>
          </cell>
        </row>
        <row r="54">
          <cell r="F54">
            <v>8497034062</v>
          </cell>
          <cell r="G54">
            <v>0</v>
          </cell>
          <cell r="H54">
            <v>8497034062</v>
          </cell>
          <cell r="I54">
            <v>0</v>
          </cell>
          <cell r="J54">
            <v>8497034062</v>
          </cell>
          <cell r="K54">
            <v>6631246637</v>
          </cell>
        </row>
        <row r="55">
          <cell r="F55">
            <v>1725083663</v>
          </cell>
          <cell r="G55">
            <v>0</v>
          </cell>
          <cell r="H55">
            <v>1725083663</v>
          </cell>
          <cell r="I55">
            <v>0</v>
          </cell>
          <cell r="J55">
            <v>1725083663</v>
          </cell>
          <cell r="K55">
            <v>1489166313</v>
          </cell>
        </row>
        <row r="56">
          <cell r="F56">
            <v>359774372</v>
          </cell>
          <cell r="G56">
            <v>0</v>
          </cell>
          <cell r="H56">
            <v>359774372</v>
          </cell>
          <cell r="I56">
            <v>0</v>
          </cell>
          <cell r="J56">
            <v>359774372</v>
          </cell>
          <cell r="K56">
            <v>0</v>
          </cell>
        </row>
        <row r="57">
          <cell r="F57">
            <v>38456689559</v>
          </cell>
          <cell r="G57">
            <v>0</v>
          </cell>
          <cell r="H57">
            <v>38456689559</v>
          </cell>
          <cell r="I57">
            <v>0</v>
          </cell>
          <cell r="J57">
            <v>38456689559</v>
          </cell>
          <cell r="K57">
            <v>30895110687</v>
          </cell>
        </row>
        <row r="59">
          <cell r="F59">
            <v>4484121751</v>
          </cell>
          <cell r="G59">
            <v>0</v>
          </cell>
          <cell r="H59">
            <v>4484121751</v>
          </cell>
          <cell r="I59">
            <v>0</v>
          </cell>
          <cell r="J59">
            <v>4484121751</v>
          </cell>
          <cell r="K59">
            <v>3723041330</v>
          </cell>
        </row>
        <row r="60">
          <cell r="F60">
            <v>4484121751</v>
          </cell>
          <cell r="G60">
            <v>0</v>
          </cell>
          <cell r="H60">
            <v>4484121751</v>
          </cell>
          <cell r="I60">
            <v>0</v>
          </cell>
          <cell r="J60">
            <v>4484121751</v>
          </cell>
          <cell r="K60">
            <v>3723041330</v>
          </cell>
        </row>
        <row r="62">
          <cell r="F62">
            <v>-4527560651</v>
          </cell>
          <cell r="G62">
            <v>0</v>
          </cell>
          <cell r="H62">
            <v>-4527560651</v>
          </cell>
          <cell r="I62">
            <v>0</v>
          </cell>
          <cell r="J62">
            <v>-4527560651</v>
          </cell>
          <cell r="K62">
            <v>-3793090412</v>
          </cell>
        </row>
        <row r="63">
          <cell r="F63">
            <v>-1455088126</v>
          </cell>
          <cell r="G63">
            <v>0</v>
          </cell>
          <cell r="H63">
            <v>-1455088126</v>
          </cell>
          <cell r="I63">
            <v>0</v>
          </cell>
          <cell r="J63">
            <v>-1455088126</v>
          </cell>
          <cell r="K63">
            <v>-1809112299</v>
          </cell>
        </row>
        <row r="64">
          <cell r="F64">
            <v>-5982648777</v>
          </cell>
          <cell r="G64">
            <v>0</v>
          </cell>
          <cell r="H64">
            <v>-5982648777</v>
          </cell>
          <cell r="I64">
            <v>0</v>
          </cell>
          <cell r="J64">
            <v>-5982648777</v>
          </cell>
          <cell r="K64">
            <v>-5602202711</v>
          </cell>
        </row>
        <row r="66">
          <cell r="F66">
            <v>0</v>
          </cell>
          <cell r="G66">
            <v>0</v>
          </cell>
          <cell r="H66">
            <v>0</v>
          </cell>
          <cell r="I66">
            <v>0</v>
          </cell>
          <cell r="J66">
            <v>0</v>
          </cell>
          <cell r="K66">
            <v>0</v>
          </cell>
        </row>
        <row r="68">
          <cell r="F68">
            <v>3598071827</v>
          </cell>
          <cell r="G68">
            <v>0</v>
          </cell>
          <cell r="H68">
            <v>3598071827</v>
          </cell>
          <cell r="I68">
            <v>0</v>
          </cell>
          <cell r="J68">
            <v>3598071827</v>
          </cell>
          <cell r="K68">
            <v>808176320</v>
          </cell>
        </row>
        <row r="69">
          <cell r="F69">
            <v>3598071827</v>
          </cell>
          <cell r="G69">
            <v>0</v>
          </cell>
          <cell r="H69">
            <v>3598071827</v>
          </cell>
          <cell r="I69">
            <v>0</v>
          </cell>
          <cell r="J69">
            <v>3598071827</v>
          </cell>
          <cell r="K69">
            <v>808176320</v>
          </cell>
        </row>
        <row r="71">
          <cell r="F71">
            <v>0</v>
          </cell>
          <cell r="G71">
            <v>0</v>
          </cell>
          <cell r="H71">
            <v>0</v>
          </cell>
          <cell r="I71">
            <v>0</v>
          </cell>
          <cell r="J71">
            <v>0</v>
          </cell>
          <cell r="K71">
            <v>-2362452</v>
          </cell>
        </row>
        <row r="72">
          <cell r="F72">
            <v>0</v>
          </cell>
          <cell r="G72">
            <v>0</v>
          </cell>
          <cell r="H72">
            <v>0</v>
          </cell>
          <cell r="I72">
            <v>0</v>
          </cell>
          <cell r="J72">
            <v>0</v>
          </cell>
          <cell r="K72">
            <v>-2362452</v>
          </cell>
        </row>
        <row r="73">
          <cell r="F73">
            <v>0</v>
          </cell>
          <cell r="G73">
            <v>0</v>
          </cell>
          <cell r="H73">
            <v>0</v>
          </cell>
          <cell r="I73">
            <v>0</v>
          </cell>
          <cell r="J73">
            <v>0</v>
          </cell>
          <cell r="K73">
            <v>0</v>
          </cell>
        </row>
      </sheetData>
      <sheetData sheetId="6"/>
      <sheetData sheetId="7" refreshError="1"/>
      <sheetData sheetId="8" refreshError="1"/>
      <sheetData sheetId="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s"/>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Drop Down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s Report"/>
      <sheetName val="Trend of Operations"/>
    </sheetNames>
    <sheetDataSet>
      <sheetData sheetId="0">
        <row r="65">
          <cell r="F65">
            <v>0.45833333333333331</v>
          </cell>
          <cell r="H65">
            <v>0.59360000000000002</v>
          </cell>
        </row>
        <row r="66">
          <cell r="F66">
            <v>69.09</v>
          </cell>
          <cell r="H66">
            <v>66.010000000000005</v>
          </cell>
        </row>
        <row r="67">
          <cell r="F67">
            <v>508</v>
          </cell>
          <cell r="H67">
            <v>585.548</v>
          </cell>
        </row>
        <row r="68">
          <cell r="F68">
            <v>19</v>
          </cell>
          <cell r="H68">
            <v>93.072000000000003</v>
          </cell>
        </row>
        <row r="69">
          <cell r="F69">
            <v>3.7401574803149609E-2</v>
          </cell>
          <cell r="H69">
            <v>0.1589485405124772</v>
          </cell>
        </row>
        <row r="70">
          <cell r="F70">
            <v>2</v>
          </cell>
          <cell r="H70">
            <v>15.576000000000001</v>
          </cell>
        </row>
      </sheetData>
      <sheetData sheetId="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 LUIS"/>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Prevision"/>
      <sheetName val="TipoBienes"/>
    </sheetNames>
    <sheetDataSet>
      <sheetData sheetId="0" refreshError="1">
        <row r="2">
          <cell r="D2">
            <v>0</v>
          </cell>
        </row>
        <row r="3">
          <cell r="B3" t="str">
            <v xml:space="preserve"> DIVISIÓN LBCF</v>
          </cell>
          <cell r="C3" t="str">
            <v xml:space="preserve">ESTADOS DE INGRESOS </v>
          </cell>
        </row>
        <row r="4">
          <cell r="B4" t="str">
            <v xml:space="preserve"> CONTRALORÍA</v>
          </cell>
          <cell r="C4" t="str">
            <v>CANAL DETALLE (SIN INST SIN REFRIG SIN MARG)</v>
          </cell>
        </row>
        <row r="5">
          <cell r="B5" t="str">
            <v xml:space="preserve">  IMPORTES EN  :  $ MILES  DE CADA  AÑO</v>
          </cell>
          <cell r="E5">
            <v>0</v>
          </cell>
        </row>
        <row r="6">
          <cell r="D6" t="str">
            <v>COD.</v>
          </cell>
          <cell r="E6" t="str">
            <v>EFECTIVO</v>
          </cell>
          <cell r="G6" t="str">
            <v>EFECTIVO</v>
          </cell>
          <cell r="I6" t="str">
            <v>P.O.</v>
          </cell>
          <cell r="K6" t="str">
            <v>STATUS REPORT</v>
          </cell>
          <cell r="M6" t="str">
            <v>PLP</v>
          </cell>
          <cell r="O6" t="str">
            <v>PLP</v>
          </cell>
          <cell r="Q6" t="str">
            <v>PLP</v>
          </cell>
          <cell r="S6" t="str">
            <v>REV.DIC</v>
          </cell>
        </row>
        <row r="7">
          <cell r="E7">
            <v>1997</v>
          </cell>
          <cell r="F7" t="str">
            <v>%</v>
          </cell>
          <cell r="G7">
            <v>1998</v>
          </cell>
          <cell r="H7" t="str">
            <v>%</v>
          </cell>
          <cell r="I7">
            <v>1999</v>
          </cell>
          <cell r="J7" t="str">
            <v>%</v>
          </cell>
          <cell r="K7">
            <v>1999</v>
          </cell>
          <cell r="L7" t="str">
            <v>%</v>
          </cell>
          <cell r="M7">
            <v>2000</v>
          </cell>
          <cell r="N7" t="str">
            <v>%</v>
          </cell>
          <cell r="O7">
            <v>2001</v>
          </cell>
          <cell r="P7" t="str">
            <v>%</v>
          </cell>
          <cell r="Q7">
            <v>2002</v>
          </cell>
          <cell r="R7" t="str">
            <v>%</v>
          </cell>
          <cell r="S7">
            <v>1998</v>
          </cell>
          <cell r="T7" t="str">
            <v>%</v>
          </cell>
        </row>
        <row r="8">
          <cell r="B8" t="str">
            <v xml:space="preserve">   VOLUMEN DE VENTAS               (Tns.)</v>
          </cell>
          <cell r="D8" t="str">
            <v>3000</v>
          </cell>
          <cell r="E8">
            <v>75889</v>
          </cell>
          <cell r="G8">
            <v>84821</v>
          </cell>
          <cell r="I8">
            <v>90200.260999999999</v>
          </cell>
          <cell r="K8">
            <v>88450.002000000008</v>
          </cell>
          <cell r="M8">
            <v>95911</v>
          </cell>
          <cell r="O8">
            <v>101265</v>
          </cell>
          <cell r="Q8">
            <v>106568</v>
          </cell>
          <cell r="S8">
            <v>85526.66</v>
          </cell>
        </row>
        <row r="9">
          <cell r="B9" t="str">
            <v xml:space="preserve">   PRODUCTO BRUTO DE LAS VENTAS</v>
          </cell>
          <cell r="D9" t="str">
            <v>3001</v>
          </cell>
          <cell r="E9">
            <v>125886696</v>
          </cell>
          <cell r="F9">
            <v>105.45241580493835</v>
          </cell>
          <cell r="G9">
            <v>139811970</v>
          </cell>
          <cell r="H9">
            <v>104.54640413817566</v>
          </cell>
          <cell r="I9">
            <v>148910097.75999999</v>
          </cell>
          <cell r="J9">
            <v>104.45492046888451</v>
          </cell>
          <cell r="K9">
            <v>147978795.9802646</v>
          </cell>
          <cell r="L9">
            <v>104.45986047263752</v>
          </cell>
          <cell r="M9">
            <v>161925743.48803294</v>
          </cell>
          <cell r="N9">
            <v>104.45276482656016</v>
          </cell>
          <cell r="O9">
            <v>176189172.36776602</v>
          </cell>
          <cell r="P9">
            <v>104.46678221634028</v>
          </cell>
          <cell r="Q9">
            <v>191182140.720101</v>
          </cell>
          <cell r="R9">
            <v>104.49298101762399</v>
          </cell>
          <cell r="S9" t="e">
            <v>#REF!</v>
          </cell>
          <cell r="T9" t="e">
            <v>#REF!</v>
          </cell>
        </row>
        <row r="10">
          <cell r="B10" t="str">
            <v xml:space="preserve">   Reducciones de precio</v>
          </cell>
          <cell r="D10" t="str">
            <v>3002</v>
          </cell>
          <cell r="E10">
            <v>6508970</v>
          </cell>
          <cell r="F10">
            <v>5.4524158049383518</v>
          </cell>
          <cell r="G10">
            <v>6079996</v>
          </cell>
          <cell r="H10">
            <v>4.5464041381756619</v>
          </cell>
          <cell r="I10">
            <v>6350898.9289999995</v>
          </cell>
          <cell r="J10">
            <v>4.4549204688845192</v>
          </cell>
          <cell r="K10">
            <v>6317879.2312646015</v>
          </cell>
          <cell r="L10">
            <v>4.4598604726375237</v>
          </cell>
          <cell r="M10">
            <v>6902806.7980329497</v>
          </cell>
          <cell r="N10">
            <v>4.4527648265601627</v>
          </cell>
          <cell r="O10">
            <v>7533482.3677659994</v>
          </cell>
          <cell r="P10">
            <v>4.4667822163402837</v>
          </cell>
          <cell r="Q10">
            <v>8220434.7201009998</v>
          </cell>
          <cell r="R10">
            <v>4.4929810176239826</v>
          </cell>
          <cell r="S10" t="e">
            <v>#REF!</v>
          </cell>
          <cell r="T10" t="e">
            <v>#REF!</v>
          </cell>
        </row>
        <row r="11">
          <cell r="B11" t="str">
            <v>* PRODUCTO NETO DE LAS VENTAS (PNV)</v>
          </cell>
          <cell r="D11" t="str">
            <v>3030</v>
          </cell>
          <cell r="E11">
            <v>119377726</v>
          </cell>
          <cell r="F11">
            <v>100</v>
          </cell>
          <cell r="G11">
            <v>133731974</v>
          </cell>
          <cell r="H11">
            <v>100</v>
          </cell>
          <cell r="I11">
            <v>142559198.831</v>
          </cell>
          <cell r="J11">
            <v>100</v>
          </cell>
          <cell r="K11">
            <v>141660916.74900001</v>
          </cell>
          <cell r="L11">
            <v>100</v>
          </cell>
          <cell r="M11">
            <v>155022936.69</v>
          </cell>
          <cell r="N11">
            <v>100</v>
          </cell>
          <cell r="O11">
            <v>168655690.00000003</v>
          </cell>
          <cell r="P11">
            <v>100</v>
          </cell>
          <cell r="Q11">
            <v>182961706</v>
          </cell>
          <cell r="R11">
            <v>100</v>
          </cell>
          <cell r="S11" t="e">
            <v>#REF!</v>
          </cell>
          <cell r="T11" t="e">
            <v>#REF!</v>
          </cell>
        </row>
        <row r="12">
          <cell r="B12" t="str">
            <v xml:space="preserve">   Bonificaciones periódicas</v>
          </cell>
          <cell r="D12" t="str">
            <v>3035</v>
          </cell>
          <cell r="E12">
            <v>3086</v>
          </cell>
          <cell r="F12">
            <v>2.5850718583800129E-3</v>
          </cell>
          <cell r="G12">
            <v>202730</v>
          </cell>
          <cell r="H12">
            <v>0.1515942627153623</v>
          </cell>
          <cell r="I12">
            <v>531399.53299999994</v>
          </cell>
          <cell r="J12">
            <v>0.37275709835459964</v>
          </cell>
          <cell r="K12">
            <v>531399.53299999994</v>
          </cell>
          <cell r="L12">
            <v>0.3751207779782712</v>
          </cell>
          <cell r="M12">
            <v>586289.99468800006</v>
          </cell>
          <cell r="N12">
            <v>0.3781956445970357</v>
          </cell>
          <cell r="O12">
            <v>673571</v>
          </cell>
          <cell r="P12">
            <v>0.39937638629328182</v>
          </cell>
          <cell r="Q12">
            <v>758659</v>
          </cell>
          <cell r="R12">
            <v>0.41465452885534421</v>
          </cell>
          <cell r="S12">
            <v>458076</v>
          </cell>
          <cell r="T12" t="e">
            <v>#REF!</v>
          </cell>
        </row>
        <row r="13">
          <cell r="B13" t="str">
            <v xml:space="preserve">   Promociones temporales de precio</v>
          </cell>
          <cell r="D13" t="str">
            <v>3040</v>
          </cell>
          <cell r="E13">
            <v>4754526</v>
          </cell>
          <cell r="F13">
            <v>3.9827580565573846</v>
          </cell>
          <cell r="G13">
            <v>5990364</v>
          </cell>
          <cell r="H13">
            <v>4.4793805257073371</v>
          </cell>
          <cell r="I13">
            <v>7215001</v>
          </cell>
          <cell r="J13">
            <v>5.0610560799750175</v>
          </cell>
          <cell r="K13">
            <v>6878201</v>
          </cell>
          <cell r="L13">
            <v>4.8553977750878508</v>
          </cell>
          <cell r="M13">
            <v>7006087.6335999994</v>
          </cell>
          <cell r="N13">
            <v>4.5193877649280383</v>
          </cell>
          <cell r="O13">
            <v>7268096.9999999991</v>
          </cell>
          <cell r="P13">
            <v>4.3094288725153582</v>
          </cell>
          <cell r="Q13">
            <v>7703073.0000000009</v>
          </cell>
          <cell r="R13">
            <v>4.2102105235070342</v>
          </cell>
          <cell r="S13">
            <v>5286586</v>
          </cell>
          <cell r="T13" t="e">
            <v>#REF!</v>
          </cell>
        </row>
        <row r="14">
          <cell r="B14" t="str">
            <v xml:space="preserve">   Descuentos a clientes</v>
          </cell>
          <cell r="D14" t="str">
            <v>3045</v>
          </cell>
          <cell r="E14">
            <v>34528</v>
          </cell>
          <cell r="F14">
            <v>2.8923318576197374E-2</v>
          </cell>
          <cell r="G14">
            <v>70821</v>
          </cell>
          <cell r="H14">
            <v>5.2957417647929134E-2</v>
          </cell>
          <cell r="I14">
            <v>96548.323999999993</v>
          </cell>
          <cell r="J14">
            <v>6.7725074770134883E-2</v>
          </cell>
          <cell r="K14">
            <v>95096.415922254164</v>
          </cell>
          <cell r="L14">
            <v>6.7129606460721594E-2</v>
          </cell>
          <cell r="M14">
            <v>128566.7536084</v>
          </cell>
          <cell r="N14">
            <v>8.2934020186635649E-2</v>
          </cell>
          <cell r="O14">
            <v>138974</v>
          </cell>
          <cell r="P14">
            <v>8.2401014753786236E-2</v>
          </cell>
          <cell r="Q14">
            <v>156853</v>
          </cell>
          <cell r="R14">
            <v>8.5729961437941551E-2</v>
          </cell>
          <cell r="S14">
            <v>72416</v>
          </cell>
          <cell r="T14" t="e">
            <v>#REF!</v>
          </cell>
        </row>
        <row r="15">
          <cell r="B15" t="str">
            <v xml:space="preserve">   Costo prod.vendido (fab.propia)</v>
          </cell>
          <cell r="D15" t="str">
            <v>3075</v>
          </cell>
          <cell r="E15">
            <v>51005503</v>
          </cell>
          <cell r="F15">
            <v>42.726147254639443</v>
          </cell>
          <cell r="G15">
            <v>56074492</v>
          </cell>
          <cell r="H15">
            <v>41.930504966598342</v>
          </cell>
          <cell r="I15">
            <v>59521857.199999996</v>
          </cell>
          <cell r="J15">
            <v>41.752379143601608</v>
          </cell>
          <cell r="K15">
            <v>58278938.951000005</v>
          </cell>
          <cell r="L15">
            <v>41.139744319359984</v>
          </cell>
          <cell r="M15">
            <v>64034051.246000007</v>
          </cell>
          <cell r="N15">
            <v>41.306178694091678</v>
          </cell>
          <cell r="O15">
            <v>69500608</v>
          </cell>
          <cell r="P15">
            <v>41.208575886173769</v>
          </cell>
          <cell r="Q15">
            <v>75213999</v>
          </cell>
          <cell r="R15">
            <v>41.109148271715398</v>
          </cell>
          <cell r="S15">
            <v>57361974.175999992</v>
          </cell>
          <cell r="T15" t="e">
            <v>#REF!</v>
          </cell>
        </row>
        <row r="16">
          <cell r="B16" t="str">
            <v xml:space="preserve">   Costo prod.vendido (comprados)</v>
          </cell>
          <cell r="D16" t="str">
            <v>3100</v>
          </cell>
          <cell r="E16">
            <v>390443</v>
          </cell>
          <cell r="F16">
            <v>0.32706520142626938</v>
          </cell>
          <cell r="G16">
            <v>1417983</v>
          </cell>
          <cell r="H16">
            <v>1.060317108607101</v>
          </cell>
          <cell r="I16">
            <v>3391769.2149999999</v>
          </cell>
          <cell r="J16">
            <v>2.3792005305956083</v>
          </cell>
          <cell r="K16">
            <v>3231925.2149999999</v>
          </cell>
          <cell r="L16">
            <v>2.2814515740614913</v>
          </cell>
          <cell r="M16">
            <v>3714631.966</v>
          </cell>
          <cell r="N16">
            <v>2.3961821684672149</v>
          </cell>
          <cell r="O16">
            <v>4437680</v>
          </cell>
          <cell r="P16">
            <v>2.6312068095656893</v>
          </cell>
          <cell r="Q16">
            <v>5262579</v>
          </cell>
          <cell r="R16">
            <v>2.8763281208145268</v>
          </cell>
          <cell r="S16">
            <v>1602996.7370000002</v>
          </cell>
          <cell r="T16" t="e">
            <v>#REF!</v>
          </cell>
        </row>
        <row r="17">
          <cell r="B17" t="str">
            <v xml:space="preserve">   Subsidios a las exportaciones</v>
          </cell>
          <cell r="D17" t="str">
            <v>3110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t="e">
            <v>#REF!</v>
          </cell>
        </row>
        <row r="18">
          <cell r="B18" t="str">
            <v xml:space="preserve">   Gastos variables de distribución</v>
          </cell>
          <cell r="D18" t="str">
            <v>3115</v>
          </cell>
          <cell r="E18">
            <v>2713004</v>
          </cell>
          <cell r="F18">
            <v>2.2726216111705799</v>
          </cell>
          <cell r="G18">
            <v>3117414</v>
          </cell>
          <cell r="H18">
            <v>2.3310909924951826</v>
          </cell>
          <cell r="I18">
            <v>3289339.5870000003</v>
          </cell>
          <cell r="J18">
            <v>2.307349938813434</v>
          </cell>
          <cell r="K18">
            <v>3278425.170463339</v>
          </cell>
          <cell r="L18">
            <v>2.3142764043184703</v>
          </cell>
          <cell r="M18">
            <v>3480227.0919999997</v>
          </cell>
          <cell r="N18">
            <v>2.244975592843673</v>
          </cell>
          <cell r="O18">
            <v>3791303</v>
          </cell>
          <cell r="P18">
            <v>2.2479543975065406</v>
          </cell>
          <cell r="Q18">
            <v>4105494</v>
          </cell>
          <cell r="R18">
            <v>2.243908897526349</v>
          </cell>
          <cell r="S18">
            <v>3108203.2570000002</v>
          </cell>
          <cell r="T18" t="e">
            <v>#REF!</v>
          </cell>
        </row>
        <row r="19">
          <cell r="B19" t="str">
            <v xml:space="preserve">   Comisiones a agentes/vendedores</v>
          </cell>
          <cell r="D19" t="str">
            <v>3120</v>
          </cell>
          <cell r="E19">
            <v>0</v>
          </cell>
          <cell r="F19">
            <v>0</v>
          </cell>
          <cell r="G19">
            <v>160836</v>
          </cell>
          <cell r="H19">
            <v>0.12026742385482174</v>
          </cell>
          <cell r="I19">
            <v>200072.52700000003</v>
          </cell>
          <cell r="J19">
            <v>0.14034347039027659</v>
          </cell>
          <cell r="K19">
            <v>199536.16699819799</v>
          </cell>
          <cell r="L19">
            <v>0.14085477602248153</v>
          </cell>
          <cell r="M19">
            <v>223118.25</v>
          </cell>
          <cell r="N19">
            <v>0.14392596009593761</v>
          </cell>
          <cell r="O19">
            <v>247941</v>
          </cell>
          <cell r="P19">
            <v>0.14701016016714288</v>
          </cell>
          <cell r="Q19">
            <v>275992.00000000012</v>
          </cell>
          <cell r="R19">
            <v>0.15084686628359276</v>
          </cell>
          <cell r="S19" t="e">
            <v>#REF!</v>
          </cell>
          <cell r="T19" t="e">
            <v>#REF!</v>
          </cell>
        </row>
        <row r="20">
          <cell r="B20" t="str">
            <v xml:space="preserve">   Otros gastos variables</v>
          </cell>
          <cell r="D20" t="str">
            <v>3125</v>
          </cell>
          <cell r="E20">
            <v>0</v>
          </cell>
          <cell r="F20">
            <v>0</v>
          </cell>
          <cell r="G20">
            <v>3301</v>
          </cell>
          <cell r="H20">
            <v>2.468370054868105E-3</v>
          </cell>
          <cell r="I20">
            <v>0</v>
          </cell>
          <cell r="J20">
            <v>0</v>
          </cell>
          <cell r="K20">
            <v>0</v>
          </cell>
          <cell r="L20">
            <v>0</v>
          </cell>
          <cell r="M20">
            <v>0</v>
          </cell>
          <cell r="N20">
            <v>0</v>
          </cell>
          <cell r="O20">
            <v>0</v>
          </cell>
          <cell r="P20">
            <v>0</v>
          </cell>
          <cell r="Q20">
            <v>0</v>
          </cell>
          <cell r="R20">
            <v>0</v>
          </cell>
          <cell r="S20">
            <v>0</v>
          </cell>
          <cell r="T20" t="e">
            <v>#REF!</v>
          </cell>
        </row>
        <row r="21">
          <cell r="B21" t="str">
            <v xml:space="preserve">   Regalías / Asist. Técnica (Netas)</v>
          </cell>
          <cell r="D21" t="str">
            <v>3130</v>
          </cell>
          <cell r="E21">
            <v>3136341</v>
          </cell>
          <cell r="F21">
            <v>2.6272413666180912</v>
          </cell>
          <cell r="G21">
            <v>3607980.1919999998</v>
          </cell>
          <cell r="H21">
            <v>2.6979188926052942</v>
          </cell>
          <cell r="I21">
            <v>3726674.7209999999</v>
          </cell>
          <cell r="J21">
            <v>2.6141243438228563</v>
          </cell>
          <cell r="K21">
            <v>3706392.0887094997</v>
          </cell>
          <cell r="L21">
            <v>2.6163829613474974</v>
          </cell>
          <cell r="M21">
            <v>4214751.932</v>
          </cell>
          <cell r="N21">
            <v>2.7187924716122858</v>
          </cell>
          <cell r="O21">
            <v>4584823</v>
          </cell>
          <cell r="P21">
            <v>2.7184514201685097</v>
          </cell>
          <cell r="Q21">
            <v>4972738</v>
          </cell>
          <cell r="R21">
            <v>2.7179119110312624</v>
          </cell>
          <cell r="S21" t="e">
            <v>#REF!</v>
          </cell>
          <cell r="T21" t="e">
            <v>#REF!</v>
          </cell>
        </row>
        <row r="22">
          <cell r="B22" t="str">
            <v xml:space="preserve">   Impuesto sobre regalías / Asist. Tec.</v>
          </cell>
          <cell r="D22" t="str">
            <v>3135</v>
          </cell>
          <cell r="E22">
            <v>1529306</v>
          </cell>
          <cell r="F22">
            <v>1.2810647775280961</v>
          </cell>
          <cell r="G22">
            <v>1546281.368</v>
          </cell>
          <cell r="H22">
            <v>1.156254051854495</v>
          </cell>
          <cell r="I22">
            <v>1597144.7379999999</v>
          </cell>
          <cell r="J22">
            <v>1.1203379024971731</v>
          </cell>
          <cell r="K22">
            <v>1564762.8427331997</v>
          </cell>
          <cell r="L22">
            <v>1.1045833096687518</v>
          </cell>
          <cell r="M22">
            <v>1825203.9040000006</v>
          </cell>
          <cell r="N22">
            <v>1.1773766792006193</v>
          </cell>
          <cell r="O22">
            <v>1985046</v>
          </cell>
          <cell r="P22">
            <v>1.1769813399121012</v>
          </cell>
          <cell r="Q22">
            <v>2152460</v>
          </cell>
          <cell r="R22">
            <v>1.1764538312733048</v>
          </cell>
          <cell r="S22" t="e">
            <v>#REF!</v>
          </cell>
          <cell r="T22" t="e">
            <v>#REF!</v>
          </cell>
        </row>
        <row r="23">
          <cell r="B23" t="str">
            <v>* TOTAL GASTOS VARIABLES</v>
          </cell>
          <cell r="D23" t="str">
            <v>3150</v>
          </cell>
          <cell r="E23">
            <v>63566737</v>
          </cell>
          <cell r="F23">
            <v>53.248406658374449</v>
          </cell>
          <cell r="G23">
            <v>72192202.560000002</v>
          </cell>
          <cell r="H23">
            <v>53.982754012140731</v>
          </cell>
          <cell r="I23">
            <v>79569806.844999999</v>
          </cell>
          <cell r="J23">
            <v>55.815273582820716</v>
          </cell>
          <cell r="K23">
            <v>77764677.383826494</v>
          </cell>
          <cell r="L23">
            <v>54.894941504305514</v>
          </cell>
          <cell r="M23">
            <v>85212928.771896392</v>
          </cell>
          <cell r="N23">
            <v>54.967948996023111</v>
          </cell>
          <cell r="O23">
            <v>92628043</v>
          </cell>
          <cell r="P23">
            <v>54.921386287056187</v>
          </cell>
          <cell r="Q23">
            <v>100601847</v>
          </cell>
          <cell r="R23">
            <v>54.985192912444745</v>
          </cell>
          <cell r="S23" t="e">
            <v>#REF!</v>
          </cell>
          <cell r="T23" t="e">
            <v>#REF!</v>
          </cell>
        </row>
        <row r="24">
          <cell r="B24" t="str">
            <v>* CONTRIBUCION MARGINAL</v>
          </cell>
          <cell r="D24" t="str">
            <v>3190</v>
          </cell>
          <cell r="E24">
            <v>55810989</v>
          </cell>
          <cell r="F24">
            <v>46.751593341625558</v>
          </cell>
          <cell r="G24">
            <v>61539771.439999998</v>
          </cell>
          <cell r="H24">
            <v>46.017245987859269</v>
          </cell>
          <cell r="I24">
            <v>62989391.986000001</v>
          </cell>
          <cell r="J24">
            <v>44.184726417179284</v>
          </cell>
          <cell r="K24">
            <v>63896239.365173519</v>
          </cell>
          <cell r="L24">
            <v>45.105058495694486</v>
          </cell>
          <cell r="M24">
            <v>69810007.918103606</v>
          </cell>
          <cell r="N24">
            <v>45.032051003976889</v>
          </cell>
          <cell r="O24">
            <v>76027647.00000003</v>
          </cell>
          <cell r="P24">
            <v>45.078613712943813</v>
          </cell>
          <cell r="Q24">
            <v>82359859</v>
          </cell>
          <cell r="R24">
            <v>45.014807087555255</v>
          </cell>
          <cell r="S24" t="e">
            <v>#REF!</v>
          </cell>
          <cell r="T24" t="e">
            <v>#REF!</v>
          </cell>
        </row>
        <row r="25">
          <cell r="B25" t="str">
            <v xml:space="preserve">   Publicidad Medios</v>
          </cell>
          <cell r="D25" t="str">
            <v>3205</v>
          </cell>
          <cell r="E25">
            <v>4045310</v>
          </cell>
          <cell r="F25">
            <v>3.3886639790742872</v>
          </cell>
          <cell r="G25">
            <v>3847727</v>
          </cell>
          <cell r="H25">
            <v>2.8771930039707629</v>
          </cell>
          <cell r="I25">
            <v>4867318</v>
          </cell>
          <cell r="J25">
            <v>3.4142433739193998</v>
          </cell>
          <cell r="K25">
            <v>4867318</v>
          </cell>
          <cell r="L25">
            <v>3.435893337203296</v>
          </cell>
          <cell r="M25">
            <v>5497404.8448418854</v>
          </cell>
          <cell r="N25">
            <v>3.5461880430217039</v>
          </cell>
          <cell r="O25">
            <v>6452651.1621509613</v>
          </cell>
          <cell r="P25">
            <v>3.825931495196492</v>
          </cell>
          <cell r="Q25">
            <v>6908098.8056597542</v>
          </cell>
          <cell r="R25">
            <v>3.7757074727209607</v>
          </cell>
          <cell r="S25">
            <v>4401300</v>
          </cell>
          <cell r="T25" t="e">
            <v>#REF!</v>
          </cell>
        </row>
        <row r="26">
          <cell r="B26" t="str">
            <v xml:space="preserve">   Otras promociones</v>
          </cell>
          <cell r="D26" t="str">
            <v>3210</v>
          </cell>
          <cell r="E26">
            <v>4054261</v>
          </cell>
          <cell r="F26">
            <v>3.3961620277471192</v>
          </cell>
          <cell r="G26">
            <v>4886528</v>
          </cell>
          <cell r="H26">
            <v>3.653971338223124</v>
          </cell>
          <cell r="I26">
            <v>3975028.9809999997</v>
          </cell>
          <cell r="J26">
            <v>2.7883356623743984</v>
          </cell>
          <cell r="K26">
            <v>3975028.9809999997</v>
          </cell>
          <cell r="L26">
            <v>2.8060166997529046</v>
          </cell>
          <cell r="M26">
            <v>4315717.0713754194</v>
          </cell>
          <cell r="N26">
            <v>2.7839216334841965</v>
          </cell>
          <cell r="O26">
            <v>5080387.0959344702</v>
          </cell>
          <cell r="P26">
            <v>3.0122832475645911</v>
          </cell>
          <cell r="Q26">
            <v>5493780.9875657624</v>
          </cell>
          <cell r="R26">
            <v>3.002694447747313</v>
          </cell>
          <cell r="S26">
            <v>4673000</v>
          </cell>
          <cell r="T26" t="e">
            <v>#REF!</v>
          </cell>
        </row>
        <row r="27">
          <cell r="B27" t="str">
            <v xml:space="preserve">   Estudios de Mercado</v>
          </cell>
          <cell r="D27" t="str">
            <v>3215</v>
          </cell>
          <cell r="E27">
            <v>389471</v>
          </cell>
          <cell r="F27">
            <v>0.32625097918182827</v>
          </cell>
          <cell r="G27">
            <v>411441</v>
          </cell>
          <cell r="H27">
            <v>0.30766090389124146</v>
          </cell>
          <cell r="I27">
            <v>428351</v>
          </cell>
          <cell r="J27">
            <v>0.30047236762869178</v>
          </cell>
          <cell r="K27">
            <v>428351</v>
          </cell>
          <cell r="L27">
            <v>0.3023776845655799</v>
          </cell>
          <cell r="M27">
            <v>483190.16521675541</v>
          </cell>
          <cell r="N27">
            <v>0.31168946707737372</v>
          </cell>
          <cell r="O27">
            <v>571176.61609384033</v>
          </cell>
          <cell r="P27">
            <v>0.33866430245777074</v>
          </cell>
          <cell r="Q27">
            <v>616412.52582111605</v>
          </cell>
          <cell r="R27">
            <v>0.33690794609289226</v>
          </cell>
          <cell r="S27">
            <v>440600</v>
          </cell>
          <cell r="T27" t="e">
            <v>#REF!</v>
          </cell>
        </row>
        <row r="28">
          <cell r="B28" t="str">
            <v xml:space="preserve">   Reserva producto</v>
          </cell>
          <cell r="D28" t="str">
            <v>3220</v>
          </cell>
          <cell r="E28">
            <v>0</v>
          </cell>
          <cell r="F28">
            <v>0</v>
          </cell>
          <cell r="G28">
            <v>0</v>
          </cell>
          <cell r="H28">
            <v>0</v>
          </cell>
          <cell r="I28">
            <v>558000</v>
          </cell>
          <cell r="J28">
            <v>0.39141634112400808</v>
          </cell>
          <cell r="K28">
            <v>279000</v>
          </cell>
          <cell r="L28">
            <v>0.19694917017538607</v>
          </cell>
          <cell r="M28">
            <v>904432.91856594209</v>
          </cell>
          <cell r="N28">
            <v>0.58341877523230024</v>
          </cell>
          <cell r="O28">
            <v>1147133.125820732</v>
          </cell>
          <cell r="P28">
            <v>0.68016271838841125</v>
          </cell>
          <cell r="Q28">
            <v>1423132.6809533702</v>
          </cell>
          <cell r="R28">
            <v>0.77783089809698769</v>
          </cell>
          <cell r="S28">
            <v>0</v>
          </cell>
          <cell r="T28" t="e">
            <v>#REF!</v>
          </cell>
        </row>
        <row r="29">
          <cell r="B29" t="str">
            <v>* TOTAL GASTOS FIJOS MARK. PRODUCTOS</v>
          </cell>
          <cell r="D29" t="str">
            <v>3225</v>
          </cell>
          <cell r="E29">
            <v>8489042</v>
          </cell>
          <cell r="F29">
            <v>7.1110769860032343</v>
          </cell>
          <cell r="G29">
            <v>9145696</v>
          </cell>
          <cell r="H29">
            <v>6.8388252460851282</v>
          </cell>
          <cell r="I29">
            <v>9828697.9809999987</v>
          </cell>
          <cell r="J29">
            <v>6.894467745046498</v>
          </cell>
          <cell r="K29">
            <v>9549697.9809999987</v>
          </cell>
          <cell r="L29">
            <v>6.7412368916971666</v>
          </cell>
          <cell r="M29">
            <v>11200745.000000002</v>
          </cell>
          <cell r="N29">
            <v>7.2252179188155736</v>
          </cell>
          <cell r="O29">
            <v>13251348.000000004</v>
          </cell>
          <cell r="P29">
            <v>7.8570417636072643</v>
          </cell>
          <cell r="Q29">
            <v>14441425.000000002</v>
          </cell>
          <cell r="R29">
            <v>7.8931407646581535</v>
          </cell>
          <cell r="S29">
            <v>9514900</v>
          </cell>
          <cell r="T29" t="e">
            <v>#REF!</v>
          </cell>
        </row>
        <row r="30">
          <cell r="B30" t="str">
            <v xml:space="preserve">   Gastos fijos fabricación</v>
          </cell>
          <cell r="D30" t="str">
            <v>3250</v>
          </cell>
          <cell r="E30">
            <v>5629645</v>
          </cell>
          <cell r="F30">
            <v>4.7158252955831976</v>
          </cell>
          <cell r="G30">
            <v>6459866</v>
          </cell>
          <cell r="H30">
            <v>4.8304573743897627</v>
          </cell>
          <cell r="I30">
            <v>7657516.3700000001</v>
          </cell>
          <cell r="J30">
            <v>5.371464228750173</v>
          </cell>
          <cell r="K30">
            <v>7481516.3700000001</v>
          </cell>
          <cell r="L30">
            <v>5.2812847337816011</v>
          </cell>
          <cell r="M30">
            <v>7272478.5800000001</v>
          </cell>
          <cell r="N30">
            <v>4.6912274630320061</v>
          </cell>
          <cell r="O30">
            <v>7590640.6890000002</v>
          </cell>
          <cell r="P30">
            <v>4.5006727546517995</v>
          </cell>
          <cell r="Q30">
            <v>8186862.573588619</v>
          </cell>
          <cell r="R30">
            <v>4.4746317426601925</v>
          </cell>
          <cell r="S30">
            <v>6848265.0220000008</v>
          </cell>
          <cell r="T30" t="e">
            <v>#REF!</v>
          </cell>
        </row>
        <row r="31">
          <cell r="B31" t="str">
            <v xml:space="preserve">   Amortización activo fijo fábricas</v>
          </cell>
          <cell r="D31" t="str">
            <v>3255</v>
          </cell>
          <cell r="E31">
            <v>2234905</v>
          </cell>
          <cell r="F31">
            <v>1.8721289765563132</v>
          </cell>
          <cell r="G31">
            <v>2323859</v>
          </cell>
          <cell r="H31">
            <v>1.737698869232275</v>
          </cell>
          <cell r="I31">
            <v>2673242</v>
          </cell>
          <cell r="J31">
            <v>1.8751802913602611</v>
          </cell>
          <cell r="K31">
            <v>2553999.6541861678</v>
          </cell>
          <cell r="L31">
            <v>1.8028964606458375</v>
          </cell>
          <cell r="M31">
            <v>3155200</v>
          </cell>
          <cell r="N31">
            <v>2.035311720554918</v>
          </cell>
          <cell r="O31">
            <v>3393941</v>
          </cell>
          <cell r="P31">
            <v>2.012348945950178</v>
          </cell>
          <cell r="Q31">
            <v>3398808</v>
          </cell>
          <cell r="R31">
            <v>1.8576608593713049</v>
          </cell>
          <cell r="S31">
            <v>2505457.9740000004</v>
          </cell>
          <cell r="T31" t="e">
            <v>#REF!</v>
          </cell>
        </row>
        <row r="32">
          <cell r="B32" t="str">
            <v xml:space="preserve">   Otros gastos fijos de los productos</v>
          </cell>
          <cell r="D32" t="str">
            <v>3260</v>
          </cell>
          <cell r="E32">
            <v>1075899</v>
          </cell>
          <cell r="F32">
            <v>0.90125606848969453</v>
          </cell>
          <cell r="G32">
            <v>703075</v>
          </cell>
          <cell r="H32">
            <v>0.52573440664234872</v>
          </cell>
          <cell r="I32">
            <v>402733.103</v>
          </cell>
          <cell r="J32">
            <v>0.28250236133652029</v>
          </cell>
          <cell r="K32">
            <v>402733.103</v>
          </cell>
          <cell r="L32">
            <v>0.28429372916848844</v>
          </cell>
          <cell r="M32">
            <v>452219.75236431992</v>
          </cell>
          <cell r="N32">
            <v>0.29171151187041799</v>
          </cell>
          <cell r="O32">
            <v>503480.44276256673</v>
          </cell>
          <cell r="P32">
            <v>0.29852561912531184</v>
          </cell>
          <cell r="Q32">
            <v>555456.75566008245</v>
          </cell>
          <cell r="R32">
            <v>0.30359181044151529</v>
          </cell>
          <cell r="S32">
            <v>700767.50210399996</v>
          </cell>
          <cell r="T32" t="e">
            <v>#REF!</v>
          </cell>
        </row>
        <row r="33">
          <cell r="B33" t="str">
            <v xml:space="preserve">   Productos Defectuosos</v>
          </cell>
          <cell r="D33" t="str">
            <v>3261</v>
          </cell>
          <cell r="E33">
            <v>845654</v>
          </cell>
          <cell r="F33">
            <v>0.70838508014468293</v>
          </cell>
          <cell r="G33">
            <v>1090064</v>
          </cell>
          <cell r="H33">
            <v>0.81511097712503677</v>
          </cell>
          <cell r="I33">
            <v>949359</v>
          </cell>
          <cell r="J33">
            <v>0.66594019031029972</v>
          </cell>
          <cell r="K33">
            <v>855159</v>
          </cell>
          <cell r="L33">
            <v>0.60366614845165945</v>
          </cell>
          <cell r="M33">
            <v>882420.02584115253</v>
          </cell>
          <cell r="N33">
            <v>0.56921901022023047</v>
          </cell>
          <cell r="O33">
            <v>942690.82119014894</v>
          </cell>
          <cell r="P33">
            <v>0.55894397703993792</v>
          </cell>
          <cell r="Q33">
            <v>954816.66063513409</v>
          </cell>
          <cell r="R33">
            <v>0.52186694227432162</v>
          </cell>
          <cell r="S33">
            <v>1072275</v>
          </cell>
          <cell r="T33" t="e">
            <v>#REF!</v>
          </cell>
        </row>
        <row r="34">
          <cell r="B34" t="str">
            <v xml:space="preserve">   Interés Operacional</v>
          </cell>
          <cell r="D34" t="str">
            <v>3265</v>
          </cell>
          <cell r="E34">
            <v>2711803</v>
          </cell>
          <cell r="F34">
            <v>2.2716155608459152</v>
          </cell>
          <cell r="G34">
            <v>2845072</v>
          </cell>
          <cell r="H34">
            <v>2.1274433592074251</v>
          </cell>
          <cell r="I34">
            <v>2707977.199</v>
          </cell>
          <cell r="J34">
            <v>1.8995457474548747</v>
          </cell>
          <cell r="K34">
            <v>2533028.173</v>
          </cell>
          <cell r="L34">
            <v>1.7880924613018787</v>
          </cell>
          <cell r="M34">
            <v>2785290.8159324899</v>
          </cell>
          <cell r="N34">
            <v>1.7966959440990642</v>
          </cell>
          <cell r="O34">
            <v>2671615.5081618316</v>
          </cell>
          <cell r="P34">
            <v>1.584064853170285</v>
          </cell>
          <cell r="Q34">
            <v>2857134.0173308658</v>
          </cell>
          <cell r="R34">
            <v>1.5616021952325181</v>
          </cell>
          <cell r="S34">
            <v>2888803.0648659999</v>
          </cell>
          <cell r="T34" t="e">
            <v>#REF!</v>
          </cell>
        </row>
        <row r="35">
          <cell r="B35" t="str">
            <v>* TOTAL GASTOS ESPECIFICOS</v>
          </cell>
          <cell r="D35" t="str">
            <v>3270</v>
          </cell>
          <cell r="E35">
            <v>20986948</v>
          </cell>
          <cell r="F35">
            <v>17.58028796762304</v>
          </cell>
          <cell r="G35">
            <v>22567632</v>
          </cell>
          <cell r="H35">
            <v>16.875270232681977</v>
          </cell>
          <cell r="I35">
            <v>24219525.653000001</v>
          </cell>
          <cell r="J35">
            <v>16.989100564258628</v>
          </cell>
          <cell r="K35">
            <v>23376134.281186167</v>
          </cell>
          <cell r="L35">
            <v>16.501470425046634</v>
          </cell>
          <cell r="M35">
            <v>25748354.174137965</v>
          </cell>
          <cell r="N35">
            <v>16.609383568592211</v>
          </cell>
          <cell r="O35">
            <v>28353716.461114552</v>
          </cell>
          <cell r="P35">
            <v>16.811597913544777</v>
          </cell>
          <cell r="Q35">
            <v>30394503.007214703</v>
          </cell>
          <cell r="R35">
            <v>16.612494314638006</v>
          </cell>
          <cell r="S35">
            <v>23530468.562969998</v>
          </cell>
          <cell r="T35" t="e">
            <v>#REF!</v>
          </cell>
        </row>
        <row r="36">
          <cell r="B36" t="str">
            <v>* CONTRIBUCION DEL PRODUCTO</v>
          </cell>
          <cell r="D36" t="str">
            <v>3290</v>
          </cell>
          <cell r="E36">
            <v>34824041</v>
          </cell>
          <cell r="F36">
            <v>29.171305374002515</v>
          </cell>
          <cell r="G36">
            <v>38972139.439999998</v>
          </cell>
          <cell r="H36">
            <v>29.141975755177292</v>
          </cell>
          <cell r="I36">
            <v>38769866.333000004</v>
          </cell>
          <cell r="J36">
            <v>27.195625852920664</v>
          </cell>
          <cell r="K36">
            <v>40520105.083987355</v>
          </cell>
          <cell r="L36">
            <v>28.603588070647856</v>
          </cell>
          <cell r="M36">
            <v>44061653.743965641</v>
          </cell>
          <cell r="N36">
            <v>28.422667435384678</v>
          </cell>
          <cell r="O36">
            <v>47673930.538885474</v>
          </cell>
          <cell r="P36">
            <v>28.267015799399037</v>
          </cell>
          <cell r="Q36">
            <v>51965355.992785297</v>
          </cell>
          <cell r="R36">
            <v>28.402312772917242</v>
          </cell>
          <cell r="S36" t="e">
            <v>#REF!</v>
          </cell>
          <cell r="T36" t="e">
            <v>#REF!</v>
          </cell>
        </row>
        <row r="37">
          <cell r="B37" t="str">
            <v xml:space="preserve">   Gastos fijos de distribución</v>
          </cell>
          <cell r="D37" t="str">
            <v>3305</v>
          </cell>
          <cell r="E37">
            <v>2063477</v>
          </cell>
          <cell r="F37">
            <v>1.7285276484492593</v>
          </cell>
          <cell r="G37">
            <v>2432972</v>
          </cell>
          <cell r="H37">
            <v>1.8192896786224064</v>
          </cell>
          <cell r="I37">
            <v>2599511.753</v>
          </cell>
          <cell r="J37">
            <v>1.8234612528102445</v>
          </cell>
          <cell r="K37">
            <v>2599511.753</v>
          </cell>
          <cell r="L37">
            <v>1.8350239520233445</v>
          </cell>
          <cell r="M37">
            <v>2824211.1895670719</v>
          </cell>
          <cell r="N37">
            <v>1.8218021473910397</v>
          </cell>
          <cell r="O37">
            <v>2938269.3576127016</v>
          </cell>
          <cell r="P37">
            <v>1.7421703101820647</v>
          </cell>
          <cell r="Q37">
            <v>3220908.6274776426</v>
          </cell>
          <cell r="R37">
            <v>1.7604277408069438</v>
          </cell>
          <cell r="S37">
            <v>2372912.6719279997</v>
          </cell>
          <cell r="T37" t="e">
            <v>#REF!</v>
          </cell>
        </row>
        <row r="38">
          <cell r="B38" t="str">
            <v xml:space="preserve">   Gastos generales marketing</v>
          </cell>
          <cell r="D38" t="str">
            <v>3310</v>
          </cell>
          <cell r="E38">
            <v>4011897</v>
          </cell>
          <cell r="F38">
            <v>3.3606746705830202</v>
          </cell>
          <cell r="G38">
            <v>4805559</v>
          </cell>
          <cell r="H38">
            <v>3.5934256081496261</v>
          </cell>
          <cell r="I38">
            <v>4742002.0630000001</v>
          </cell>
          <cell r="J38">
            <v>3.3263388836952656</v>
          </cell>
          <cell r="K38">
            <v>4577074.9907949995</v>
          </cell>
          <cell r="L38">
            <v>3.2310076031096342</v>
          </cell>
          <cell r="M38">
            <v>5071111.6602026084</v>
          </cell>
          <cell r="N38">
            <v>3.2712008741927852</v>
          </cell>
          <cell r="O38">
            <v>5330904.0210141698</v>
          </cell>
          <cell r="P38">
            <v>3.1608207354368942</v>
          </cell>
          <cell r="Q38">
            <v>5619007.5063407822</v>
          </cell>
          <cell r="R38">
            <v>3.0711385618260372</v>
          </cell>
          <cell r="S38">
            <v>4785717.0385919996</v>
          </cell>
          <cell r="T38" t="e">
            <v>#REF!</v>
          </cell>
        </row>
        <row r="39">
          <cell r="B39" t="str">
            <v xml:space="preserve">   Otros gastos generales</v>
          </cell>
          <cell r="D39" t="str">
            <v>3315</v>
          </cell>
          <cell r="E39">
            <v>636228</v>
          </cell>
          <cell r="F39">
            <v>0.53295369355586486</v>
          </cell>
          <cell r="G39">
            <v>656088</v>
          </cell>
          <cell r="H39">
            <v>0.49059920404674501</v>
          </cell>
          <cell r="I39">
            <v>681002</v>
          </cell>
          <cell r="J39">
            <v>0.47769769021170572</v>
          </cell>
          <cell r="K39">
            <v>655929.92599999998</v>
          </cell>
          <cell r="L39">
            <v>0.46302815275592246</v>
          </cell>
          <cell r="M39">
            <v>709904.83378394693</v>
          </cell>
          <cell r="N39">
            <v>0.45793535391704421</v>
          </cell>
          <cell r="O39">
            <v>741981.12509155076</v>
          </cell>
          <cell r="P39">
            <v>0.43993838873242319</v>
          </cell>
          <cell r="Q39">
            <v>773061.82106019906</v>
          </cell>
          <cell r="R39">
            <v>0.42252657015572376</v>
          </cell>
          <cell r="S39">
            <v>695741.10138499993</v>
          </cell>
          <cell r="T39" t="e">
            <v>#REF!</v>
          </cell>
        </row>
        <row r="40">
          <cell r="B40" t="str">
            <v xml:space="preserve">   Pérdida y provisión sobre deudores</v>
          </cell>
          <cell r="D40" t="str">
            <v>3320</v>
          </cell>
          <cell r="E40">
            <v>232848</v>
          </cell>
          <cell r="F40">
            <v>0.19505146211278979</v>
          </cell>
          <cell r="G40">
            <v>139757</v>
          </cell>
          <cell r="H40">
            <v>0.10450529953292996</v>
          </cell>
          <cell r="I40">
            <v>111178.76200000002</v>
          </cell>
          <cell r="J40">
            <v>7.7987785363327816E-2</v>
          </cell>
          <cell r="K40">
            <v>111178.76200000002</v>
          </cell>
          <cell r="L40">
            <v>7.8482311530561816E-2</v>
          </cell>
          <cell r="M40">
            <v>115241.55910874295</v>
          </cell>
          <cell r="N40">
            <v>7.4338392478780074E-2</v>
          </cell>
          <cell r="O40">
            <v>117439.44236213849</v>
          </cell>
          <cell r="P40">
            <v>6.9632659510117004E-2</v>
          </cell>
          <cell r="Q40">
            <v>118971.47606412249</v>
          </cell>
          <cell r="R40">
            <v>6.5025342551256318E-2</v>
          </cell>
          <cell r="S40">
            <v>139894.15450564402</v>
          </cell>
          <cell r="T40" t="e">
            <v>#REF!</v>
          </cell>
        </row>
        <row r="41">
          <cell r="B41" t="str">
            <v xml:space="preserve">   Reserva general para riesgos</v>
          </cell>
          <cell r="D41" t="str">
            <v>3335</v>
          </cell>
          <cell r="E41">
            <v>0</v>
          </cell>
          <cell r="F41">
            <v>0</v>
          </cell>
          <cell r="H41">
            <v>0</v>
          </cell>
          <cell r="J41">
            <v>0</v>
          </cell>
          <cell r="L41">
            <v>0</v>
          </cell>
          <cell r="N41">
            <v>0</v>
          </cell>
          <cell r="P41">
            <v>0</v>
          </cell>
          <cell r="R41">
            <v>0</v>
          </cell>
          <cell r="T41" t="e">
            <v>#REF!</v>
          </cell>
        </row>
        <row r="42">
          <cell r="B42" t="str">
            <v>* TOTAL GTOS. FIJOS COMUNES</v>
          </cell>
          <cell r="D42" t="str">
            <v>3340</v>
          </cell>
          <cell r="E42">
            <v>6944450</v>
          </cell>
          <cell r="F42">
            <v>5.8172074747009344</v>
          </cell>
          <cell r="G42">
            <v>8034376</v>
          </cell>
          <cell r="H42">
            <v>6.0078197903517072</v>
          </cell>
          <cell r="I42">
            <v>8133694.5779999997</v>
          </cell>
          <cell r="J42">
            <v>5.7054856120805439</v>
          </cell>
          <cell r="K42">
            <v>7943695.4317950001</v>
          </cell>
          <cell r="L42">
            <v>5.607542019419463</v>
          </cell>
          <cell r="M42">
            <v>8720469.2426623702</v>
          </cell>
          <cell r="N42">
            <v>5.62527676797965</v>
          </cell>
          <cell r="O42">
            <v>9128593.9460805617</v>
          </cell>
          <cell r="P42">
            <v>5.4125620938614993</v>
          </cell>
          <cell r="Q42">
            <v>9731949.4309427477</v>
          </cell>
          <cell r="R42">
            <v>5.3191182153399614</v>
          </cell>
          <cell r="S42">
            <v>7994264.9664106434</v>
          </cell>
          <cell r="T42" t="e">
            <v>#REF!</v>
          </cell>
        </row>
        <row r="43">
          <cell r="B43" t="str">
            <v>* CONTRIBUCION DIVISIONAL</v>
          </cell>
          <cell r="D43" t="str">
            <v>-</v>
          </cell>
          <cell r="E43">
            <v>27879591</v>
          </cell>
          <cell r="F43">
            <v>23.354097899301586</v>
          </cell>
          <cell r="G43">
            <v>30937763.439999998</v>
          </cell>
          <cell r="H43">
            <v>23.134155964825585</v>
          </cell>
          <cell r="I43">
            <v>30636171.755000003</v>
          </cell>
          <cell r="J43">
            <v>21.490140240840116</v>
          </cell>
          <cell r="K43">
            <v>32576409.652192354</v>
          </cell>
          <cell r="L43">
            <v>22.99604605122839</v>
          </cell>
          <cell r="M43">
            <v>35341184.50130327</v>
          </cell>
          <cell r="N43">
            <v>22.797390667405033</v>
          </cell>
          <cell r="O43">
            <v>38545336.592804909</v>
          </cell>
          <cell r="P43">
            <v>22.854453705537537</v>
          </cell>
          <cell r="Q43">
            <v>42233406.561842546</v>
          </cell>
          <cell r="R43">
            <v>23.083194557577279</v>
          </cell>
          <cell r="S43" t="e">
            <v>#REF!</v>
          </cell>
          <cell r="T43" t="e">
            <v>#REF!</v>
          </cell>
        </row>
        <row r="44">
          <cell r="B44" t="str">
            <v xml:space="preserve">   Gastos Corporativos</v>
          </cell>
          <cell r="D44" t="str">
            <v>33151</v>
          </cell>
          <cell r="E44">
            <v>5196317</v>
          </cell>
          <cell r="F44">
            <v>4.3528363071683911</v>
          </cell>
          <cell r="G44">
            <v>5406390</v>
          </cell>
          <cell r="H44">
            <v>4.0427055985878138</v>
          </cell>
          <cell r="I44">
            <v>5534870.4509999994</v>
          </cell>
          <cell r="J44">
            <v>3.8825067034512695</v>
          </cell>
          <cell r="K44">
            <v>5330080.2443129998</v>
          </cell>
          <cell r="L44">
            <v>3.7625622977980799</v>
          </cell>
          <cell r="M44">
            <v>5568583.1884981999</v>
          </cell>
          <cell r="N44">
            <v>3.5921027606603264</v>
          </cell>
          <cell r="O44">
            <v>5803875.5404472752</v>
          </cell>
          <cell r="P44">
            <v>3.4412568828524401</v>
          </cell>
          <cell r="Q44">
            <v>6028650.4978786688</v>
          </cell>
          <cell r="R44">
            <v>3.295034042740435</v>
          </cell>
          <cell r="S44">
            <v>5330709</v>
          </cell>
          <cell r="T44" t="e">
            <v>#REF!</v>
          </cell>
        </row>
        <row r="45">
          <cell r="B45" t="str">
            <v>* RESULTADO EXPLOTACION</v>
          </cell>
          <cell r="D45" t="str">
            <v>3390</v>
          </cell>
          <cell r="E45">
            <v>22683274</v>
          </cell>
          <cell r="F45">
            <v>19.001261592133194</v>
          </cell>
          <cell r="G45">
            <v>25531373.439999998</v>
          </cell>
          <cell r="H45">
            <v>19.091450366237769</v>
          </cell>
          <cell r="I45">
            <v>25101301.304000005</v>
          </cell>
          <cell r="J45">
            <v>17.607633537388846</v>
          </cell>
          <cell r="K45">
            <v>27246329.407879353</v>
          </cell>
          <cell r="L45">
            <v>19.23348375343031</v>
          </cell>
          <cell r="M45">
            <v>29772601.312805071</v>
          </cell>
          <cell r="N45">
            <v>19.205287906744704</v>
          </cell>
          <cell r="O45">
            <v>32741461.052357633</v>
          </cell>
          <cell r="P45">
            <v>19.413196822685098</v>
          </cell>
          <cell r="Q45">
            <v>36204756.063963875</v>
          </cell>
          <cell r="R45">
            <v>19.788160514836843</v>
          </cell>
          <cell r="S45" t="e">
            <v>#REF!</v>
          </cell>
          <cell r="T45" t="e">
            <v>#REF!</v>
          </cell>
        </row>
        <row r="105">
          <cell r="D105" t="str">
            <v>COD.</v>
          </cell>
          <cell r="E105" t="str">
            <v xml:space="preserve">EFECTIVO </v>
          </cell>
          <cell r="G105" t="str">
            <v>EFECTIVO</v>
          </cell>
          <cell r="I105" t="str">
            <v>P.O.</v>
          </cell>
          <cell r="K105" t="str">
            <v>STATUS REPORT</v>
          </cell>
          <cell r="M105" t="str">
            <v>PLP</v>
          </cell>
          <cell r="O105" t="str">
            <v>PLP</v>
          </cell>
          <cell r="Q105" t="str">
            <v>PLP</v>
          </cell>
          <cell r="S105" t="str">
            <v>REV.DIC</v>
          </cell>
        </row>
        <row r="106">
          <cell r="E106">
            <v>1997</v>
          </cell>
          <cell r="F106" t="str">
            <v>%</v>
          </cell>
          <cell r="G106">
            <v>1998</v>
          </cell>
          <cell r="H106" t="str">
            <v>%</v>
          </cell>
          <cell r="I106">
            <v>1999</v>
          </cell>
          <cell r="J106" t="str">
            <v>%</v>
          </cell>
          <cell r="K106">
            <v>1999</v>
          </cell>
          <cell r="L106" t="str">
            <v>%</v>
          </cell>
          <cell r="M106">
            <v>2000</v>
          </cell>
          <cell r="N106" t="str">
            <v>%</v>
          </cell>
          <cell r="O106">
            <v>2001</v>
          </cell>
          <cell r="P106" t="str">
            <v>%</v>
          </cell>
          <cell r="Q106">
            <v>2002</v>
          </cell>
          <cell r="R106" t="str">
            <v>%</v>
          </cell>
          <cell r="S106">
            <v>1998</v>
          </cell>
          <cell r="T106" t="str">
            <v>%</v>
          </cell>
        </row>
        <row r="107">
          <cell r="B107" t="str">
            <v xml:space="preserve">   VOLUMEN DE VENTAS               (Tns.)</v>
          </cell>
          <cell r="D107" t="str">
            <v>3000</v>
          </cell>
          <cell r="E107">
            <v>14835</v>
          </cell>
          <cell r="G107">
            <v>13918</v>
          </cell>
          <cell r="I107">
            <v>16150</v>
          </cell>
          <cell r="K107">
            <v>15648</v>
          </cell>
          <cell r="M107">
            <v>16571</v>
          </cell>
          <cell r="O107">
            <v>17736</v>
          </cell>
          <cell r="Q107">
            <v>19249</v>
          </cell>
          <cell r="S107">
            <v>14006.172999999999</v>
          </cell>
        </row>
        <row r="108">
          <cell r="B108" t="str">
            <v xml:space="preserve">   PRODUCTO BRUTO DE LAS VENTAS</v>
          </cell>
          <cell r="D108" t="str">
            <v>3001</v>
          </cell>
          <cell r="E108">
            <v>14276767</v>
          </cell>
          <cell r="F108">
            <v>104.48432954647997</v>
          </cell>
          <cell r="G108">
            <v>15500857</v>
          </cell>
          <cell r="H108">
            <v>105.28832666974317</v>
          </cell>
          <cell r="I108">
            <v>18157603.636</v>
          </cell>
          <cell r="J108">
            <v>103.90608759097671</v>
          </cell>
          <cell r="K108">
            <v>17526865.163159922</v>
          </cell>
          <cell r="L108">
            <v>103.90692487778583</v>
          </cell>
          <cell r="M108">
            <v>19553651.374536481</v>
          </cell>
          <cell r="N108">
            <v>103.89686375174112</v>
          </cell>
          <cell r="O108">
            <v>21702517.44633726</v>
          </cell>
          <cell r="P108">
            <v>103.9015432864703</v>
          </cell>
          <cell r="Q108">
            <v>24182161.308703862</v>
          </cell>
          <cell r="R108">
            <v>103.91100153392756</v>
          </cell>
          <cell r="S108" t="e">
            <v>#REF!</v>
          </cell>
          <cell r="T108" t="e">
            <v>#REF!</v>
          </cell>
        </row>
        <row r="109">
          <cell r="B109" t="str">
            <v xml:space="preserve">   Reducciones de precio</v>
          </cell>
          <cell r="D109" t="str">
            <v>3002</v>
          </cell>
          <cell r="E109">
            <v>612740</v>
          </cell>
          <cell r="F109">
            <v>4.484329546479966</v>
          </cell>
          <cell r="G109">
            <v>778563</v>
          </cell>
          <cell r="H109">
            <v>5.2883266697431797</v>
          </cell>
          <cell r="I109">
            <v>682589.36400000006</v>
          </cell>
          <cell r="J109">
            <v>3.9060875909767043</v>
          </cell>
          <cell r="K109">
            <v>659014.26315992186</v>
          </cell>
          <cell r="L109">
            <v>3.9069248777858356</v>
          </cell>
          <cell r="M109">
            <v>733399.57053648005</v>
          </cell>
          <cell r="N109">
            <v>3.8968637517411189</v>
          </cell>
          <cell r="O109">
            <v>814937.95533725992</v>
          </cell>
          <cell r="P109">
            <v>3.9015432864703103</v>
          </cell>
          <cell r="Q109">
            <v>910168.01470386016</v>
          </cell>
          <cell r="R109">
            <v>3.9110015339275646</v>
          </cell>
          <cell r="S109" t="e">
            <v>#REF!</v>
          </cell>
          <cell r="T109" t="e">
            <v>#REF!</v>
          </cell>
        </row>
        <row r="110">
          <cell r="B110" t="str">
            <v>* PRODUCTO NETO DE LAS VENTAS (PNV)</v>
          </cell>
          <cell r="D110" t="str">
            <v>3030</v>
          </cell>
          <cell r="E110">
            <v>13664027</v>
          </cell>
          <cell r="F110">
            <v>100</v>
          </cell>
          <cell r="G110">
            <v>14722294</v>
          </cell>
          <cell r="H110">
            <v>100</v>
          </cell>
          <cell r="I110">
            <v>17475014.272</v>
          </cell>
          <cell r="J110">
            <v>100</v>
          </cell>
          <cell r="K110">
            <v>16867850.899999999</v>
          </cell>
          <cell r="L110">
            <v>100</v>
          </cell>
          <cell r="M110">
            <v>18820251.804000001</v>
          </cell>
          <cell r="N110">
            <v>100</v>
          </cell>
          <cell r="O110">
            <v>20887579.491</v>
          </cell>
          <cell r="P110">
            <v>100</v>
          </cell>
          <cell r="Q110">
            <v>23271993.294000003</v>
          </cell>
          <cell r="R110">
            <v>100</v>
          </cell>
          <cell r="S110" t="e">
            <v>#REF!</v>
          </cell>
          <cell r="T110" t="e">
            <v>#REF!</v>
          </cell>
        </row>
        <row r="111">
          <cell r="B111" t="str">
            <v xml:space="preserve">   Bonificaciones periódicas</v>
          </cell>
          <cell r="D111" t="str">
            <v>3035</v>
          </cell>
          <cell r="E111">
            <v>104157</v>
          </cell>
          <cell r="F111">
            <v>0.762271620218549</v>
          </cell>
          <cell r="G111">
            <v>92346</v>
          </cell>
          <cell r="H111">
            <v>0.62725279090337416</v>
          </cell>
          <cell r="I111">
            <v>112000</v>
          </cell>
          <cell r="J111">
            <v>0.64091507026381211</v>
          </cell>
          <cell r="K111">
            <v>112000</v>
          </cell>
          <cell r="L111">
            <v>0.66398500119538051</v>
          </cell>
          <cell r="M111">
            <v>113710.13393600001</v>
          </cell>
          <cell r="N111">
            <v>0.60419028990798307</v>
          </cell>
          <cell r="O111">
            <v>126430.6113</v>
          </cell>
          <cell r="P111">
            <v>0.6052908684535524</v>
          </cell>
          <cell r="Q111">
            <v>141341.26729800002</v>
          </cell>
          <cell r="R111">
            <v>0.60734491245509559</v>
          </cell>
          <cell r="S111">
            <v>100000</v>
          </cell>
          <cell r="T111" t="e">
            <v>#REF!</v>
          </cell>
        </row>
        <row r="112">
          <cell r="B112" t="str">
            <v xml:space="preserve">   Promociones temporales de precio</v>
          </cell>
          <cell r="D112" t="str">
            <v>3040</v>
          </cell>
          <cell r="E112">
            <v>286472</v>
          </cell>
          <cell r="F112">
            <v>2.0965415246910739</v>
          </cell>
          <cell r="G112">
            <v>416153</v>
          </cell>
          <cell r="H112">
            <v>2.8266858412146911</v>
          </cell>
          <cell r="I112">
            <v>352600</v>
          </cell>
          <cell r="J112">
            <v>2.0177379801341084</v>
          </cell>
          <cell r="K112">
            <v>336000</v>
          </cell>
          <cell r="L112">
            <v>1.9919550035861415</v>
          </cell>
          <cell r="M112">
            <v>338764.53247200005</v>
          </cell>
          <cell r="N112">
            <v>1.8000000000000003</v>
          </cell>
          <cell r="O112">
            <v>375976.43083799997</v>
          </cell>
          <cell r="P112">
            <v>1.7999999999999998</v>
          </cell>
          <cell r="Q112">
            <v>426000.00000000035</v>
          </cell>
          <cell r="R112">
            <v>1.8305264814158908</v>
          </cell>
          <cell r="S112">
            <v>338937.71500000003</v>
          </cell>
          <cell r="T112" t="e">
            <v>#REF!</v>
          </cell>
        </row>
        <row r="113">
          <cell r="B113" t="str">
            <v xml:space="preserve">   Descuentos a clientes</v>
          </cell>
          <cell r="D113" t="str">
            <v>3045</v>
          </cell>
          <cell r="E113">
            <v>4628</v>
          </cell>
          <cell r="F113">
            <v>3.3869956492328358E-2</v>
          </cell>
          <cell r="G113">
            <v>4980</v>
          </cell>
          <cell r="H113">
            <v>3.3826250175414241E-2</v>
          </cell>
          <cell r="I113">
            <v>0</v>
          </cell>
          <cell r="J113">
            <v>0</v>
          </cell>
          <cell r="K113">
            <v>0</v>
          </cell>
          <cell r="L113">
            <v>0</v>
          </cell>
          <cell r="M113">
            <v>0</v>
          </cell>
          <cell r="N113">
            <v>0</v>
          </cell>
          <cell r="O113">
            <v>0</v>
          </cell>
          <cell r="P113">
            <v>0</v>
          </cell>
          <cell r="Q113">
            <v>0</v>
          </cell>
          <cell r="R113">
            <v>0</v>
          </cell>
          <cell r="S113">
            <v>8833.8119999999999</v>
          </cell>
          <cell r="T113" t="e">
            <v>#REF!</v>
          </cell>
        </row>
        <row r="114">
          <cell r="B114" t="str">
            <v xml:space="preserve">   Costo prod.vendido (fab.propia)</v>
          </cell>
          <cell r="D114" t="str">
            <v>3075</v>
          </cell>
          <cell r="E114">
            <v>7718932</v>
          </cell>
          <cell r="F114">
            <v>56.490901254805777</v>
          </cell>
          <cell r="G114">
            <v>8343476</v>
          </cell>
          <cell r="H114">
            <v>56.672390865173597</v>
          </cell>
          <cell r="I114">
            <v>9623750.2410000004</v>
          </cell>
          <cell r="J114">
            <v>55.071487159927621</v>
          </cell>
          <cell r="K114">
            <v>9004350.2410000004</v>
          </cell>
          <cell r="L114">
            <v>53.381727727982231</v>
          </cell>
          <cell r="M114">
            <v>10421368.146000002</v>
          </cell>
          <cell r="N114">
            <v>55.37316001152054</v>
          </cell>
          <cell r="O114">
            <v>11564023.827</v>
          </cell>
          <cell r="P114">
            <v>55.363158914524703</v>
          </cell>
          <cell r="Q114">
            <v>12835596.972000001</v>
          </cell>
          <cell r="R114">
            <v>55.15469521602725</v>
          </cell>
          <cell r="S114">
            <v>8366119.2719999999</v>
          </cell>
          <cell r="T114" t="e">
            <v>#REF!</v>
          </cell>
        </row>
        <row r="115">
          <cell r="B115" t="str">
            <v xml:space="preserve">   Costo prod.vendido (comprados)</v>
          </cell>
          <cell r="D115" t="str">
            <v>3100</v>
          </cell>
          <cell r="E115">
            <v>5407</v>
          </cell>
          <cell r="F115">
            <v>3.9571057639157178E-2</v>
          </cell>
          <cell r="G115">
            <v>11913</v>
          </cell>
          <cell r="H115">
            <v>8.091809605215057E-2</v>
          </cell>
          <cell r="I115">
            <v>291591</v>
          </cell>
          <cell r="J115">
            <v>1.6686166629758505</v>
          </cell>
          <cell r="K115">
            <v>291591</v>
          </cell>
          <cell r="L115">
            <v>1.7286790221746624</v>
          </cell>
          <cell r="M115">
            <v>41714.385999999999</v>
          </cell>
          <cell r="N115">
            <v>0.22164626931895853</v>
          </cell>
          <cell r="O115">
            <v>49701.036</v>
          </cell>
          <cell r="P115">
            <v>0.23794540684532206</v>
          </cell>
          <cell r="Q115">
            <v>58065.744000000006</v>
          </cell>
          <cell r="R115">
            <v>0.24950911280543614</v>
          </cell>
          <cell r="S115">
            <v>20926.686999999998</v>
          </cell>
          <cell r="T115" t="e">
            <v>#REF!</v>
          </cell>
        </row>
        <row r="116">
          <cell r="B116" t="str">
            <v xml:space="preserve">   Subsidios a las exportaciones</v>
          </cell>
          <cell r="D116" t="str">
            <v>3110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t="e">
            <v>#REF!</v>
          </cell>
        </row>
        <row r="117">
          <cell r="B117" t="str">
            <v xml:space="preserve">   Gastos variables de distribución</v>
          </cell>
          <cell r="D117" t="str">
            <v>3115</v>
          </cell>
          <cell r="E117">
            <v>439283</v>
          </cell>
          <cell r="F117">
            <v>3.2148867972816504</v>
          </cell>
          <cell r="G117">
            <v>419894</v>
          </cell>
          <cell r="H117">
            <v>2.8520962833645354</v>
          </cell>
          <cell r="I117">
            <v>482626</v>
          </cell>
          <cell r="J117">
            <v>2.7618060419744874</v>
          </cell>
          <cell r="K117">
            <v>464626</v>
          </cell>
          <cell r="L117">
            <v>2.7545062068339723</v>
          </cell>
          <cell r="M117">
            <v>500537.20400000003</v>
          </cell>
          <cell r="N117">
            <v>2.6595669877999044</v>
          </cell>
          <cell r="O117">
            <v>547793.31299999997</v>
          </cell>
          <cell r="P117">
            <v>2.6225791898770852</v>
          </cell>
          <cell r="Q117">
            <v>597480.7080000001</v>
          </cell>
          <cell r="R117">
            <v>2.5673808876270297</v>
          </cell>
          <cell r="S117">
            <v>421753.96600000001</v>
          </cell>
          <cell r="T117" t="e">
            <v>#REF!</v>
          </cell>
        </row>
        <row r="118">
          <cell r="B118" t="str">
            <v xml:space="preserve">   Comisiones a agentes/vendedores</v>
          </cell>
          <cell r="D118" t="str">
            <v>3120</v>
          </cell>
          <cell r="E118">
            <v>0</v>
          </cell>
          <cell r="F118">
            <v>0</v>
          </cell>
          <cell r="G118">
            <v>0</v>
          </cell>
          <cell r="H118">
            <v>0</v>
          </cell>
          <cell r="I118">
            <v>57510</v>
          </cell>
          <cell r="J118">
            <v>0.32909844366849855</v>
          </cell>
          <cell r="K118">
            <v>58224.392</v>
          </cell>
          <cell r="L118">
            <v>0.34517966956893131</v>
          </cell>
          <cell r="M118">
            <v>72647.198000000004</v>
          </cell>
          <cell r="N118">
            <v>0.38600545176850282</v>
          </cell>
          <cell r="O118">
            <v>91921.790999999997</v>
          </cell>
          <cell r="P118">
            <v>0.44007871299595569</v>
          </cell>
          <cell r="Q118">
            <v>133107.34800000003</v>
          </cell>
          <cell r="R118">
            <v>0.57196367461277087</v>
          </cell>
          <cell r="S118">
            <v>0</v>
          </cell>
          <cell r="T118" t="e">
            <v>#REF!</v>
          </cell>
        </row>
        <row r="119">
          <cell r="B119" t="str">
            <v xml:space="preserve">   Otros gastos variables</v>
          </cell>
          <cell r="D119" t="str">
            <v>3125</v>
          </cell>
          <cell r="E119">
            <v>0</v>
          </cell>
          <cell r="F119">
            <v>0</v>
          </cell>
          <cell r="G119">
            <v>10293</v>
          </cell>
          <cell r="H119">
            <v>6.991437611557004E-2</v>
          </cell>
          <cell r="I119">
            <v>0</v>
          </cell>
          <cell r="J119">
            <v>0</v>
          </cell>
          <cell r="K119">
            <v>0</v>
          </cell>
          <cell r="L119">
            <v>0</v>
          </cell>
          <cell r="M119">
            <v>0</v>
          </cell>
          <cell r="N119">
            <v>0</v>
          </cell>
          <cell r="O119">
            <v>0</v>
          </cell>
          <cell r="P119">
            <v>0</v>
          </cell>
          <cell r="Q119">
            <v>0</v>
          </cell>
          <cell r="R119">
            <v>0</v>
          </cell>
          <cell r="S119">
            <v>0</v>
          </cell>
          <cell r="T119" t="e">
            <v>#REF!</v>
          </cell>
        </row>
        <row r="120">
          <cell r="B120" t="str">
            <v xml:space="preserve">   Regalías / Asist. Técnica (Netas)</v>
          </cell>
          <cell r="D120" t="str">
            <v>3130</v>
          </cell>
          <cell r="E120">
            <v>362605</v>
          </cell>
          <cell r="F120">
            <v>2.6537198733579785</v>
          </cell>
          <cell r="G120">
            <v>395468</v>
          </cell>
          <cell r="H120">
            <v>2.6861846394318709</v>
          </cell>
          <cell r="I120">
            <v>472714.19</v>
          </cell>
          <cell r="J120">
            <v>2.705086145522777</v>
          </cell>
          <cell r="K120">
            <v>452221.02135</v>
          </cell>
          <cell r="L120">
            <v>2.6809640660862137</v>
          </cell>
          <cell r="M120">
            <v>518877.446</v>
          </cell>
          <cell r="N120">
            <v>2.7570164916163304</v>
          </cell>
          <cell r="O120">
            <v>575556.01799999992</v>
          </cell>
          <cell r="P120">
            <v>2.7554940879961434</v>
          </cell>
          <cell r="Q120">
            <v>640397.20799999998</v>
          </cell>
          <cell r="R120">
            <v>2.7517935395981206</v>
          </cell>
          <cell r="S120" t="e">
            <v>#REF!</v>
          </cell>
          <cell r="T120" t="e">
            <v>#REF!</v>
          </cell>
        </row>
        <row r="121">
          <cell r="B121" t="str">
            <v xml:space="preserve">   Impuesto sobre regalías / Asist. Tec.</v>
          </cell>
          <cell r="D121" t="str">
            <v>3135</v>
          </cell>
          <cell r="E121">
            <v>176810</v>
          </cell>
          <cell r="F121">
            <v>1.2939816351358204</v>
          </cell>
          <cell r="G121">
            <v>169487</v>
          </cell>
          <cell r="H121">
            <v>1.1512268400563119</v>
          </cell>
          <cell r="I121">
            <v>202591.65299999999</v>
          </cell>
          <cell r="J121">
            <v>1.1593218171192574</v>
          </cell>
          <cell r="K121">
            <v>201112.77337000001</v>
          </cell>
          <cell r="L121">
            <v>1.1922845095221943</v>
          </cell>
          <cell r="M121">
            <v>222230.46599999999</v>
          </cell>
          <cell r="N121">
            <v>1.1808049558230023</v>
          </cell>
          <cell r="O121">
            <v>246471.30600000001</v>
          </cell>
          <cell r="P121">
            <v>1.1799897930068877</v>
          </cell>
          <cell r="Q121">
            <v>274149.48000000004</v>
          </cell>
          <cell r="R121">
            <v>1.1780231995455299</v>
          </cell>
          <cell r="S121" t="e">
            <v>#REF!</v>
          </cell>
          <cell r="T121" t="e">
            <v>#REF!</v>
          </cell>
        </row>
        <row r="122">
          <cell r="B122" t="str">
            <v>* TOTAL GASTOS VARIABLES</v>
          </cell>
          <cell r="D122" t="str">
            <v>3150</v>
          </cell>
          <cell r="E122">
            <v>9098294</v>
          </cell>
          <cell r="F122">
            <v>66.585743719622343</v>
          </cell>
          <cell r="G122">
            <v>9864010</v>
          </cell>
          <cell r="H122">
            <v>67.000495982487507</v>
          </cell>
          <cell r="I122">
            <v>11595383.084000001</v>
          </cell>
          <cell r="J122">
            <v>66.354069321586422</v>
          </cell>
          <cell r="K122">
            <v>10920125.427720001</v>
          </cell>
          <cell r="L122">
            <v>64.739281206949741</v>
          </cell>
          <cell r="M122">
            <v>12229849.512408003</v>
          </cell>
          <cell r="N122">
            <v>64.98239045775523</v>
          </cell>
          <cell r="O122">
            <v>13577874.333137996</v>
          </cell>
          <cell r="P122">
            <v>65.004536973699629</v>
          </cell>
          <cell r="Q122">
            <v>15106138.727298003</v>
          </cell>
          <cell r="R122">
            <v>64.911237024087114</v>
          </cell>
          <cell r="S122" t="e">
            <v>#REF!</v>
          </cell>
          <cell r="T122" t="e">
            <v>#REF!</v>
          </cell>
        </row>
        <row r="123">
          <cell r="B123" t="str">
            <v>* CONTRIBUCION MARGINAL</v>
          </cell>
          <cell r="D123" t="str">
            <v>3190</v>
          </cell>
          <cell r="E123">
            <v>4565733</v>
          </cell>
          <cell r="F123">
            <v>33.414256280377671</v>
          </cell>
          <cell r="G123">
            <v>4858284</v>
          </cell>
          <cell r="H123">
            <v>32.999504017512486</v>
          </cell>
          <cell r="I123">
            <v>5879631.1879999992</v>
          </cell>
          <cell r="J123">
            <v>33.645930678413578</v>
          </cell>
          <cell r="K123">
            <v>5947725.4722799975</v>
          </cell>
          <cell r="L123">
            <v>35.260718793050266</v>
          </cell>
          <cell r="M123">
            <v>6590402.2915919982</v>
          </cell>
          <cell r="N123">
            <v>35.01760954224477</v>
          </cell>
          <cell r="O123">
            <v>7309705.1578620039</v>
          </cell>
          <cell r="P123">
            <v>34.995463026300364</v>
          </cell>
          <cell r="Q123">
            <v>8165854.5667020008</v>
          </cell>
          <cell r="R123">
            <v>35.088762975912879</v>
          </cell>
          <cell r="S123" t="e">
            <v>#REF!</v>
          </cell>
          <cell r="T123" t="e">
            <v>#REF!</v>
          </cell>
        </row>
        <row r="124">
          <cell r="B124" t="str">
            <v xml:space="preserve">   Publicidad Medios</v>
          </cell>
          <cell r="D124" t="str">
            <v>3205</v>
          </cell>
          <cell r="E124">
            <v>32416</v>
          </cell>
          <cell r="F124">
            <v>0.23723606518049181</v>
          </cell>
          <cell r="G124">
            <v>36534</v>
          </cell>
          <cell r="H124">
            <v>0.24815426182903288</v>
          </cell>
          <cell r="I124">
            <v>37000</v>
          </cell>
          <cell r="J124">
            <v>0.21173087142643796</v>
          </cell>
          <cell r="K124">
            <v>37000</v>
          </cell>
          <cell r="L124">
            <v>0.21935218789490252</v>
          </cell>
          <cell r="M124">
            <v>34328.01791489248</v>
          </cell>
          <cell r="N124">
            <v>0.18239935507981089</v>
          </cell>
          <cell r="O124">
            <v>41375.491791459819</v>
          </cell>
          <cell r="P124">
            <v>0.19808657967902701</v>
          </cell>
          <cell r="Q124">
            <v>45808.580197687654</v>
          </cell>
          <cell r="R124">
            <v>0.19683995100453233</v>
          </cell>
          <cell r="S124">
            <v>37800</v>
          </cell>
          <cell r="T124" t="e">
            <v>#REF!</v>
          </cell>
        </row>
        <row r="125">
          <cell r="B125" t="str">
            <v xml:space="preserve">   Otras promociones</v>
          </cell>
          <cell r="D125" t="str">
            <v>3210</v>
          </cell>
          <cell r="E125">
            <v>131781</v>
          </cell>
          <cell r="F125">
            <v>0.96443749708632742</v>
          </cell>
          <cell r="G125">
            <v>134389</v>
          </cell>
          <cell r="H125">
            <v>0.91282649293649487</v>
          </cell>
          <cell r="I125">
            <v>237250</v>
          </cell>
          <cell r="J125">
            <v>1.357652682322227</v>
          </cell>
          <cell r="K125">
            <v>237250</v>
          </cell>
          <cell r="L125">
            <v>1.406521799407179</v>
          </cell>
          <cell r="M125">
            <v>220116.81757589846</v>
          </cell>
          <cell r="N125">
            <v>1.1695742430455447</v>
          </cell>
          <cell r="O125">
            <v>265306.36290604982</v>
          </cell>
          <cell r="P125">
            <v>1.2701632710499775</v>
          </cell>
          <cell r="Q125">
            <v>293732.04464598373</v>
          </cell>
          <cell r="R125">
            <v>1.2621696858331164</v>
          </cell>
          <cell r="S125">
            <v>159260</v>
          </cell>
          <cell r="T125" t="e">
            <v>#REF!</v>
          </cell>
        </row>
        <row r="126">
          <cell r="B126" t="str">
            <v xml:space="preserve">   Estudios de Mercado</v>
          </cell>
          <cell r="D126" t="str">
            <v>3215</v>
          </cell>
          <cell r="E126">
            <v>3</v>
          </cell>
          <cell r="F126">
            <v>2.1955460128994184E-5</v>
          </cell>
          <cell r="G126">
            <v>6876</v>
          </cell>
          <cell r="H126">
            <v>4.6704677953041826E-2</v>
          </cell>
          <cell r="I126">
            <v>8000</v>
          </cell>
          <cell r="J126">
            <v>4.5779647875986582E-2</v>
          </cell>
          <cell r="K126">
            <v>8000</v>
          </cell>
          <cell r="L126">
            <v>4.7427500085384329E-2</v>
          </cell>
          <cell r="M126">
            <v>7422.2741437605373</v>
          </cell>
          <cell r="N126">
            <v>3.9437698395634796E-2</v>
          </cell>
          <cell r="O126">
            <v>8946.0522792345564</v>
          </cell>
          <cell r="P126">
            <v>4.2829530741411249E-2</v>
          </cell>
          <cell r="Q126">
            <v>9904.5578805811147</v>
          </cell>
          <cell r="R126">
            <v>4.2559989406385369E-2</v>
          </cell>
          <cell r="S126">
            <v>14000</v>
          </cell>
          <cell r="T126" t="e">
            <v>#REF!</v>
          </cell>
        </row>
        <row r="127">
          <cell r="B127" t="str">
            <v xml:space="preserve">   Reserva producto</v>
          </cell>
          <cell r="D127" t="str">
            <v>3220</v>
          </cell>
          <cell r="E127">
            <v>0</v>
          </cell>
          <cell r="F127">
            <v>0</v>
          </cell>
          <cell r="G127">
            <v>0</v>
          </cell>
          <cell r="H127">
            <v>0</v>
          </cell>
          <cell r="I127">
            <v>38000</v>
          </cell>
          <cell r="J127">
            <v>0.21745332741093626</v>
          </cell>
          <cell r="K127">
            <v>19000</v>
          </cell>
          <cell r="L127">
            <v>0.11264031270278778</v>
          </cell>
          <cell r="M127">
            <v>40132.890365448504</v>
          </cell>
          <cell r="N127">
            <v>0.21324311057792955</v>
          </cell>
          <cell r="O127">
            <v>48372.093023255817</v>
          </cell>
          <cell r="P127">
            <v>0.23158304696864607</v>
          </cell>
          <cell r="Q127">
            <v>53554.817275747511</v>
          </cell>
          <cell r="R127">
            <v>0.23012561321747649</v>
          </cell>
          <cell r="S127">
            <v>0</v>
          </cell>
          <cell r="T127" t="e">
            <v>#REF!</v>
          </cell>
        </row>
        <row r="128">
          <cell r="B128" t="str">
            <v>* TOTAL GASTOS FIJOS MARK. PRODUCTOS</v>
          </cell>
          <cell r="D128" t="str">
            <v>3225</v>
          </cell>
          <cell r="E128">
            <v>164200</v>
          </cell>
          <cell r="F128">
            <v>1.2016955177269484</v>
          </cell>
          <cell r="G128">
            <v>177799</v>
          </cell>
          <cell r="H128">
            <v>1.2076854327185695</v>
          </cell>
          <cell r="I128">
            <v>320250</v>
          </cell>
          <cell r="J128">
            <v>1.832616529035588</v>
          </cell>
          <cell r="K128">
            <v>301250</v>
          </cell>
          <cell r="L128">
            <v>1.7859418000902534</v>
          </cell>
          <cell r="M128">
            <v>302000</v>
          </cell>
          <cell r="N128">
            <v>1.6046544070989199</v>
          </cell>
          <cell r="O128">
            <v>364000.00000000006</v>
          </cell>
          <cell r="P128">
            <v>1.7426624284390619</v>
          </cell>
          <cell r="Q128">
            <v>403000</v>
          </cell>
          <cell r="R128">
            <v>1.7316952394615104</v>
          </cell>
          <cell r="S128">
            <v>211060</v>
          </cell>
          <cell r="T128" t="e">
            <v>#REF!</v>
          </cell>
        </row>
        <row r="129">
          <cell r="B129" t="str">
            <v xml:space="preserve">   Gastos fijos fabricación</v>
          </cell>
          <cell r="D129" t="str">
            <v>3250</v>
          </cell>
          <cell r="E129">
            <v>899866</v>
          </cell>
          <cell r="F129">
            <v>6.5856573614791598</v>
          </cell>
          <cell r="G129">
            <v>1054060</v>
          </cell>
          <cell r="H129">
            <v>7.1596179236741238</v>
          </cell>
          <cell r="I129">
            <v>1172673.112</v>
          </cell>
          <cell r="J129">
            <v>6.7105702676246715</v>
          </cell>
          <cell r="K129">
            <v>1172673.112</v>
          </cell>
          <cell r="L129">
            <v>6.9521192649384878</v>
          </cell>
          <cell r="M129">
            <v>1244453.3060000001</v>
          </cell>
          <cell r="N129">
            <v>6.6123095427209302</v>
          </cell>
          <cell r="O129">
            <v>1328160.8759999999</v>
          </cell>
          <cell r="P129">
            <v>6.3586155426590976</v>
          </cell>
          <cell r="Q129">
            <v>1455759.0960000004</v>
          </cell>
          <cell r="R129">
            <v>6.2554121497419164</v>
          </cell>
          <cell r="S129">
            <v>957036.46200000006</v>
          </cell>
          <cell r="T129" t="e">
            <v>#REF!</v>
          </cell>
        </row>
        <row r="130">
          <cell r="B130" t="str">
            <v xml:space="preserve">   Amortización activo fijo fábricas</v>
          </cell>
          <cell r="D130" t="str">
            <v>3255</v>
          </cell>
          <cell r="E130">
            <v>400183</v>
          </cell>
          <cell r="F130">
            <v>2.92873396693376</v>
          </cell>
          <cell r="G130">
            <v>485734</v>
          </cell>
          <cell r="H130">
            <v>3.2993091973302531</v>
          </cell>
          <cell r="I130">
            <v>548392</v>
          </cell>
          <cell r="J130">
            <v>3.1381490822510045</v>
          </cell>
          <cell r="K130">
            <v>548392</v>
          </cell>
          <cell r="L130">
            <v>3.2511077033530102</v>
          </cell>
          <cell r="M130">
            <v>621584.48199999996</v>
          </cell>
          <cell r="N130">
            <v>3.3027426437933749</v>
          </cell>
          <cell r="O130">
            <v>691558.62800000003</v>
          </cell>
          <cell r="P130">
            <v>3.3108605441716095</v>
          </cell>
          <cell r="Q130">
            <v>793942.06599999988</v>
          </cell>
          <cell r="R130">
            <v>3.4115774096785012</v>
          </cell>
          <cell r="S130">
            <v>457046.88500000001</v>
          </cell>
          <cell r="T130" t="e">
            <v>#REF!</v>
          </cell>
        </row>
        <row r="131">
          <cell r="B131" t="str">
            <v xml:space="preserve">   Otros gastos fijos de los productos</v>
          </cell>
          <cell r="D131" t="str">
            <v>3260</v>
          </cell>
          <cell r="E131">
            <v>163663</v>
          </cell>
          <cell r="F131">
            <v>1.1977654903638584</v>
          </cell>
          <cell r="G131">
            <v>35526</v>
          </cell>
          <cell r="H131">
            <v>0.2413075027573828</v>
          </cell>
          <cell r="I131">
            <v>55800</v>
          </cell>
          <cell r="J131">
            <v>0.31931304393500637</v>
          </cell>
          <cell r="K131">
            <v>55800</v>
          </cell>
          <cell r="L131">
            <v>0.33080681309555565</v>
          </cell>
          <cell r="M131">
            <v>62263.845198723444</v>
          </cell>
          <cell r="N131">
            <v>0.33083428344720694</v>
          </cell>
          <cell r="O131">
            <v>69156.896594181846</v>
          </cell>
          <cell r="P131">
            <v>0.33109100374210443</v>
          </cell>
          <cell r="Q131">
            <v>77162.948497653008</v>
          </cell>
          <cell r="R131">
            <v>0.33157000142977522</v>
          </cell>
          <cell r="S131">
            <v>40000</v>
          </cell>
          <cell r="T131" t="e">
            <v>#REF!</v>
          </cell>
        </row>
        <row r="132">
          <cell r="B132" t="str">
            <v xml:space="preserve">   Productos Defectuosos</v>
          </cell>
          <cell r="D132" t="str">
            <v>3261</v>
          </cell>
          <cell r="E132">
            <v>116501</v>
          </cell>
          <cell r="F132">
            <v>0.85261102016265033</v>
          </cell>
          <cell r="G132">
            <v>97287</v>
          </cell>
          <cell r="H132">
            <v>0.66081413670994482</v>
          </cell>
          <cell r="I132">
            <v>86483</v>
          </cell>
          <cell r="J132">
            <v>0.49489516090736846</v>
          </cell>
          <cell r="K132">
            <v>76383</v>
          </cell>
          <cell r="L132">
            <v>0.45283184237773888</v>
          </cell>
          <cell r="M132">
            <v>85187.971014794864</v>
          </cell>
          <cell r="N132">
            <v>0.45263991099571399</v>
          </cell>
          <cell r="O132">
            <v>94195.734350045794</v>
          </cell>
          <cell r="P132">
            <v>0.45096529442596578</v>
          </cell>
          <cell r="Q132">
            <v>81773.148343232664</v>
          </cell>
          <cell r="R132">
            <v>0.35138007866440668</v>
          </cell>
          <cell r="S132">
            <v>77417</v>
          </cell>
          <cell r="T132" t="e">
            <v>#REF!</v>
          </cell>
        </row>
        <row r="133">
          <cell r="B133" t="str">
            <v xml:space="preserve">   Interés Operacional</v>
          </cell>
          <cell r="D133" t="str">
            <v>3265</v>
          </cell>
          <cell r="E133">
            <v>378000</v>
          </cell>
          <cell r="F133">
            <v>2.766387976253267</v>
          </cell>
          <cell r="G133">
            <v>348392</v>
          </cell>
          <cell r="H133">
            <v>2.3664246889784977</v>
          </cell>
          <cell r="I133">
            <v>421524</v>
          </cell>
          <cell r="J133">
            <v>2.4121525364096708</v>
          </cell>
          <cell r="K133">
            <v>395024</v>
          </cell>
          <cell r="L133">
            <v>2.3418750992161073</v>
          </cell>
          <cell r="M133">
            <v>440380.29245859274</v>
          </cell>
          <cell r="N133">
            <v>2.339927738719179</v>
          </cell>
          <cell r="O133">
            <v>468215.50034726347</v>
          </cell>
          <cell r="P133">
            <v>2.2415976946922322</v>
          </cell>
          <cell r="Q133">
            <v>521557.21589990327</v>
          </cell>
          <cell r="R133">
            <v>2.2411368433763319</v>
          </cell>
          <cell r="S133">
            <v>354480</v>
          </cell>
          <cell r="T133" t="e">
            <v>#REF!</v>
          </cell>
        </row>
        <row r="134">
          <cell r="B134" t="str">
            <v>* TOTAL GASTOS ESPECIFICOS</v>
          </cell>
          <cell r="D134" t="str">
            <v>3270</v>
          </cell>
          <cell r="E134">
            <v>2122413</v>
          </cell>
          <cell r="F134">
            <v>15.532851332919645</v>
          </cell>
          <cell r="G134">
            <v>2198798</v>
          </cell>
          <cell r="H134">
            <v>14.93515888216877</v>
          </cell>
          <cell r="I134">
            <v>2605122.1119999997</v>
          </cell>
          <cell r="J134">
            <v>14.907696620163307</v>
          </cell>
          <cell r="K134">
            <v>2549522.1119999997</v>
          </cell>
          <cell r="L134">
            <v>15.114682523071151</v>
          </cell>
          <cell r="M134">
            <v>2755869.8966721115</v>
          </cell>
          <cell r="N134">
            <v>14.643108526775329</v>
          </cell>
          <cell r="O134">
            <v>3015287.6352914907</v>
          </cell>
          <cell r="P134">
            <v>14.435792508130069</v>
          </cell>
          <cell r="Q134">
            <v>3333194.4747407893</v>
          </cell>
          <cell r="R134">
            <v>14.322771722352442</v>
          </cell>
          <cell r="S134">
            <v>2097040.3470000001</v>
          </cell>
          <cell r="T134" t="e">
            <v>#REF!</v>
          </cell>
        </row>
        <row r="135">
          <cell r="B135" t="str">
            <v>* CONTRIBUCION DEL PRODUCTO</v>
          </cell>
          <cell r="D135" t="str">
            <v>3290</v>
          </cell>
          <cell r="E135">
            <v>2443320</v>
          </cell>
          <cell r="F135">
            <v>17.881404947458019</v>
          </cell>
          <cell r="G135">
            <v>2659486</v>
          </cell>
          <cell r="H135">
            <v>18.064345135343718</v>
          </cell>
          <cell r="I135">
            <v>3274509.0759999994</v>
          </cell>
          <cell r="J135">
            <v>18.738234058250271</v>
          </cell>
          <cell r="K135">
            <v>3398203.3602799978</v>
          </cell>
          <cell r="L135">
            <v>20.146036269979113</v>
          </cell>
          <cell r="M135">
            <v>3834532.3949198867</v>
          </cell>
          <cell r="N135">
            <v>20.374501015469445</v>
          </cell>
          <cell r="O135">
            <v>4294417.5225705132</v>
          </cell>
          <cell r="P135">
            <v>20.5596705181703</v>
          </cell>
          <cell r="Q135">
            <v>4832660.0919612115</v>
          </cell>
          <cell r="R135">
            <v>20.765991253560433</v>
          </cell>
          <cell r="S135" t="e">
            <v>#REF!</v>
          </cell>
          <cell r="T135" t="e">
            <v>#REF!</v>
          </cell>
        </row>
        <row r="136">
          <cell r="B136" t="str">
            <v xml:space="preserve">   Gastos fijos de distribución</v>
          </cell>
          <cell r="D136" t="str">
            <v>3305</v>
          </cell>
          <cell r="E136">
            <v>301605</v>
          </cell>
          <cell r="F136">
            <v>2.2072921840684301</v>
          </cell>
          <cell r="G136">
            <v>286604</v>
          </cell>
          <cell r="H136">
            <v>1.946734659693659</v>
          </cell>
          <cell r="I136">
            <v>367971</v>
          </cell>
          <cell r="J136">
            <v>2.1056978510718323</v>
          </cell>
          <cell r="K136">
            <v>367971</v>
          </cell>
          <cell r="L136">
            <v>2.1814930792398695</v>
          </cell>
          <cell r="M136">
            <v>395812.10093653318</v>
          </cell>
          <cell r="N136">
            <v>2.1031179872546044</v>
          </cell>
          <cell r="O136">
            <v>412562.7393452978</v>
          </cell>
          <cell r="P136">
            <v>1.9751582011839237</v>
          </cell>
          <cell r="Q136">
            <v>472542.38660723181</v>
          </cell>
          <cell r="R136">
            <v>2.0305196062816973</v>
          </cell>
          <cell r="S136">
            <v>329323</v>
          </cell>
          <cell r="T136" t="e">
            <v>#REF!</v>
          </cell>
        </row>
        <row r="137">
          <cell r="B137" t="str">
            <v xml:space="preserve">   Gastos generales marketing</v>
          </cell>
          <cell r="D137" t="str">
            <v>3310</v>
          </cell>
          <cell r="E137">
            <v>585673</v>
          </cell>
          <cell r="F137">
            <v>4.2862400667094702</v>
          </cell>
          <cell r="G137">
            <v>638608</v>
          </cell>
          <cell r="H137">
            <v>4.3376935686789029</v>
          </cell>
          <cell r="I137">
            <v>736333</v>
          </cell>
          <cell r="J137">
            <v>4.213633182433604</v>
          </cell>
          <cell r="K137">
            <v>710561.34499999997</v>
          </cell>
          <cell r="L137">
            <v>4.2125185313322877</v>
          </cell>
          <cell r="M137">
            <v>775324.19160489819</v>
          </cell>
          <cell r="N137">
            <v>4.1196270893682359</v>
          </cell>
          <cell r="O137">
            <v>852284.71873328439</v>
          </cell>
          <cell r="P137">
            <v>4.0803421913990325</v>
          </cell>
          <cell r="Q137">
            <v>907852.46842064033</v>
          </cell>
          <cell r="R137">
            <v>3.9010516071895882</v>
          </cell>
          <cell r="S137">
            <v>720417</v>
          </cell>
          <cell r="T137" t="e">
            <v>#REF!</v>
          </cell>
        </row>
        <row r="138">
          <cell r="B138" t="str">
            <v xml:space="preserve">   Otros gastos generales</v>
          </cell>
          <cell r="D138" t="str">
            <v>3315</v>
          </cell>
          <cell r="E138">
            <v>61386</v>
          </cell>
          <cell r="F138">
            <v>0.44925262515947895</v>
          </cell>
          <cell r="G138">
            <v>63405</v>
          </cell>
          <cell r="H138">
            <v>0.43067337196227701</v>
          </cell>
          <cell r="I138">
            <v>72912</v>
          </cell>
          <cell r="J138">
            <v>0.41723571074174171</v>
          </cell>
          <cell r="K138">
            <v>70214.255999999994</v>
          </cell>
          <cell r="L138">
            <v>0.41626082905439959</v>
          </cell>
          <cell r="M138">
            <v>75960.733190753337</v>
          </cell>
          <cell r="N138">
            <v>0.403611673115919</v>
          </cell>
          <cell r="O138">
            <v>78949.555381482496</v>
          </cell>
          <cell r="P138">
            <v>0.37797369204746833</v>
          </cell>
          <cell r="Q138">
            <v>81792.614162533122</v>
          </cell>
          <cell r="R138">
            <v>0.35146372349471644</v>
          </cell>
          <cell r="S138">
            <v>69038</v>
          </cell>
          <cell r="T138" t="e">
            <v>#REF!</v>
          </cell>
        </row>
        <row r="139">
          <cell r="B139" t="str">
            <v xml:space="preserve">   Pérdida y provisión sobre deudores</v>
          </cell>
          <cell r="D139" t="str">
            <v>3320</v>
          </cell>
          <cell r="E139">
            <v>31752</v>
          </cell>
          <cell r="F139">
            <v>0.23237659000527444</v>
          </cell>
          <cell r="G139">
            <v>12000</v>
          </cell>
          <cell r="H139">
            <v>8.1509036567263229E-2</v>
          </cell>
          <cell r="I139">
            <v>13822</v>
          </cell>
          <cell r="J139">
            <v>7.9095786617735808E-2</v>
          </cell>
          <cell r="K139">
            <v>13822</v>
          </cell>
          <cell r="L139">
            <v>8.1942863272522759E-2</v>
          </cell>
          <cell r="M139">
            <v>14402.523999999999</v>
          </cell>
          <cell r="N139">
            <v>7.6526733807774708E-2</v>
          </cell>
          <cell r="O139">
            <v>14969.220035484992</v>
          </cell>
          <cell r="P139">
            <v>7.1665652029881677E-2</v>
          </cell>
          <cell r="Q139">
            <v>15508.277820696367</v>
          </cell>
          <cell r="R139">
            <v>6.6639232938824886E-2</v>
          </cell>
          <cell r="S139">
            <v>15080.736230980003</v>
          </cell>
          <cell r="T139" t="e">
            <v>#REF!</v>
          </cell>
        </row>
        <row r="140">
          <cell r="B140" t="str">
            <v xml:space="preserve">   Reserva general para riesgos</v>
          </cell>
          <cell r="D140" t="str">
            <v>3335</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t="e">
            <v>#REF!</v>
          </cell>
        </row>
        <row r="141">
          <cell r="B141" t="str">
            <v>* TOTAL GTOS. FIJOS COMUNES</v>
          </cell>
          <cell r="D141" t="str">
            <v>3340</v>
          </cell>
          <cell r="E141">
            <v>980416</v>
          </cell>
          <cell r="F141">
            <v>7.1751614659426535</v>
          </cell>
          <cell r="G141">
            <v>1000617</v>
          </cell>
          <cell r="H141">
            <v>6.796610636902102</v>
          </cell>
          <cell r="I141">
            <v>1191038</v>
          </cell>
          <cell r="J141">
            <v>6.8156625308649135</v>
          </cell>
          <cell r="K141">
            <v>1162568.601</v>
          </cell>
          <cell r="L141">
            <v>6.8922153028990794</v>
          </cell>
          <cell r="M141">
            <v>1261499.5497321845</v>
          </cell>
          <cell r="N141">
            <v>6.7028834835465334</v>
          </cell>
          <cell r="O141">
            <v>1358766.2334955498</v>
          </cell>
          <cell r="P141">
            <v>6.5051397366603076</v>
          </cell>
          <cell r="Q141">
            <v>1477695.7470111016</v>
          </cell>
          <cell r="R141">
            <v>6.3496741699048256</v>
          </cell>
          <cell r="S141">
            <v>1133858.7362309799</v>
          </cell>
          <cell r="T141" t="e">
            <v>#REF!</v>
          </cell>
        </row>
        <row r="142">
          <cell r="B142" t="str">
            <v>* CONTRIBUCION DIVISIONAL</v>
          </cell>
          <cell r="D142" t="str">
            <v>-</v>
          </cell>
          <cell r="E142">
            <v>1462904</v>
          </cell>
          <cell r="F142">
            <v>10.706243481515369</v>
          </cell>
          <cell r="G142">
            <v>1658869</v>
          </cell>
          <cell r="H142">
            <v>11.267734498441614</v>
          </cell>
          <cell r="I142">
            <v>2083471.0759999994</v>
          </cell>
          <cell r="J142">
            <v>11.922571527385356</v>
          </cell>
          <cell r="K142">
            <v>2235634.759279998</v>
          </cell>
          <cell r="L142">
            <v>13.253820967080035</v>
          </cell>
          <cell r="M142">
            <v>2573032.8451877022</v>
          </cell>
          <cell r="N142">
            <v>13.671617531922911</v>
          </cell>
          <cell r="O142">
            <v>2935651.2890749634</v>
          </cell>
          <cell r="P142">
            <v>14.054530781509994</v>
          </cell>
          <cell r="Q142">
            <v>3354964.3449501097</v>
          </cell>
          <cell r="R142">
            <v>14.416317083655608</v>
          </cell>
          <cell r="S142" t="e">
            <v>#REF!</v>
          </cell>
          <cell r="T142" t="e">
            <v>#REF!</v>
          </cell>
        </row>
        <row r="143">
          <cell r="B143" t="str">
            <v xml:space="preserve">   Gastos Corporativos</v>
          </cell>
          <cell r="D143" t="str">
            <v>33151</v>
          </cell>
          <cell r="E143">
            <v>504683</v>
          </cell>
          <cell r="F143">
            <v>3.6935158280937235</v>
          </cell>
          <cell r="G143">
            <v>514923</v>
          </cell>
          <cell r="H143">
            <v>3.4975731363604066</v>
          </cell>
          <cell r="I143">
            <v>585031</v>
          </cell>
          <cell r="J143">
            <v>3.3478141470670382</v>
          </cell>
          <cell r="K143">
            <v>563384.853</v>
          </cell>
          <cell r="L143">
            <v>3.339991895470217</v>
          </cell>
          <cell r="M143">
            <v>587043.78805297369</v>
          </cell>
          <cell r="N143">
            <v>3.1192132505273129</v>
          </cell>
          <cell r="O143">
            <v>610142.18729723594</v>
          </cell>
          <cell r="P143">
            <v>2.9210765544190167</v>
          </cell>
          <cell r="Q143">
            <v>632114.0666181891</v>
          </cell>
          <cell r="R143">
            <v>2.7162007939438562</v>
          </cell>
          <cell r="S143">
            <v>535291</v>
          </cell>
          <cell r="T143" t="e">
            <v>#REF!</v>
          </cell>
        </row>
        <row r="144">
          <cell r="B144" t="str">
            <v>* RESULTADO EXPLOTACION</v>
          </cell>
          <cell r="D144" t="str">
            <v>3390</v>
          </cell>
          <cell r="E144">
            <v>958221</v>
          </cell>
          <cell r="F144">
            <v>7.0127276534216447</v>
          </cell>
          <cell r="G144">
            <v>1143946</v>
          </cell>
          <cell r="H144">
            <v>7.7701613620812084</v>
          </cell>
          <cell r="I144">
            <v>1498440.0759999994</v>
          </cell>
          <cell r="J144">
            <v>8.5747573803183172</v>
          </cell>
          <cell r="K144">
            <v>1672249.9062799979</v>
          </cell>
          <cell r="L144">
            <v>9.9138290716098165</v>
          </cell>
          <cell r="M144">
            <v>1985989.0571347284</v>
          </cell>
          <cell r="N144">
            <v>10.552404281395598</v>
          </cell>
          <cell r="O144">
            <v>2325509.1017777277</v>
          </cell>
          <cell r="P144">
            <v>11.133454227090978</v>
          </cell>
          <cell r="Q144">
            <v>2722850.2783319205</v>
          </cell>
          <cell r="R144">
            <v>11.700116289711749</v>
          </cell>
          <cell r="S144" t="e">
            <v>#REF!</v>
          </cell>
          <cell r="T144" t="e">
            <v>#REF!</v>
          </cell>
        </row>
        <row r="150">
          <cell r="B150">
            <v>0</v>
          </cell>
          <cell r="D150">
            <v>0</v>
          </cell>
          <cell r="E150">
            <v>0</v>
          </cell>
        </row>
        <row r="151">
          <cell r="B151" t="str">
            <v xml:space="preserve"> DIVISIÓN LBCF</v>
          </cell>
          <cell r="C151" t="str">
            <v>ESTADOS DE INGRESOS</v>
          </cell>
        </row>
        <row r="152">
          <cell r="B152" t="str">
            <v xml:space="preserve"> CONTRALORÍA</v>
          </cell>
          <cell r="C152" t="str">
            <v>CANAL INSTITUCIONAL</v>
          </cell>
        </row>
        <row r="153">
          <cell r="B153" t="str">
            <v xml:space="preserve">  IMPORTES EN  :  $ MILES  DE CADA  AÑO</v>
          </cell>
          <cell r="D153">
            <v>0</v>
          </cell>
          <cell r="E153">
            <v>0</v>
          </cell>
        </row>
        <row r="154">
          <cell r="D154" t="str">
            <v>COD.</v>
          </cell>
          <cell r="E154" t="str">
            <v xml:space="preserve">EFECTIVO </v>
          </cell>
          <cell r="G154" t="str">
            <v>EFECTIVO</v>
          </cell>
          <cell r="I154" t="str">
            <v>P.O.</v>
          </cell>
          <cell r="K154" t="str">
            <v>STATUS REPORT</v>
          </cell>
          <cell r="M154" t="str">
            <v>PLP</v>
          </cell>
          <cell r="O154" t="str">
            <v>PLP</v>
          </cell>
          <cell r="Q154" t="str">
            <v>PLP</v>
          </cell>
          <cell r="S154" t="str">
            <v>REV.DIC</v>
          </cell>
        </row>
        <row r="155">
          <cell r="E155">
            <v>1997</v>
          </cell>
          <cell r="F155" t="str">
            <v>%</v>
          </cell>
          <cell r="G155">
            <v>1998</v>
          </cell>
          <cell r="H155" t="str">
            <v>%</v>
          </cell>
          <cell r="I155">
            <v>1999</v>
          </cell>
          <cell r="J155" t="str">
            <v>%</v>
          </cell>
          <cell r="K155">
            <v>1999</v>
          </cell>
          <cell r="L155" t="str">
            <v>%</v>
          </cell>
          <cell r="M155">
            <v>2000</v>
          </cell>
          <cell r="N155" t="str">
            <v>%</v>
          </cell>
          <cell r="O155">
            <v>2001</v>
          </cell>
          <cell r="P155" t="str">
            <v>%</v>
          </cell>
          <cell r="Q155">
            <v>2002</v>
          </cell>
          <cell r="R155" t="str">
            <v>%</v>
          </cell>
          <cell r="S155">
            <v>1998</v>
          </cell>
          <cell r="T155" t="str">
            <v>%</v>
          </cell>
        </row>
        <row r="156">
          <cell r="B156" t="str">
            <v xml:space="preserve">   VOLUMEN DE VENTAS               (Tns.)</v>
          </cell>
          <cell r="D156" t="str">
            <v>3000</v>
          </cell>
          <cell r="E156">
            <v>6360</v>
          </cell>
          <cell r="G156">
            <v>5450</v>
          </cell>
          <cell r="I156">
            <v>3599.96</v>
          </cell>
          <cell r="K156">
            <v>3599.96</v>
          </cell>
          <cell r="M156">
            <v>2299.92</v>
          </cell>
          <cell r="O156">
            <v>2290</v>
          </cell>
          <cell r="Q156">
            <v>2274</v>
          </cell>
          <cell r="S156">
            <v>5450</v>
          </cell>
        </row>
        <row r="157">
          <cell r="B157" t="str">
            <v xml:space="preserve">   PRODUCTO BRUTO DE LAS VENTAS</v>
          </cell>
          <cell r="D157" t="str">
            <v>3001</v>
          </cell>
          <cell r="E157">
            <v>6994343</v>
          </cell>
          <cell r="F157">
            <v>100</v>
          </cell>
          <cell r="G157">
            <v>5845647</v>
          </cell>
          <cell r="H157">
            <v>100</v>
          </cell>
          <cell r="I157">
            <v>3826966</v>
          </cell>
          <cell r="J157">
            <v>100</v>
          </cell>
          <cell r="K157">
            <v>3826966</v>
          </cell>
          <cell r="L157">
            <v>100</v>
          </cell>
          <cell r="M157">
            <v>2375760</v>
          </cell>
          <cell r="N157">
            <v>100</v>
          </cell>
          <cell r="O157">
            <v>2458193</v>
          </cell>
          <cell r="P157">
            <v>100</v>
          </cell>
          <cell r="Q157">
            <v>2529363</v>
          </cell>
          <cell r="R157">
            <v>100</v>
          </cell>
          <cell r="S157">
            <v>5809703.9890000001</v>
          </cell>
          <cell r="T157">
            <v>100</v>
          </cell>
        </row>
        <row r="158">
          <cell r="B158" t="str">
            <v xml:space="preserve">   Reducciones de precio</v>
          </cell>
          <cell r="D158" t="str">
            <v>3002</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B159" t="str">
            <v>* PRODUCTO NETO DE LAS VENTAS (PNV)</v>
          </cell>
          <cell r="D159" t="str">
            <v>3030</v>
          </cell>
          <cell r="E159">
            <v>6994343</v>
          </cell>
          <cell r="F159">
            <v>100</v>
          </cell>
          <cell r="G159">
            <v>5845647</v>
          </cell>
          <cell r="H159">
            <v>100</v>
          </cell>
          <cell r="I159">
            <v>3826966</v>
          </cell>
          <cell r="J159">
            <v>100</v>
          </cell>
          <cell r="K159">
            <v>3826966</v>
          </cell>
          <cell r="L159">
            <v>100</v>
          </cell>
          <cell r="M159">
            <v>2375760</v>
          </cell>
          <cell r="N159">
            <v>100</v>
          </cell>
          <cell r="O159">
            <v>2458193</v>
          </cell>
          <cell r="P159">
            <v>100</v>
          </cell>
          <cell r="Q159">
            <v>2529363</v>
          </cell>
          <cell r="R159">
            <v>100</v>
          </cell>
          <cell r="S159">
            <v>5809703.9890000001</v>
          </cell>
          <cell r="T159">
            <v>100</v>
          </cell>
        </row>
        <row r="160">
          <cell r="B160" t="str">
            <v xml:space="preserve">   Bonificaciones periódicas</v>
          </cell>
          <cell r="D160" t="str">
            <v>3035</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B161" t="str">
            <v xml:space="preserve">   Promociones temporales de precio</v>
          </cell>
          <cell r="D161" t="str">
            <v>3040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B162" t="str">
            <v xml:space="preserve">   Descuentos a clientes</v>
          </cell>
          <cell r="D162" t="str">
            <v>3045</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B163" t="str">
            <v xml:space="preserve">   Costo prod.vendido (fab.propia)</v>
          </cell>
          <cell r="D163" t="str">
            <v>3075</v>
          </cell>
          <cell r="E163">
            <v>5532321</v>
          </cell>
          <cell r="F163">
            <v>79.097078882176646</v>
          </cell>
          <cell r="G163">
            <v>4704260</v>
          </cell>
          <cell r="H163">
            <v>80.474582197659217</v>
          </cell>
          <cell r="I163">
            <v>3152781</v>
          </cell>
          <cell r="J163">
            <v>82.383303117926843</v>
          </cell>
          <cell r="K163">
            <v>3112781</v>
          </cell>
          <cell r="L163">
            <v>81.33808871048241</v>
          </cell>
          <cell r="M163">
            <v>1962377.7600000002</v>
          </cell>
          <cell r="N163">
            <v>82.600000000000009</v>
          </cell>
          <cell r="O163">
            <v>2027945</v>
          </cell>
          <cell r="P163">
            <v>82.497387308482288</v>
          </cell>
          <cell r="Q163">
            <v>2084190</v>
          </cell>
          <cell r="R163">
            <v>82.399797893778</v>
          </cell>
          <cell r="S163">
            <v>4715856</v>
          </cell>
          <cell r="T163">
            <v>81.172052981166104</v>
          </cell>
        </row>
        <row r="164">
          <cell r="B164" t="str">
            <v xml:space="preserve">   Costo prod.vendido (comprados)</v>
          </cell>
          <cell r="D164" t="str">
            <v>3100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row>
        <row r="165">
          <cell r="B165" t="str">
            <v xml:space="preserve">   Subsidios a las exportaciones</v>
          </cell>
          <cell r="D165" t="str">
            <v>3110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row>
        <row r="166">
          <cell r="B166" t="str">
            <v xml:space="preserve">   Gastos variables de distribución</v>
          </cell>
          <cell r="D166" t="str">
            <v>3115</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B167" t="str">
            <v xml:space="preserve">   Comisiones a agentes/vendedores</v>
          </cell>
          <cell r="D167" t="str">
            <v>3120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row>
        <row r="168">
          <cell r="B168" t="str">
            <v xml:space="preserve">   Otros gastos variables</v>
          </cell>
          <cell r="D168" t="str">
            <v>3125</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B169" t="str">
            <v xml:space="preserve">   Regalías / Asist. Técnica (Netas)</v>
          </cell>
          <cell r="D169" t="str">
            <v>3130</v>
          </cell>
          <cell r="E169">
            <v>187991</v>
          </cell>
          <cell r="F169">
            <v>2.6877578065588148</v>
          </cell>
          <cell r="G169">
            <v>163678.80799999999</v>
          </cell>
          <cell r="H169">
            <v>2.8000118378684173</v>
          </cell>
          <cell r="I169">
            <v>107155</v>
          </cell>
          <cell r="J169">
            <v>2.7999987457427111</v>
          </cell>
          <cell r="K169">
            <v>107155</v>
          </cell>
          <cell r="L169">
            <v>2.7999987457427111</v>
          </cell>
          <cell r="M169">
            <v>66521.280000000013</v>
          </cell>
          <cell r="N169">
            <v>2.8000000000000003</v>
          </cell>
          <cell r="O169">
            <v>68830</v>
          </cell>
          <cell r="P169">
            <v>2.800024245451842</v>
          </cell>
          <cell r="Q169">
            <v>70823</v>
          </cell>
          <cell r="R169">
            <v>2.8000330517999985</v>
          </cell>
          <cell r="S169">
            <v>162671.66800000001</v>
          </cell>
          <cell r="T169">
            <v>2.7999992479479148</v>
          </cell>
        </row>
        <row r="170">
          <cell r="B170" t="str">
            <v xml:space="preserve">   Impuesto sobre regalías / Asist. Tec.</v>
          </cell>
          <cell r="D170" t="str">
            <v>3135</v>
          </cell>
          <cell r="E170">
            <v>91666</v>
          </cell>
          <cell r="F170">
            <v>1.3105734162593969</v>
          </cell>
          <cell r="G170">
            <v>70147.631999999998</v>
          </cell>
          <cell r="H170">
            <v>1.1999977419094925</v>
          </cell>
          <cell r="I170">
            <v>45924</v>
          </cell>
          <cell r="J170">
            <v>1.2000106611869561</v>
          </cell>
          <cell r="K170">
            <v>45924</v>
          </cell>
          <cell r="L170">
            <v>1.2000106611869561</v>
          </cell>
          <cell r="M170">
            <v>28509.119999999999</v>
          </cell>
          <cell r="N170">
            <v>1.2</v>
          </cell>
          <cell r="O170">
            <v>29498</v>
          </cell>
          <cell r="P170">
            <v>1.1999871450288893</v>
          </cell>
          <cell r="Q170">
            <v>30353</v>
          </cell>
          <cell r="R170">
            <v>1.20002546095598</v>
          </cell>
          <cell r="S170">
            <v>69716.572</v>
          </cell>
          <cell r="T170">
            <v>1.2000021366320941</v>
          </cell>
        </row>
        <row r="171">
          <cell r="B171" t="str">
            <v>* TOTAL GASTOS VARIABLES</v>
          </cell>
          <cell r="D171" t="str">
            <v>3150</v>
          </cell>
          <cell r="E171">
            <v>5811978</v>
          </cell>
          <cell r="F171">
            <v>83.095410104994855</v>
          </cell>
          <cell r="G171">
            <v>4938086.4400000004</v>
          </cell>
          <cell r="H171">
            <v>84.474591777437141</v>
          </cell>
          <cell r="I171">
            <v>3305860</v>
          </cell>
          <cell r="J171">
            <v>86.383312524856507</v>
          </cell>
          <cell r="K171">
            <v>3265860</v>
          </cell>
          <cell r="L171">
            <v>85.338098117412059</v>
          </cell>
          <cell r="M171">
            <v>2057408.1600000004</v>
          </cell>
          <cell r="N171">
            <v>86.600000000000023</v>
          </cell>
          <cell r="O171">
            <v>2126273</v>
          </cell>
          <cell r="P171">
            <v>86.497398698963025</v>
          </cell>
          <cell r="Q171">
            <v>2185366</v>
          </cell>
          <cell r="R171">
            <v>86.399856406533985</v>
          </cell>
          <cell r="S171">
            <v>4948244.2399999993</v>
          </cell>
          <cell r="T171">
            <v>85.172054365746092</v>
          </cell>
        </row>
        <row r="172">
          <cell r="B172" t="str">
            <v>* CONTRIBUCION MARGINAL</v>
          </cell>
          <cell r="D172" t="str">
            <v>3190</v>
          </cell>
          <cell r="E172">
            <v>1182365</v>
          </cell>
          <cell r="F172">
            <v>16.904589895005149</v>
          </cell>
          <cell r="G172">
            <v>907560.55999999959</v>
          </cell>
          <cell r="H172">
            <v>15.525408222562866</v>
          </cell>
          <cell r="I172">
            <v>521106</v>
          </cell>
          <cell r="J172">
            <v>13.616687475143493</v>
          </cell>
          <cell r="K172">
            <v>561106</v>
          </cell>
          <cell r="L172">
            <v>14.66190188258793</v>
          </cell>
          <cell r="M172">
            <v>318351.83999999962</v>
          </cell>
          <cell r="N172">
            <v>13.399999999999984</v>
          </cell>
          <cell r="O172">
            <v>331920</v>
          </cell>
          <cell r="P172">
            <v>13.502601301036982</v>
          </cell>
          <cell r="Q172">
            <v>343997</v>
          </cell>
          <cell r="R172">
            <v>13.600143593466024</v>
          </cell>
          <cell r="S172">
            <v>861459.74900000077</v>
          </cell>
          <cell r="T172">
            <v>14.827945634253911</v>
          </cell>
        </row>
        <row r="173">
          <cell r="B173" t="str">
            <v xml:space="preserve">   Publicidad Medios</v>
          </cell>
          <cell r="D173" t="str">
            <v>3205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 xml:space="preserve">   Otras promociones</v>
          </cell>
          <cell r="D174" t="str">
            <v>3210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B175" t="str">
            <v xml:space="preserve">   Estudios de Mercado</v>
          </cell>
          <cell r="D175" t="str">
            <v>3215</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B176" t="str">
            <v xml:space="preserve">   Reserva producto</v>
          </cell>
          <cell r="D176" t="str">
            <v>3220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B177" t="str">
            <v>* TOTAL GASTOS FIJOS MARK. PRODUCTOS</v>
          </cell>
          <cell r="D177" t="str">
            <v>3225</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B178" t="str">
            <v xml:space="preserve">   Gastos fijos fabricación</v>
          </cell>
          <cell r="D178" t="str">
            <v>3250</v>
          </cell>
          <cell r="E178">
            <v>408619</v>
          </cell>
          <cell r="F178">
            <v>5.8421355658422813</v>
          </cell>
          <cell r="G178">
            <v>422049</v>
          </cell>
          <cell r="H178">
            <v>7.2198851555696049</v>
          </cell>
          <cell r="I178">
            <v>261093</v>
          </cell>
          <cell r="J178">
            <v>6.8224541320722478</v>
          </cell>
          <cell r="K178">
            <v>261093</v>
          </cell>
          <cell r="L178">
            <v>6.8224541320722478</v>
          </cell>
          <cell r="M178">
            <v>202165.29166398989</v>
          </cell>
          <cell r="N178">
            <v>8.5094997669794044</v>
          </cell>
          <cell r="O178">
            <v>205357.60951216676</v>
          </cell>
          <cell r="P178">
            <v>8.3540067648132901</v>
          </cell>
          <cell r="Q178">
            <v>208102.47208488476</v>
          </cell>
          <cell r="R178">
            <v>8.2274656537983972</v>
          </cell>
          <cell r="S178">
            <v>404155.64299999998</v>
          </cell>
          <cell r="T178">
            <v>6.9565617071923418</v>
          </cell>
        </row>
        <row r="179">
          <cell r="B179" t="str">
            <v xml:space="preserve">   Amortización activo fijo fábricas</v>
          </cell>
          <cell r="D179" t="str">
            <v>3255</v>
          </cell>
          <cell r="E179">
            <v>164948</v>
          </cell>
          <cell r="F179">
            <v>2.3583058480260406</v>
          </cell>
          <cell r="G179">
            <v>160698</v>
          </cell>
          <cell r="H179">
            <v>2.7490199117394534</v>
          </cell>
          <cell r="I179">
            <v>98098</v>
          </cell>
          <cell r="J179">
            <v>2.5633360735371049</v>
          </cell>
          <cell r="K179">
            <v>98098</v>
          </cell>
          <cell r="L179">
            <v>2.5633360735371049</v>
          </cell>
          <cell r="M179">
            <v>80129.221385739205</v>
          </cell>
          <cell r="N179">
            <v>3.3727826626317139</v>
          </cell>
          <cell r="O179">
            <v>81248.098882781298</v>
          </cell>
          <cell r="P179">
            <v>3.3051960884593399</v>
          </cell>
          <cell r="Q179">
            <v>80763.214557157597</v>
          </cell>
          <cell r="R179">
            <v>3.1930258550139938</v>
          </cell>
          <cell r="S179">
            <v>160068.38400000002</v>
          </cell>
          <cell r="T179">
            <v>2.7551900114544723</v>
          </cell>
        </row>
        <row r="180">
          <cell r="B180" t="str">
            <v xml:space="preserve">   Otros gastos fijos de los productos</v>
          </cell>
          <cell r="D180" t="str">
            <v>3260</v>
          </cell>
          <cell r="E180">
            <v>67368</v>
          </cell>
          <cell r="F180">
            <v>0.96317838573258419</v>
          </cell>
          <cell r="G180">
            <v>1349</v>
          </cell>
          <cell r="H180">
            <v>2.3077000715233061E-2</v>
          </cell>
          <cell r="I180">
            <v>0</v>
          </cell>
          <cell r="J180">
            <v>0</v>
          </cell>
          <cell r="K180">
            <v>0</v>
          </cell>
          <cell r="L180">
            <v>0</v>
          </cell>
          <cell r="M180">
            <v>0</v>
          </cell>
          <cell r="N180">
            <v>0</v>
          </cell>
          <cell r="O180">
            <v>0</v>
          </cell>
          <cell r="P180">
            <v>0</v>
          </cell>
          <cell r="Q180">
            <v>0</v>
          </cell>
          <cell r="R180">
            <v>0</v>
          </cell>
          <cell r="S180">
            <v>1299</v>
          </cell>
          <cell r="T180">
            <v>2.2359142607945356E-2</v>
          </cell>
        </row>
        <row r="181">
          <cell r="B181" t="str">
            <v xml:space="preserve">   Productos Defectuosos</v>
          </cell>
          <cell r="D181" t="str">
            <v>3261</v>
          </cell>
          <cell r="E181">
            <v>310</v>
          </cell>
          <cell r="F181">
            <v>4.4321532415553542E-3</v>
          </cell>
          <cell r="G181">
            <v>403</v>
          </cell>
          <cell r="H181">
            <v>6.8940187459146946E-3</v>
          </cell>
          <cell r="I181">
            <v>439</v>
          </cell>
          <cell r="J181">
            <v>1.1471228121702676E-2</v>
          </cell>
          <cell r="K181">
            <v>439</v>
          </cell>
          <cell r="L181">
            <v>1.1471228121702676E-2</v>
          </cell>
          <cell r="M181">
            <v>427.41438879816059</v>
          </cell>
          <cell r="N181">
            <v>1.7990638313556948E-2</v>
          </cell>
          <cell r="O181">
            <v>442.40066156627995</v>
          </cell>
          <cell r="P181">
            <v>1.7996986467957558E-2</v>
          </cell>
          <cell r="Q181">
            <v>454.93536387338139</v>
          </cell>
          <cell r="R181">
            <v>1.7986163467773562E-2</v>
          </cell>
          <cell r="S181">
            <v>830</v>
          </cell>
          <cell r="T181">
            <v>1.4286442159041297E-2</v>
          </cell>
        </row>
        <row r="182">
          <cell r="B182" t="str">
            <v xml:space="preserve">   Interés Operacional</v>
          </cell>
          <cell r="D182" t="str">
            <v>3265</v>
          </cell>
          <cell r="E182">
            <v>96000</v>
          </cell>
          <cell r="F182">
            <v>1.3725377780300452</v>
          </cell>
          <cell r="G182">
            <v>89103</v>
          </cell>
          <cell r="H182">
            <v>1.5242624126978588</v>
          </cell>
          <cell r="I182">
            <v>63599</v>
          </cell>
          <cell r="J182">
            <v>1.6618647774764654</v>
          </cell>
          <cell r="K182">
            <v>63599</v>
          </cell>
          <cell r="L182">
            <v>1.6618647774764654</v>
          </cell>
          <cell r="M182">
            <v>39957.985958040066</v>
          </cell>
          <cell r="N182">
            <v>1.6819033049651508</v>
          </cell>
          <cell r="O182">
            <v>36244.622727707494</v>
          </cell>
          <cell r="P182">
            <v>1.4744417028161536</v>
          </cell>
          <cell r="Q182">
            <v>36746.807056110156</v>
          </cell>
          <cell r="R182">
            <v>1.4528087528800793</v>
          </cell>
          <cell r="S182">
            <v>96702.476813000001</v>
          </cell>
          <cell r="T182">
            <v>1.6644992067770565</v>
          </cell>
        </row>
        <row r="183">
          <cell r="B183" t="str">
            <v>* TOTAL GASTOS ESPECIFICOS</v>
          </cell>
          <cell r="D183" t="str">
            <v>3270</v>
          </cell>
          <cell r="E183">
            <v>737245</v>
          </cell>
          <cell r="F183">
            <v>10.540589730872508</v>
          </cell>
          <cell r="G183">
            <v>673602</v>
          </cell>
          <cell r="H183">
            <v>11.523138499468066</v>
          </cell>
          <cell r="I183">
            <v>423229</v>
          </cell>
          <cell r="J183">
            <v>11.05912621120752</v>
          </cell>
          <cell r="K183">
            <v>423229</v>
          </cell>
          <cell r="L183">
            <v>11.05912621120752</v>
          </cell>
          <cell r="M183">
            <v>322679.91339656734</v>
          </cell>
          <cell r="N183">
            <v>13.582176372889826</v>
          </cell>
          <cell r="O183">
            <v>323292.73178422183</v>
          </cell>
          <cell r="P183">
            <v>13.151641542556741</v>
          </cell>
          <cell r="Q183">
            <v>326067.42906202591</v>
          </cell>
          <cell r="R183">
            <v>12.891286425160246</v>
          </cell>
          <cell r="S183">
            <v>663055.50381300005</v>
          </cell>
          <cell r="T183">
            <v>11.412896510190858</v>
          </cell>
        </row>
        <row r="184">
          <cell r="B184" t="str">
            <v>* CONTRIBUCION DEL PRODUCTO</v>
          </cell>
          <cell r="D184" t="str">
            <v>3290</v>
          </cell>
          <cell r="E184">
            <v>445120</v>
          </cell>
          <cell r="F184">
            <v>6.3640001641326425</v>
          </cell>
          <cell r="G184">
            <v>233958.55999999959</v>
          </cell>
          <cell r="H184">
            <v>4.0022697230948019</v>
          </cell>
          <cell r="I184">
            <v>97877</v>
          </cell>
          <cell r="J184">
            <v>2.5575612639359742</v>
          </cell>
          <cell r="K184">
            <v>137877</v>
          </cell>
          <cell r="L184">
            <v>3.6027756713804093</v>
          </cell>
          <cell r="M184">
            <v>-4328.0733965677209</v>
          </cell>
          <cell r="N184">
            <v>-0.18217637288984243</v>
          </cell>
          <cell r="O184">
            <v>8627.2682157781674</v>
          </cell>
          <cell r="P184">
            <v>0.35095975848024008</v>
          </cell>
          <cell r="Q184">
            <v>17929.570937974087</v>
          </cell>
          <cell r="R184">
            <v>0.7088571683057785</v>
          </cell>
          <cell r="S184">
            <v>198404.24518700072</v>
          </cell>
          <cell r="T184">
            <v>3.4150491240630529</v>
          </cell>
        </row>
        <row r="185">
          <cell r="B185" t="str">
            <v xml:space="preserve">   Gastos fijos de distribución</v>
          </cell>
          <cell r="D185" t="str">
            <v>3305</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B186" t="str">
            <v xml:space="preserve">   Gastos generales marketing</v>
          </cell>
          <cell r="D186" t="str">
            <v>3310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B187" t="str">
            <v xml:space="preserve">   Otros gastos generales</v>
          </cell>
          <cell r="D187" t="str">
            <v>3315</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 xml:space="preserve">   Pérdida y provisión sobre deudores</v>
          </cell>
          <cell r="D188" t="str">
            <v>3320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6025.5783386699995</v>
          </cell>
          <cell r="T188">
            <v>0.10371575471106156</v>
          </cell>
        </row>
        <row r="189">
          <cell r="B189" t="str">
            <v xml:space="preserve">   Reserva general para riesgos</v>
          </cell>
          <cell r="D189" t="str">
            <v>3335</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row>
        <row r="190">
          <cell r="B190" t="str">
            <v>* TOTAL GTOS. FIJOS COMUNES</v>
          </cell>
          <cell r="D190" t="str">
            <v>3340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6025.5783386699995</v>
          </cell>
          <cell r="T190">
            <v>0.10371575471106156</v>
          </cell>
        </row>
        <row r="191">
          <cell r="B191" t="str">
            <v>* CONTRIBUCION DIVISIONAL</v>
          </cell>
          <cell r="D191" t="str">
            <v>-</v>
          </cell>
          <cell r="E191">
            <v>445120</v>
          </cell>
          <cell r="F191">
            <v>6.3640001641326425</v>
          </cell>
          <cell r="G191">
            <v>233958.55999999959</v>
          </cell>
          <cell r="H191">
            <v>4.0022697230948019</v>
          </cell>
          <cell r="I191">
            <v>97877</v>
          </cell>
          <cell r="J191">
            <v>2.5575612639359742</v>
          </cell>
          <cell r="K191">
            <v>137877</v>
          </cell>
          <cell r="L191">
            <v>3.6027756713804093</v>
          </cell>
          <cell r="M191">
            <v>-4328.0733965677209</v>
          </cell>
          <cell r="N191">
            <v>-0.18217637288984243</v>
          </cell>
          <cell r="O191">
            <v>8627.2682157781674</v>
          </cell>
          <cell r="P191">
            <v>0.35095975848024008</v>
          </cell>
          <cell r="Q191">
            <v>17929.570937974087</v>
          </cell>
          <cell r="R191">
            <v>0.7088571683057785</v>
          </cell>
          <cell r="S191">
            <v>192378.66684833073</v>
          </cell>
          <cell r="T191">
            <v>3.3113333693519911</v>
          </cell>
        </row>
        <row r="192">
          <cell r="B192" t="str">
            <v xml:space="preserve">   Gastos Corporativos</v>
          </cell>
          <cell r="D192" t="str">
            <v>33151</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B193" t="str">
            <v>* RESULTADO EXPLOTACION</v>
          </cell>
          <cell r="D193" t="str">
            <v>3390</v>
          </cell>
          <cell r="E193">
            <v>445120</v>
          </cell>
          <cell r="F193">
            <v>6.3640001641326425</v>
          </cell>
          <cell r="G193">
            <v>233958.55999999959</v>
          </cell>
          <cell r="H193">
            <v>4.0022697230948019</v>
          </cell>
          <cell r="I193">
            <v>97877</v>
          </cell>
          <cell r="J193">
            <v>2.5575612639359742</v>
          </cell>
          <cell r="K193">
            <v>137877</v>
          </cell>
          <cell r="L193">
            <v>3.6027756713804093</v>
          </cell>
          <cell r="M193">
            <v>-4328.0733965677209</v>
          </cell>
          <cell r="N193">
            <v>-0.18217637288984243</v>
          </cell>
          <cell r="O193">
            <v>8627.2682157781674</v>
          </cell>
          <cell r="P193">
            <v>0.35095975848024008</v>
          </cell>
          <cell r="Q193">
            <v>17929.570937974087</v>
          </cell>
          <cell r="R193">
            <v>0.7088571683057785</v>
          </cell>
          <cell r="S193">
            <v>192378.66684833073</v>
          </cell>
          <cell r="T193">
            <v>3.3113333693519911</v>
          </cell>
        </row>
        <row r="199">
          <cell r="B199">
            <v>0</v>
          </cell>
          <cell r="D199">
            <v>0</v>
          </cell>
          <cell r="E199">
            <v>0</v>
          </cell>
        </row>
        <row r="200">
          <cell r="B200" t="str">
            <v xml:space="preserve"> DIVISIÓN LBCF</v>
          </cell>
          <cell r="C200" t="str">
            <v>ESTADOS DE INGRESOS</v>
          </cell>
        </row>
        <row r="201">
          <cell r="B201" t="str">
            <v xml:space="preserve"> CONTRALORÍA</v>
          </cell>
          <cell r="C201" t="str">
            <v xml:space="preserve"> VENTA LOCAL (SIN REFRIG. S/MANT-MARG)</v>
          </cell>
        </row>
        <row r="202">
          <cell r="B202" t="str">
            <v xml:space="preserve">  IMPORTES EN  :  $ MILES  DE CADA  AÑO</v>
          </cell>
          <cell r="D202">
            <v>0</v>
          </cell>
          <cell r="E202">
            <v>0</v>
          </cell>
        </row>
        <row r="203">
          <cell r="D203" t="str">
            <v>COD.</v>
          </cell>
          <cell r="E203" t="str">
            <v xml:space="preserve">EFECTIVO </v>
          </cell>
          <cell r="G203" t="str">
            <v>EFECTIVO</v>
          </cell>
          <cell r="I203" t="str">
            <v>P.O.</v>
          </cell>
          <cell r="K203" t="str">
            <v>STATUS REPORT</v>
          </cell>
          <cell r="M203" t="str">
            <v>PLP</v>
          </cell>
          <cell r="O203" t="str">
            <v>PLP</v>
          </cell>
          <cell r="Q203" t="str">
            <v>PLP</v>
          </cell>
          <cell r="S203" t="str">
            <v>REV.DIC</v>
          </cell>
        </row>
        <row r="204">
          <cell r="E204">
            <v>1997</v>
          </cell>
          <cell r="F204" t="str">
            <v>%</v>
          </cell>
          <cell r="G204">
            <v>1998</v>
          </cell>
          <cell r="H204" t="str">
            <v>%</v>
          </cell>
          <cell r="I204">
            <v>1999</v>
          </cell>
          <cell r="J204" t="str">
            <v>%</v>
          </cell>
          <cell r="K204">
            <v>1999</v>
          </cell>
          <cell r="L204" t="str">
            <v>%</v>
          </cell>
          <cell r="M204">
            <v>2000</v>
          </cell>
          <cell r="N204" t="str">
            <v>%</v>
          </cell>
          <cell r="O204">
            <v>2001</v>
          </cell>
          <cell r="P204" t="str">
            <v>%</v>
          </cell>
          <cell r="Q204">
            <v>2002</v>
          </cell>
          <cell r="R204" t="str">
            <v>%</v>
          </cell>
          <cell r="S204">
            <v>1998</v>
          </cell>
          <cell r="T204" t="str">
            <v>%</v>
          </cell>
        </row>
        <row r="205">
          <cell r="B205" t="str">
            <v xml:space="preserve">   VOLUMEN DE VENTAS               (Tns.)</v>
          </cell>
          <cell r="D205" t="str">
            <v>3000</v>
          </cell>
          <cell r="E205">
            <v>97084</v>
          </cell>
          <cell r="G205">
            <v>104189</v>
          </cell>
          <cell r="I205">
            <v>109950.22100000001</v>
          </cell>
          <cell r="K205">
            <v>107697.96200000001</v>
          </cell>
          <cell r="M205">
            <v>114781.92</v>
          </cell>
          <cell r="O205">
            <v>121291</v>
          </cell>
          <cell r="Q205">
            <v>128091</v>
          </cell>
          <cell r="S205">
            <v>104982.833</v>
          </cell>
        </row>
        <row r="206">
          <cell r="B206" t="str">
            <v xml:space="preserve">   PRODUCTO BRUTO DE LAS VENTAS</v>
          </cell>
          <cell r="D206" t="str">
            <v>3001</v>
          </cell>
          <cell r="E206">
            <v>147157806</v>
          </cell>
          <cell r="F206">
            <v>105.08562449498736</v>
          </cell>
          <cell r="G206">
            <v>161158474</v>
          </cell>
          <cell r="H206">
            <v>104.4449531939146</v>
          </cell>
          <cell r="I206">
            <v>170894667.396</v>
          </cell>
          <cell r="J206">
            <v>104.29234571086474</v>
          </cell>
          <cell r="K206">
            <v>169332627.14342451</v>
          </cell>
          <cell r="L206">
            <v>104.29728802156629</v>
          </cell>
          <cell r="M206">
            <v>183855154.86256942</v>
          </cell>
          <cell r="N206">
            <v>104.33336280452805</v>
          </cell>
          <cell r="O206">
            <v>200349882.81410328</v>
          </cell>
          <cell r="P206">
            <v>104.34810246484167</v>
          </cell>
          <cell r="Q206">
            <v>217893665.02880487</v>
          </cell>
          <cell r="R206">
            <v>104.37366775255781</v>
          </cell>
          <cell r="S206" t="e">
            <v>#REF!</v>
          </cell>
          <cell r="T206" t="e">
            <v>#REF!</v>
          </cell>
        </row>
        <row r="207">
          <cell r="B207" t="str">
            <v xml:space="preserve">   Reducciones de precio</v>
          </cell>
          <cell r="D207" t="str">
            <v>3002</v>
          </cell>
          <cell r="E207">
            <v>7121710</v>
          </cell>
          <cell r="F207">
            <v>5.085624494987349</v>
          </cell>
          <cell r="G207">
            <v>6858559</v>
          </cell>
          <cell r="H207">
            <v>4.444953193914591</v>
          </cell>
          <cell r="I207">
            <v>7033488.2929999996</v>
          </cell>
          <cell r="J207">
            <v>4.2923457108647343</v>
          </cell>
          <cell r="K207">
            <v>6976893.4944245238</v>
          </cell>
          <cell r="L207">
            <v>4.2972880215662759</v>
          </cell>
          <cell r="M207">
            <v>7636206.36856943</v>
          </cell>
          <cell r="N207">
            <v>4.3333628045280461</v>
          </cell>
          <cell r="O207">
            <v>8348420.3231032593</v>
          </cell>
          <cell r="P207">
            <v>4.3481024648416868</v>
          </cell>
          <cell r="Q207">
            <v>9130602.7348048594</v>
          </cell>
          <cell r="R207">
            <v>4.3736677525578145</v>
          </cell>
          <cell r="S207" t="e">
            <v>#REF!</v>
          </cell>
          <cell r="T207" t="e">
            <v>#REF!</v>
          </cell>
        </row>
        <row r="208">
          <cell r="B208" t="str">
            <v>* PRODUCTO NETO DE LAS VENTAS (PNV)</v>
          </cell>
          <cell r="D208" t="str">
            <v>3030</v>
          </cell>
          <cell r="E208">
            <v>140036096</v>
          </cell>
          <cell r="F208">
            <v>100</v>
          </cell>
          <cell r="G208">
            <v>154299915</v>
          </cell>
          <cell r="H208">
            <v>100</v>
          </cell>
          <cell r="I208">
            <v>163861179.10299999</v>
          </cell>
          <cell r="J208">
            <v>100</v>
          </cell>
          <cell r="K208">
            <v>162355733.64899999</v>
          </cell>
          <cell r="L208">
            <v>100</v>
          </cell>
          <cell r="M208">
            <v>176218948.49399999</v>
          </cell>
          <cell r="N208">
            <v>100</v>
          </cell>
          <cell r="O208">
            <v>192001462.49100003</v>
          </cell>
          <cell r="P208">
            <v>100</v>
          </cell>
          <cell r="Q208">
            <v>208763062.294</v>
          </cell>
          <cell r="R208">
            <v>100</v>
          </cell>
          <cell r="S208" t="e">
            <v>#REF!</v>
          </cell>
          <cell r="T208" t="e">
            <v>#REF!</v>
          </cell>
        </row>
        <row r="209">
          <cell r="B209" t="str">
            <v xml:space="preserve">   Bonificaciones periódicas</v>
          </cell>
          <cell r="D209" t="str">
            <v>3035</v>
          </cell>
          <cell r="E209">
            <v>107243</v>
          </cell>
          <cell r="F209">
            <v>7.6582397726940338E-2</v>
          </cell>
          <cell r="G209">
            <v>295076</v>
          </cell>
          <cell r="H209">
            <v>0.19123536134157948</v>
          </cell>
          <cell r="I209">
            <v>643399.53299999994</v>
          </cell>
          <cell r="J209">
            <v>0.39264915370563236</v>
          </cell>
          <cell r="K209">
            <v>643399.53299999994</v>
          </cell>
          <cell r="L209">
            <v>0.39628999761165068</v>
          </cell>
          <cell r="M209">
            <v>700000.12862400012</v>
          </cell>
          <cell r="N209">
            <v>0.397233177593177</v>
          </cell>
          <cell r="O209">
            <v>800001.61129999999</v>
          </cell>
          <cell r="P209">
            <v>0.41666433209460563</v>
          </cell>
          <cell r="Q209">
            <v>900000.26729800005</v>
          </cell>
          <cell r="R209">
            <v>0.43111087632472744</v>
          </cell>
          <cell r="S209">
            <v>558076</v>
          </cell>
          <cell r="T209" t="e">
            <v>#REF!</v>
          </cell>
        </row>
        <row r="210">
          <cell r="B210" t="str">
            <v xml:space="preserve">   Promociones temporales de precio</v>
          </cell>
          <cell r="D210" t="str">
            <v>3040</v>
          </cell>
          <cell r="E210">
            <v>5040998</v>
          </cell>
          <cell r="F210">
            <v>3.5997847297885253</v>
          </cell>
          <cell r="G210">
            <v>6406517</v>
          </cell>
          <cell r="H210">
            <v>4.1519899735524808</v>
          </cell>
          <cell r="I210">
            <v>7567601</v>
          </cell>
          <cell r="J210">
            <v>4.618300100991676</v>
          </cell>
          <cell r="K210">
            <v>7214201</v>
          </cell>
          <cell r="L210">
            <v>4.4434531740015544</v>
          </cell>
          <cell r="M210">
            <v>7344852.1660719998</v>
          </cell>
          <cell r="N210">
            <v>4.1680263268181301</v>
          </cell>
          <cell r="O210">
            <v>7644073.4308379991</v>
          </cell>
          <cell r="P210">
            <v>3.9812579194266875</v>
          </cell>
          <cell r="Q210">
            <v>8129073.0000000009</v>
          </cell>
          <cell r="R210">
            <v>3.893923048777598</v>
          </cell>
          <cell r="S210">
            <v>5625523.7149999999</v>
          </cell>
          <cell r="T210" t="e">
            <v>#REF!</v>
          </cell>
        </row>
        <row r="211">
          <cell r="B211" t="str">
            <v xml:space="preserve">   Descuentos a clientes</v>
          </cell>
          <cell r="D211" t="str">
            <v>3045</v>
          </cell>
          <cell r="E211">
            <v>39156</v>
          </cell>
          <cell r="F211">
            <v>2.7961362190502655E-2</v>
          </cell>
          <cell r="G211">
            <v>75801</v>
          </cell>
          <cell r="H211">
            <v>4.9125756161304428E-2</v>
          </cell>
          <cell r="I211">
            <v>96548.323999999993</v>
          </cell>
          <cell r="J211">
            <v>5.8920803895419052E-2</v>
          </cell>
          <cell r="K211">
            <v>95096.415922254164</v>
          </cell>
          <cell r="L211">
            <v>5.8572871918305611E-2</v>
          </cell>
          <cell r="M211">
            <v>128566.7536084</v>
          </cell>
          <cell r="N211">
            <v>7.295852954926553E-2</v>
          </cell>
          <cell r="O211">
            <v>138974</v>
          </cell>
          <cell r="P211">
            <v>7.2381740324771932E-2</v>
          </cell>
          <cell r="Q211">
            <v>156853</v>
          </cell>
          <cell r="R211">
            <v>7.5134460223190577E-2</v>
          </cell>
          <cell r="S211">
            <v>81249.812000000005</v>
          </cell>
          <cell r="T211" t="e">
            <v>#REF!</v>
          </cell>
        </row>
        <row r="212">
          <cell r="B212" t="str">
            <v xml:space="preserve">   Costo prod.vendido (fab.propia)</v>
          </cell>
          <cell r="D212" t="str">
            <v>3075</v>
          </cell>
          <cell r="E212">
            <v>64256756</v>
          </cell>
          <cell r="F212">
            <v>45.885852173428198</v>
          </cell>
          <cell r="G212">
            <v>69122228</v>
          </cell>
          <cell r="H212">
            <v>44.797320854000475</v>
          </cell>
          <cell r="I212">
            <v>72298388.441</v>
          </cell>
          <cell r="J212">
            <v>44.121730868026177</v>
          </cell>
          <cell r="K212">
            <v>70396070.192000002</v>
          </cell>
          <cell r="L212">
            <v>43.359152528724756</v>
          </cell>
          <cell r="M212">
            <v>76417797.15200001</v>
          </cell>
          <cell r="N212">
            <v>43.365255442210255</v>
          </cell>
          <cell r="O212">
            <v>83092576.826999992</v>
          </cell>
          <cell r="P212">
            <v>43.277054116655449</v>
          </cell>
          <cell r="Q212">
            <v>90133785.972000003</v>
          </cell>
          <cell r="R212">
            <v>43.175159906911617</v>
          </cell>
          <cell r="S212">
            <v>70443949.447999984</v>
          </cell>
          <cell r="T212" t="e">
            <v>#REF!</v>
          </cell>
        </row>
        <row r="213">
          <cell r="B213" t="str">
            <v xml:space="preserve">   Costo prod.vendido (comprados)</v>
          </cell>
          <cell r="D213" t="str">
            <v>3100</v>
          </cell>
          <cell r="E213">
            <v>395850</v>
          </cell>
          <cell r="F213">
            <v>0.28267711776255172</v>
          </cell>
          <cell r="G213">
            <v>1429896</v>
          </cell>
          <cell r="H213">
            <v>0.92669914951022492</v>
          </cell>
          <cell r="I213">
            <v>3683360.2149999999</v>
          </cell>
          <cell r="J213">
            <v>2.2478540891523249</v>
          </cell>
          <cell r="K213">
            <v>3523516.2149999999</v>
          </cell>
          <cell r="L213">
            <v>2.1702443984008339</v>
          </cell>
          <cell r="M213">
            <v>3756346.352</v>
          </cell>
          <cell r="N213">
            <v>2.1316358905228054</v>
          </cell>
          <cell r="O213">
            <v>4487381.0360000003</v>
          </cell>
          <cell r="P213">
            <v>2.3371598204416513</v>
          </cell>
          <cell r="Q213">
            <v>5320644.7439999999</v>
          </cell>
          <cell r="R213">
            <v>2.5486523743874585</v>
          </cell>
          <cell r="S213">
            <v>1623923.4240000001</v>
          </cell>
          <cell r="T213" t="e">
            <v>#REF!</v>
          </cell>
        </row>
        <row r="214">
          <cell r="B214" t="str">
            <v xml:space="preserve">   Subsidios a las exportaciones</v>
          </cell>
          <cell r="D214" t="str">
            <v>3110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t="e">
            <v>#REF!</v>
          </cell>
        </row>
        <row r="215">
          <cell r="B215" t="str">
            <v xml:space="preserve">   Gastos variables de distribución</v>
          </cell>
          <cell r="D215" t="str">
            <v>3115</v>
          </cell>
          <cell r="E215">
            <v>3152287</v>
          </cell>
          <cell r="F215">
            <v>2.2510531856015179</v>
          </cell>
          <cell r="G215">
            <v>3537308</v>
          </cell>
          <cell r="H215">
            <v>2.2924886251557557</v>
          </cell>
          <cell r="I215">
            <v>3771965.5870000003</v>
          </cell>
          <cell r="J215">
            <v>2.3019275264881474</v>
          </cell>
          <cell r="K215">
            <v>3743051.170463339</v>
          </cell>
          <cell r="L215">
            <v>2.3054628785426909</v>
          </cell>
          <cell r="M215">
            <v>3980764.2959999996</v>
          </cell>
          <cell r="N215">
            <v>2.2589876571278822</v>
          </cell>
          <cell r="O215">
            <v>4339096.3130000001</v>
          </cell>
          <cell r="P215">
            <v>2.2599287821588305</v>
          </cell>
          <cell r="Q215">
            <v>4702974.7080000006</v>
          </cell>
          <cell r="R215">
            <v>2.2527810505944887</v>
          </cell>
          <cell r="S215">
            <v>3529957.2230000002</v>
          </cell>
          <cell r="T215" t="e">
            <v>#REF!</v>
          </cell>
        </row>
        <row r="216">
          <cell r="B216" t="str">
            <v xml:space="preserve">   Comisiones a agentes/vendedores</v>
          </cell>
          <cell r="D216" t="str">
            <v>3120</v>
          </cell>
          <cell r="E216">
            <v>0</v>
          </cell>
          <cell r="F216">
            <v>0</v>
          </cell>
          <cell r="G216">
            <v>160836</v>
          </cell>
          <cell r="H216">
            <v>0.10423596150393215</v>
          </cell>
          <cell r="I216">
            <v>257582.52700000003</v>
          </cell>
          <cell r="J216">
            <v>0.1571955776286027</v>
          </cell>
          <cell r="K216">
            <v>257760.55899819799</v>
          </cell>
          <cell r="L216">
            <v>0.15876283097919752</v>
          </cell>
          <cell r="M216">
            <v>295765.44799999997</v>
          </cell>
          <cell r="N216">
            <v>0.16783975306155591</v>
          </cell>
          <cell r="O216">
            <v>339862.79099999997</v>
          </cell>
          <cell r="P216">
            <v>0.17701052199846179</v>
          </cell>
          <cell r="Q216">
            <v>409099.34800000011</v>
          </cell>
          <cell r="R216">
            <v>0.19596347337723349</v>
          </cell>
          <cell r="S216" t="e">
            <v>#REF!</v>
          </cell>
          <cell r="T216" t="e">
            <v>#REF!</v>
          </cell>
        </row>
        <row r="217">
          <cell r="B217" t="str">
            <v xml:space="preserve">   Otros gastos variables</v>
          </cell>
          <cell r="D217" t="str">
            <v>3125</v>
          </cell>
          <cell r="E217">
            <v>0</v>
          </cell>
          <cell r="F217">
            <v>0</v>
          </cell>
          <cell r="G217">
            <v>13594</v>
          </cell>
          <cell r="H217">
            <v>8.8101150282552006E-3</v>
          </cell>
          <cell r="I217">
            <v>0</v>
          </cell>
          <cell r="J217">
            <v>0</v>
          </cell>
          <cell r="K217">
            <v>0</v>
          </cell>
          <cell r="L217">
            <v>0</v>
          </cell>
          <cell r="M217">
            <v>0</v>
          </cell>
          <cell r="N217">
            <v>0</v>
          </cell>
          <cell r="O217">
            <v>0</v>
          </cell>
          <cell r="P217">
            <v>0</v>
          </cell>
          <cell r="Q217">
            <v>0</v>
          </cell>
          <cell r="R217">
            <v>0</v>
          </cell>
          <cell r="S217">
            <v>0</v>
          </cell>
          <cell r="T217" t="e">
            <v>#REF!</v>
          </cell>
        </row>
        <row r="218">
          <cell r="B218" t="str">
            <v xml:space="preserve">   Regalías / Asist. Técnica (Netas)</v>
          </cell>
          <cell r="D218" t="str">
            <v>3130</v>
          </cell>
          <cell r="E218">
            <v>3686937</v>
          </cell>
          <cell r="F218">
            <v>2.6328476052345819</v>
          </cell>
          <cell r="G218">
            <v>4167127</v>
          </cell>
          <cell r="H218">
            <v>2.7006670742495227</v>
          </cell>
          <cell r="I218">
            <v>4306543.9110000003</v>
          </cell>
          <cell r="J218">
            <v>2.6281660699469209</v>
          </cell>
          <cell r="K218">
            <v>4265768.1100594997</v>
          </cell>
          <cell r="L218">
            <v>2.6274206732247269</v>
          </cell>
          <cell r="M218">
            <v>4800150.6580000008</v>
          </cell>
          <cell r="N218">
            <v>2.7239696406220695</v>
          </cell>
          <cell r="O218">
            <v>5229209.0180000002</v>
          </cell>
          <cell r="P218">
            <v>2.7235256180640377</v>
          </cell>
          <cell r="Q218">
            <v>5683958.2079999996</v>
          </cell>
          <cell r="R218">
            <v>2.7226838625289509</v>
          </cell>
          <cell r="S218" t="e">
            <v>#REF!</v>
          </cell>
          <cell r="T218" t="e">
            <v>#REF!</v>
          </cell>
        </row>
        <row r="219">
          <cell r="B219" t="str">
            <v xml:space="preserve">   Impuesto sobre regalías / Asist. Tec.</v>
          </cell>
          <cell r="D219" t="str">
            <v>3135</v>
          </cell>
          <cell r="E219">
            <v>1797782</v>
          </cell>
          <cell r="F219">
            <v>1.2837989999378445</v>
          </cell>
          <cell r="G219">
            <v>1785916</v>
          </cell>
          <cell r="H219">
            <v>1.1574316162131393</v>
          </cell>
          <cell r="I219">
            <v>1845660.3909999998</v>
          </cell>
          <cell r="J219">
            <v>1.1263561028325404</v>
          </cell>
          <cell r="K219">
            <v>1811799.6161031998</v>
          </cell>
          <cell r="L219">
            <v>1.1159443374018219</v>
          </cell>
          <cell r="M219">
            <v>2075943.4900000007</v>
          </cell>
          <cell r="N219">
            <v>1.1780478250162092</v>
          </cell>
          <cell r="O219">
            <v>2261015.3059999999</v>
          </cell>
          <cell r="P219">
            <v>1.1776031685727308</v>
          </cell>
          <cell r="Q219">
            <v>2456962.48</v>
          </cell>
          <cell r="R219">
            <v>1.1769143702921314</v>
          </cell>
          <cell r="S219" t="e">
            <v>#REF!</v>
          </cell>
          <cell r="T219" t="e">
            <v>#REF!</v>
          </cell>
        </row>
        <row r="220">
          <cell r="B220" t="str">
            <v>* TOTAL GASTOS VARIABLES</v>
          </cell>
          <cell r="D220" t="str">
            <v>3150</v>
          </cell>
          <cell r="E220">
            <v>78477009</v>
          </cell>
          <cell r="F220">
            <v>56.040557571670668</v>
          </cell>
          <cell r="G220">
            <v>86994299</v>
          </cell>
          <cell r="H220">
            <v>56.380004486716665</v>
          </cell>
          <cell r="I220">
            <v>94471049.92899999</v>
          </cell>
          <cell r="J220">
            <v>57.653100292667439</v>
          </cell>
          <cell r="K220">
            <v>91950662.81154649</v>
          </cell>
          <cell r="L220">
            <v>56.635303690805529</v>
          </cell>
          <cell r="M220">
            <v>99500186.444304407</v>
          </cell>
          <cell r="N220">
            <v>56.463954242521339</v>
          </cell>
          <cell r="O220">
            <v>108332190.33313797</v>
          </cell>
          <cell r="P220">
            <v>56.422586019737217</v>
          </cell>
          <cell r="Q220">
            <v>117893351.72729802</v>
          </cell>
          <cell r="R220">
            <v>56.4723234234174</v>
          </cell>
          <cell r="S220" t="e">
            <v>#REF!</v>
          </cell>
          <cell r="T220" t="e">
            <v>#REF!</v>
          </cell>
        </row>
        <row r="221">
          <cell r="B221" t="str">
            <v>* CONTRIBUCION MARGINAL</v>
          </cell>
          <cell r="D221" t="str">
            <v>3190</v>
          </cell>
          <cell r="E221">
            <v>61559087</v>
          </cell>
          <cell r="F221">
            <v>43.959442428329339</v>
          </cell>
          <cell r="G221">
            <v>67305616</v>
          </cell>
          <cell r="H221">
            <v>43.619995513283335</v>
          </cell>
          <cell r="I221">
            <v>69390129.173999995</v>
          </cell>
          <cell r="J221">
            <v>42.346899707332568</v>
          </cell>
          <cell r="K221">
            <v>70405070.837453499</v>
          </cell>
          <cell r="L221">
            <v>43.364696309194464</v>
          </cell>
          <cell r="M221">
            <v>76718762.049695581</v>
          </cell>
          <cell r="N221">
            <v>43.536045757478661</v>
          </cell>
          <cell r="O221">
            <v>83669272.157862052</v>
          </cell>
          <cell r="P221">
            <v>43.577413980262783</v>
          </cell>
          <cell r="Q221">
            <v>90869710.566701978</v>
          </cell>
          <cell r="R221">
            <v>43.5276765765826</v>
          </cell>
          <cell r="S221" t="e">
            <v>#REF!</v>
          </cell>
          <cell r="T221" t="e">
            <v>#REF!</v>
          </cell>
        </row>
        <row r="222">
          <cell r="B222" t="str">
            <v xml:space="preserve">   Publicidad Medios</v>
          </cell>
          <cell r="D222" t="str">
            <v>3205</v>
          </cell>
          <cell r="E222">
            <v>4077726</v>
          </cell>
          <cell r="F222">
            <v>2.9119106548071718</v>
          </cell>
          <cell r="G222">
            <v>3884261</v>
          </cell>
          <cell r="H222">
            <v>2.5173448734563464</v>
          </cell>
          <cell r="I222">
            <v>4904318</v>
          </cell>
          <cell r="J222">
            <v>2.9929712619224107</v>
          </cell>
          <cell r="K222">
            <v>4904318</v>
          </cell>
          <cell r="L222">
            <v>3.0207236232277079</v>
          </cell>
          <cell r="M222">
            <v>5531732.8627567776</v>
          </cell>
          <cell r="N222">
            <v>3.1391248841466814</v>
          </cell>
          <cell r="O222">
            <v>6494026.6539424211</v>
          </cell>
          <cell r="P222">
            <v>3.3822797856275835</v>
          </cell>
          <cell r="Q222">
            <v>6953907.3858574415</v>
          </cell>
          <cell r="R222">
            <v>3.3310046851412283</v>
          </cell>
          <cell r="S222">
            <v>4439100</v>
          </cell>
          <cell r="T222" t="e">
            <v>#REF!</v>
          </cell>
        </row>
        <row r="223">
          <cell r="B223" t="str">
            <v xml:space="preserve">   Otras promociones</v>
          </cell>
          <cell r="D223" t="str">
            <v>3210</v>
          </cell>
          <cell r="E223">
            <v>4186042</v>
          </cell>
          <cell r="F223">
            <v>2.9892592835492926</v>
          </cell>
          <cell r="G223">
            <v>5020917</v>
          </cell>
          <cell r="H223">
            <v>3.2539985521054886</v>
          </cell>
          <cell r="I223">
            <v>4212278.9809999997</v>
          </cell>
          <cell r="J223">
            <v>2.5706387590145692</v>
          </cell>
          <cell r="K223">
            <v>4212278.9809999997</v>
          </cell>
          <cell r="L223">
            <v>2.5944750372084839</v>
          </cell>
          <cell r="M223">
            <v>4535833.8889513174</v>
          </cell>
          <cell r="N223">
            <v>2.5739762538111823</v>
          </cell>
          <cell r="O223">
            <v>5345693.4588405201</v>
          </cell>
          <cell r="P223">
            <v>2.7841941355478461</v>
          </cell>
          <cell r="Q223">
            <v>5787513.0322117461</v>
          </cell>
          <cell r="R223">
            <v>2.7722878600339844</v>
          </cell>
          <cell r="S223">
            <v>4832260</v>
          </cell>
          <cell r="T223" t="e">
            <v>#REF!</v>
          </cell>
        </row>
        <row r="224">
          <cell r="B224" t="str">
            <v xml:space="preserve">   Estudios de Mercado</v>
          </cell>
          <cell r="D224" t="str">
            <v>3215</v>
          </cell>
          <cell r="E224">
            <v>389474</v>
          </cell>
          <cell r="F224">
            <v>0.27812400597057491</v>
          </cell>
          <cell r="G224">
            <v>418317</v>
          </cell>
          <cell r="H224">
            <v>0.27110643580069377</v>
          </cell>
          <cell r="I224">
            <v>436351</v>
          </cell>
          <cell r="J224">
            <v>0.26629309174305293</v>
          </cell>
          <cell r="K224">
            <v>436351</v>
          </cell>
          <cell r="L224">
            <v>0.26876229757512332</v>
          </cell>
          <cell r="M224">
            <v>490612.43936051597</v>
          </cell>
          <cell r="N224">
            <v>0.27841071777659637</v>
          </cell>
          <cell r="O224">
            <v>580122.66837307485</v>
          </cell>
          <cell r="P224">
            <v>0.30214492163061923</v>
          </cell>
          <cell r="Q224">
            <v>626317.08370169718</v>
          </cell>
          <cell r="R224">
            <v>0.3000133629097938</v>
          </cell>
          <cell r="S224">
            <v>454600</v>
          </cell>
          <cell r="T224" t="e">
            <v>#REF!</v>
          </cell>
        </row>
        <row r="225">
          <cell r="B225" t="str">
            <v xml:space="preserve">   Reserva producto</v>
          </cell>
          <cell r="D225" t="str">
            <v>3220</v>
          </cell>
          <cell r="E225">
            <v>0</v>
          </cell>
          <cell r="F225">
            <v>0</v>
          </cell>
          <cell r="G225">
            <v>0</v>
          </cell>
          <cell r="H225">
            <v>0</v>
          </cell>
          <cell r="I225">
            <v>596000</v>
          </cell>
          <cell r="J225">
            <v>0.36372251393685257</v>
          </cell>
          <cell r="K225">
            <v>298000</v>
          </cell>
          <cell r="L225">
            <v>0.18354756761732358</v>
          </cell>
          <cell r="M225">
            <v>944565.80893139064</v>
          </cell>
          <cell r="N225">
            <v>0.53601829826124048</v>
          </cell>
          <cell r="O225">
            <v>1195505.2188439877</v>
          </cell>
          <cell r="P225">
            <v>0.62265422530311532</v>
          </cell>
          <cell r="Q225">
            <v>1476687.4982291176</v>
          </cell>
          <cell r="R225">
            <v>0.70735094705092305</v>
          </cell>
          <cell r="S225">
            <v>0</v>
          </cell>
          <cell r="T225" t="e">
            <v>#REF!</v>
          </cell>
        </row>
        <row r="226">
          <cell r="B226" t="str">
            <v>* TOTAL GASTOS FIJOS MARK. PRODUCTOS</v>
          </cell>
          <cell r="D226" t="str">
            <v>3225</v>
          </cell>
          <cell r="E226">
            <v>8653242</v>
          </cell>
          <cell r="F226">
            <v>6.17929394432704</v>
          </cell>
          <cell r="G226">
            <v>9323495</v>
          </cell>
          <cell r="H226">
            <v>6.0424498613625293</v>
          </cell>
          <cell r="I226">
            <v>10148947.980999999</v>
          </cell>
          <cell r="J226">
            <v>6.1936256266168845</v>
          </cell>
          <cell r="K226">
            <v>9850947.9809999987</v>
          </cell>
          <cell r="L226">
            <v>6.0675085256286385</v>
          </cell>
          <cell r="M226">
            <v>11502745</v>
          </cell>
          <cell r="N226">
            <v>6.5275301539956994</v>
          </cell>
          <cell r="O226">
            <v>13615348.000000002</v>
          </cell>
          <cell r="P226">
            <v>7.0912730681091638</v>
          </cell>
          <cell r="Q226">
            <v>14844425.000000002</v>
          </cell>
          <cell r="R226">
            <v>7.1106568551359297</v>
          </cell>
          <cell r="S226">
            <v>9725960</v>
          </cell>
          <cell r="T226" t="e">
            <v>#REF!</v>
          </cell>
        </row>
        <row r="227">
          <cell r="B227" t="str">
            <v xml:space="preserve">   Gastos fijos fabricación</v>
          </cell>
          <cell r="D227" t="str">
            <v>3250</v>
          </cell>
          <cell r="E227">
            <v>6938130</v>
          </cell>
          <cell r="F227">
            <v>4.9545297235364227</v>
          </cell>
          <cell r="G227">
            <v>7935975</v>
          </cell>
          <cell r="H227">
            <v>5.143214110001292</v>
          </cell>
          <cell r="I227">
            <v>9091282.4820000008</v>
          </cell>
          <cell r="J227">
            <v>5.5481612739313899</v>
          </cell>
          <cell r="K227">
            <v>8915282.4820000008</v>
          </cell>
          <cell r="L227">
            <v>5.4912027321893806</v>
          </cell>
          <cell r="M227">
            <v>8719097.1776639894</v>
          </cell>
          <cell r="N227">
            <v>4.9478772017305861</v>
          </cell>
          <cell r="O227">
            <v>9124159.1745121665</v>
          </cell>
          <cell r="P227">
            <v>4.75213003908231</v>
          </cell>
          <cell r="Q227">
            <v>9850724.1416735053</v>
          </cell>
          <cell r="R227">
            <v>4.7186145065264364</v>
          </cell>
          <cell r="S227">
            <v>8209457.1270000013</v>
          </cell>
          <cell r="T227" t="e">
            <v>#REF!</v>
          </cell>
        </row>
        <row r="228">
          <cell r="B228" t="str">
            <v xml:space="preserve">   Amortización activo fijo fábricas</v>
          </cell>
          <cell r="D228" t="str">
            <v>3255</v>
          </cell>
          <cell r="E228">
            <v>2800036</v>
          </cell>
          <cell r="F228">
            <v>1.9995101834315632</v>
          </cell>
          <cell r="G228">
            <v>2970291</v>
          </cell>
          <cell r="H228">
            <v>1.9250114298507555</v>
          </cell>
          <cell r="I228">
            <v>3319732</v>
          </cell>
          <cell r="J228">
            <v>2.0259417259003611</v>
          </cell>
          <cell r="K228">
            <v>3200489.6541861678</v>
          </cell>
          <cell r="L228">
            <v>1.9712821852693967</v>
          </cell>
          <cell r="M228">
            <v>3856913.7033857391</v>
          </cell>
          <cell r="N228">
            <v>2.1887054351121962</v>
          </cell>
          <cell r="O228">
            <v>4166747.7268827814</v>
          </cell>
          <cell r="P228">
            <v>2.1701645773026836</v>
          </cell>
          <cell r="Q228">
            <v>4273513.2805571575</v>
          </cell>
          <cell r="R228">
            <v>2.0470638979891898</v>
          </cell>
          <cell r="S228">
            <v>3122573.2430000002</v>
          </cell>
          <cell r="T228" t="e">
            <v>#REF!</v>
          </cell>
        </row>
        <row r="229">
          <cell r="B229" t="str">
            <v xml:space="preserve">   Otros gastos fijos de los productos</v>
          </cell>
          <cell r="D229" t="str">
            <v>3260</v>
          </cell>
          <cell r="E229">
            <v>1306930</v>
          </cell>
          <cell r="F229">
            <v>0.93328080211547737</v>
          </cell>
          <cell r="G229">
            <v>739950</v>
          </cell>
          <cell r="H229">
            <v>0.47955308335717489</v>
          </cell>
          <cell r="I229">
            <v>458533.103</v>
          </cell>
          <cell r="J229">
            <v>0.27983022306447269</v>
          </cell>
          <cell r="K229">
            <v>458533.103</v>
          </cell>
          <cell r="L229">
            <v>0.28242495210628754</v>
          </cell>
          <cell r="M229">
            <v>514483.59756304335</v>
          </cell>
          <cell r="N229">
            <v>0.29195702389550965</v>
          </cell>
          <cell r="O229">
            <v>572637.33935674862</v>
          </cell>
          <cell r="P229">
            <v>0.29824634246397508</v>
          </cell>
          <cell r="Q229">
            <v>632619.70415773545</v>
          </cell>
          <cell r="R229">
            <v>0.30303239337753163</v>
          </cell>
          <cell r="S229">
            <v>742066.50210399996</v>
          </cell>
          <cell r="T229" t="e">
            <v>#REF!</v>
          </cell>
        </row>
        <row r="230">
          <cell r="B230" t="str">
            <v xml:space="preserve">   Productos Defectuosos</v>
          </cell>
          <cell r="D230" t="str">
            <v>3261</v>
          </cell>
          <cell r="E230">
            <v>962465</v>
          </cell>
          <cell r="F230">
            <v>0.68729779499137134</v>
          </cell>
          <cell r="G230">
            <v>1187754</v>
          </cell>
          <cell r="H230">
            <v>0.76976970466898831</v>
          </cell>
          <cell r="I230">
            <v>1036281</v>
          </cell>
          <cell r="J230">
            <v>0.63241397729026083</v>
          </cell>
          <cell r="K230">
            <v>931981</v>
          </cell>
          <cell r="L230">
            <v>0.57403639468308998</v>
          </cell>
          <cell r="M230">
            <v>968035.4112447456</v>
          </cell>
          <cell r="N230">
            <v>0.54933673110511494</v>
          </cell>
          <cell r="O230">
            <v>1037328.956201761</v>
          </cell>
          <cell r="P230">
            <v>0.54027138269865282</v>
          </cell>
          <cell r="Q230">
            <v>1037044.7443422402</v>
          </cell>
          <cell r="R230">
            <v>0.49675681748803591</v>
          </cell>
          <cell r="S230">
            <v>1150522</v>
          </cell>
          <cell r="T230" t="e">
            <v>#REF!</v>
          </cell>
        </row>
        <row r="231">
          <cell r="B231" t="str">
            <v xml:space="preserve">   Interés Operacional</v>
          </cell>
          <cell r="D231" t="str">
            <v>3265</v>
          </cell>
          <cell r="E231">
            <v>3185803</v>
          </cell>
          <cell r="F231">
            <v>2.2749870147765328</v>
          </cell>
          <cell r="G231">
            <v>3282567</v>
          </cell>
          <cell r="H231">
            <v>2.1273939133407818</v>
          </cell>
          <cell r="I231">
            <v>3193100.199</v>
          </cell>
          <cell r="J231">
            <v>1.9486617980411811</v>
          </cell>
          <cell r="K231">
            <v>2991651.173</v>
          </cell>
          <cell r="L231">
            <v>1.8426519998780633</v>
          </cell>
          <cell r="M231">
            <v>3265629.0943491231</v>
          </cell>
          <cell r="N231">
            <v>1.853165690896353</v>
          </cell>
          <cell r="O231">
            <v>3176075.6312368028</v>
          </cell>
          <cell r="P231">
            <v>1.6541934577116464</v>
          </cell>
          <cell r="Q231">
            <v>3415438.0402868795</v>
          </cell>
          <cell r="R231">
            <v>1.6360356103020441</v>
          </cell>
          <cell r="S231">
            <v>3339985.541679</v>
          </cell>
          <cell r="T231" t="e">
            <v>#REF!</v>
          </cell>
        </row>
        <row r="232">
          <cell r="B232" t="str">
            <v>* TOTAL GASTOS ESPECIFICOS</v>
          </cell>
          <cell r="D232" t="str">
            <v>3270</v>
          </cell>
          <cell r="E232">
            <v>23846606</v>
          </cell>
          <cell r="F232">
            <v>17.028899463178409</v>
          </cell>
          <cell r="G232">
            <v>25440032</v>
          </cell>
          <cell r="H232">
            <v>16.487392102581524</v>
          </cell>
          <cell r="I232">
            <v>27247876.765000001</v>
          </cell>
          <cell r="J232">
            <v>16.628634624844551</v>
          </cell>
          <cell r="K232">
            <v>26348885.393186167</v>
          </cell>
          <cell r="L232">
            <v>16.229106789754859</v>
          </cell>
          <cell r="M232">
            <v>28826903.984206643</v>
          </cell>
          <cell r="N232">
            <v>16.358572236735462</v>
          </cell>
          <cell r="O232">
            <v>31692296.828190267</v>
          </cell>
          <cell r="P232">
            <v>16.506278867368433</v>
          </cell>
          <cell r="Q232">
            <v>34053764.911017515</v>
          </cell>
          <cell r="R232">
            <v>16.312160080819165</v>
          </cell>
          <cell r="S232">
            <v>26290564.413782999</v>
          </cell>
          <cell r="T232" t="e">
            <v>#REF!</v>
          </cell>
        </row>
        <row r="233">
          <cell r="B233" t="str">
            <v>* CONTRIBUCION DEL PRODUCTO</v>
          </cell>
          <cell r="D233" t="str">
            <v>3290</v>
          </cell>
          <cell r="E233">
            <v>37712481</v>
          </cell>
          <cell r="F233">
            <v>26.930542965150927</v>
          </cell>
          <cell r="G233">
            <v>41865584</v>
          </cell>
          <cell r="H233">
            <v>27.132603410701815</v>
          </cell>
          <cell r="I233">
            <v>42142252.408999994</v>
          </cell>
          <cell r="J233">
            <v>25.718265082488017</v>
          </cell>
          <cell r="K233">
            <v>44056185.444267333</v>
          </cell>
          <cell r="L233">
            <v>27.135589519439613</v>
          </cell>
          <cell r="M233">
            <v>47891858.065488935</v>
          </cell>
          <cell r="N233">
            <v>27.177473520743195</v>
          </cell>
          <cell r="O233">
            <v>51976975.329671785</v>
          </cell>
          <cell r="P233">
            <v>27.07113511289435</v>
          </cell>
          <cell r="Q233">
            <v>56815945.655684464</v>
          </cell>
          <cell r="R233">
            <v>27.215516495763438</v>
          </cell>
          <cell r="S233" t="e">
            <v>#REF!</v>
          </cell>
          <cell r="T233" t="e">
            <v>#REF!</v>
          </cell>
        </row>
        <row r="234">
          <cell r="B234" t="str">
            <v xml:space="preserve">   Gastos fijos de distribución</v>
          </cell>
          <cell r="D234" t="str">
            <v>3305</v>
          </cell>
          <cell r="E234">
            <v>2365082</v>
          </cell>
          <cell r="F234">
            <v>1.6889088367616303</v>
          </cell>
          <cell r="G234">
            <v>2719576</v>
          </cell>
          <cell r="H234">
            <v>1.7625259223247141</v>
          </cell>
          <cell r="I234">
            <v>2967482.753</v>
          </cell>
          <cell r="J234">
            <v>1.8109736358815638</v>
          </cell>
          <cell r="K234">
            <v>2967482.753</v>
          </cell>
          <cell r="L234">
            <v>1.8277659102668087</v>
          </cell>
          <cell r="M234">
            <v>3220023.2905036053</v>
          </cell>
          <cell r="N234">
            <v>1.8272854979685924</v>
          </cell>
          <cell r="O234">
            <v>3350832.0969579993</v>
          </cell>
          <cell r="P234">
            <v>1.7452117569755843</v>
          </cell>
          <cell r="Q234">
            <v>3693451.0140848747</v>
          </cell>
          <cell r="R234">
            <v>1.7692071449322802</v>
          </cell>
          <cell r="S234">
            <v>2702235.6719279997</v>
          </cell>
          <cell r="T234" t="e">
            <v>#REF!</v>
          </cell>
        </row>
        <row r="235">
          <cell r="B235" t="str">
            <v xml:space="preserve">   Gastos generales marketing</v>
          </cell>
          <cell r="D235" t="str">
            <v>3310</v>
          </cell>
          <cell r="E235">
            <v>4597570</v>
          </cell>
          <cell r="F235">
            <v>3.2831320861729822</v>
          </cell>
          <cell r="G235">
            <v>5444167</v>
          </cell>
          <cell r="H235">
            <v>3.528302008461897</v>
          </cell>
          <cell r="I235">
            <v>5478335.0630000001</v>
          </cell>
          <cell r="J235">
            <v>3.3432781901053108</v>
          </cell>
          <cell r="K235">
            <v>5287636.3357949993</v>
          </cell>
          <cell r="L235">
            <v>3.2568214358394285</v>
          </cell>
          <cell r="M235">
            <v>5846435.8518075068</v>
          </cell>
          <cell r="N235">
            <v>3.3177112346726831</v>
          </cell>
          <cell r="O235">
            <v>6183188.7397474544</v>
          </cell>
          <cell r="P235">
            <v>3.2203862718166998</v>
          </cell>
          <cell r="Q235">
            <v>6526859.9747614227</v>
          </cell>
          <cell r="R235">
            <v>3.1264438751955446</v>
          </cell>
          <cell r="S235">
            <v>5506134.0385919996</v>
          </cell>
          <cell r="T235" t="e">
            <v>#REF!</v>
          </cell>
        </row>
        <row r="236">
          <cell r="B236" t="str">
            <v xml:space="preserve">   Otros gastos generales</v>
          </cell>
          <cell r="D236" t="str">
            <v>3315</v>
          </cell>
          <cell r="E236">
            <v>697614</v>
          </cell>
          <cell r="F236">
            <v>0.49816727252950554</v>
          </cell>
          <cell r="G236">
            <v>719493</v>
          </cell>
          <cell r="H236">
            <v>0.46629513697398989</v>
          </cell>
          <cell r="I236">
            <v>753914</v>
          </cell>
          <cell r="J236">
            <v>0.46009311304058431</v>
          </cell>
          <cell r="K236">
            <v>726144.18200000003</v>
          </cell>
          <cell r="L236">
            <v>0.44725502800527217</v>
          </cell>
          <cell r="M236">
            <v>785865.56697470031</v>
          </cell>
          <cell r="N236">
            <v>0.44595974138471145</v>
          </cell>
          <cell r="O236">
            <v>820930.68047303322</v>
          </cell>
          <cell r="P236">
            <v>0.42756480592511836</v>
          </cell>
          <cell r="Q236">
            <v>854854.43522273214</v>
          </cell>
          <cell r="R236">
            <v>0.4094854836047791</v>
          </cell>
          <cell r="S236">
            <v>764779.10138499993</v>
          </cell>
          <cell r="T236" t="e">
            <v>#REF!</v>
          </cell>
        </row>
        <row r="237">
          <cell r="B237" t="str">
            <v xml:space="preserve">   Pérdida y provisión sobre deudores</v>
          </cell>
          <cell r="D237" t="str">
            <v>3320</v>
          </cell>
          <cell r="E237">
            <v>264600</v>
          </cell>
          <cell r="F237">
            <v>0.18895128296064465</v>
          </cell>
          <cell r="G237">
            <v>151757</v>
          </cell>
          <cell r="H237">
            <v>9.8351966039644273E-2</v>
          </cell>
          <cell r="I237">
            <v>125000.76200000002</v>
          </cell>
          <cell r="J237">
            <v>7.6284549326614409E-2</v>
          </cell>
          <cell r="K237">
            <v>125000.76200000002</v>
          </cell>
          <cell r="L237">
            <v>7.6991898709436152E-2</v>
          </cell>
          <cell r="M237">
            <v>129644.08310874295</v>
          </cell>
          <cell r="N237">
            <v>7.3569888037980868E-2</v>
          </cell>
          <cell r="O237">
            <v>132408.66239762347</v>
          </cell>
          <cell r="P237">
            <v>6.8962319703075203E-2</v>
          </cell>
          <cell r="Q237">
            <v>134479.75388481884</v>
          </cell>
          <cell r="R237">
            <v>6.4417408140637275E-2</v>
          </cell>
          <cell r="S237">
            <v>161000.46907529401</v>
          </cell>
          <cell r="T237" t="e">
            <v>#REF!</v>
          </cell>
        </row>
        <row r="238">
          <cell r="B238" t="str">
            <v xml:space="preserve">   Reserva general para riesgos</v>
          </cell>
          <cell r="D238" t="str">
            <v>3335</v>
          </cell>
          <cell r="E238">
            <v>0</v>
          </cell>
          <cell r="F238">
            <v>0</v>
          </cell>
          <cell r="H238">
            <v>0</v>
          </cell>
          <cell r="I238">
            <v>1500000</v>
          </cell>
          <cell r="J238">
            <v>0.91540901158603827</v>
          </cell>
          <cell r="K238">
            <v>1500000</v>
          </cell>
          <cell r="L238">
            <v>0.92389715243619241</v>
          </cell>
          <cell r="M238">
            <v>1500000</v>
          </cell>
          <cell r="N238">
            <v>0.85121379557606025</v>
          </cell>
          <cell r="O238">
            <v>1500000</v>
          </cell>
          <cell r="P238">
            <v>0.78124404915421497</v>
          </cell>
          <cell r="Q238">
            <v>1500000</v>
          </cell>
          <cell r="R238">
            <v>0.71851791380965535</v>
          </cell>
          <cell r="T238" t="e">
            <v>#REF!</v>
          </cell>
        </row>
        <row r="239">
          <cell r="B239" t="str">
            <v>* TOTAL GTOS. FIJOS COMUNES</v>
          </cell>
          <cell r="D239" t="str">
            <v>3340</v>
          </cell>
          <cell r="E239">
            <v>7924866</v>
          </cell>
          <cell r="F239">
            <v>5.6591594784247627</v>
          </cell>
          <cell r="G239">
            <v>9034993</v>
          </cell>
          <cell r="H239">
            <v>5.8554750338002455</v>
          </cell>
          <cell r="I239">
            <v>10824732.578</v>
          </cell>
          <cell r="J239">
            <v>6.6060384999401114</v>
          </cell>
          <cell r="K239">
            <v>10606264.032794999</v>
          </cell>
          <cell r="L239">
            <v>6.532731425257138</v>
          </cell>
          <cell r="M239">
            <v>11481968.792394554</v>
          </cell>
          <cell r="N239">
            <v>6.5157401576400282</v>
          </cell>
          <cell r="O239">
            <v>11987360.17957611</v>
          </cell>
          <cell r="P239">
            <v>6.2433692035746926</v>
          </cell>
          <cell r="Q239">
            <v>12709645.177953849</v>
          </cell>
          <cell r="R239">
            <v>6.0880718256828965</v>
          </cell>
          <cell r="S239">
            <v>9134149.2809802927</v>
          </cell>
          <cell r="T239" t="e">
            <v>#REF!</v>
          </cell>
        </row>
        <row r="240">
          <cell r="B240" t="str">
            <v>* CONTRIBUCION DIVISIONAL</v>
          </cell>
          <cell r="D240" t="str">
            <v>-</v>
          </cell>
          <cell r="E240">
            <v>29787615</v>
          </cell>
          <cell r="F240">
            <v>21.271383486726165</v>
          </cell>
          <cell r="G240">
            <v>32830591</v>
          </cell>
          <cell r="H240">
            <v>21.277128376901569</v>
          </cell>
          <cell r="I240">
            <v>31317519.830999993</v>
          </cell>
          <cell r="J240">
            <v>19.112226582547905</v>
          </cell>
          <cell r="K240">
            <v>33449921.411472335</v>
          </cell>
          <cell r="L240">
            <v>20.602858094182473</v>
          </cell>
          <cell r="M240">
            <v>36409889.273094378</v>
          </cell>
          <cell r="N240">
            <v>20.661733363103167</v>
          </cell>
          <cell r="O240">
            <v>39989615.150095671</v>
          </cell>
          <cell r="P240">
            <v>20.827765909319655</v>
          </cell>
          <cell r="Q240">
            <v>44106300.477730617</v>
          </cell>
          <cell r="R240">
            <v>21.127444670080539</v>
          </cell>
          <cell r="S240" t="e">
            <v>#REF!</v>
          </cell>
          <cell r="T240" t="e">
            <v>#REF!</v>
          </cell>
        </row>
        <row r="241">
          <cell r="B241" t="str">
            <v xml:space="preserve">   Gastos Corporativos</v>
          </cell>
          <cell r="D241" t="str">
            <v>33151</v>
          </cell>
          <cell r="E241">
            <v>5701000</v>
          </cell>
          <cell r="F241">
            <v>4.0710932129955983</v>
          </cell>
          <cell r="G241">
            <v>5921313</v>
          </cell>
          <cell r="H241">
            <v>3.8375348424527647</v>
          </cell>
          <cell r="I241">
            <v>6119901.4509999994</v>
          </cell>
          <cell r="J241">
            <v>3.7348086255092472</v>
          </cell>
          <cell r="K241">
            <v>5893465.0973129999</v>
          </cell>
          <cell r="L241">
            <v>3.6299704142597125</v>
          </cell>
          <cell r="M241">
            <v>6155626.9765511733</v>
          </cell>
          <cell r="N241">
            <v>3.4931697352403415</v>
          </cell>
          <cell r="O241">
            <v>6414017.7277445113</v>
          </cell>
          <cell r="P241">
            <v>3.3406087873133603</v>
          </cell>
          <cell r="Q241">
            <v>6660764.564496858</v>
          </cell>
          <cell r="R241">
            <v>3.1905857728397069</v>
          </cell>
          <cell r="S241">
            <v>5866000</v>
          </cell>
          <cell r="T241" t="e">
            <v>#REF!</v>
          </cell>
        </row>
        <row r="242">
          <cell r="B242" t="str">
            <v>* RESULTADO EXPLOTACION</v>
          </cell>
          <cell r="D242" t="str">
            <v>3390</v>
          </cell>
          <cell r="E242">
            <v>24086615</v>
          </cell>
          <cell r="F242">
            <v>17.200290273730566</v>
          </cell>
          <cell r="G242">
            <v>26909278</v>
          </cell>
          <cell r="H242">
            <v>17.439593534448804</v>
          </cell>
          <cell r="I242">
            <v>25197618.379999995</v>
          </cell>
          <cell r="J242">
            <v>15.377417957038658</v>
          </cell>
          <cell r="K242">
            <v>27556456.314159334</v>
          </cell>
          <cell r="L242">
            <v>16.972887679922763</v>
          </cell>
          <cell r="M242">
            <v>30254262.296543203</v>
          </cell>
          <cell r="N242">
            <v>17.168563627862824</v>
          </cell>
          <cell r="O242">
            <v>33575597.422351159</v>
          </cell>
          <cell r="P242">
            <v>17.487157122006298</v>
          </cell>
          <cell r="Q242">
            <v>37445535.913233757</v>
          </cell>
          <cell r="R242">
            <v>17.936858897240832</v>
          </cell>
          <cell r="S242" t="e">
            <v>#REF!</v>
          </cell>
          <cell r="T242" t="e">
            <v>#REF!</v>
          </cell>
        </row>
        <row r="248">
          <cell r="B248">
            <v>0</v>
          </cell>
          <cell r="D248">
            <v>0</v>
          </cell>
          <cell r="E248">
            <v>0</v>
          </cell>
        </row>
        <row r="249">
          <cell r="B249" t="str">
            <v xml:space="preserve"> DIVISIÓN LBCF</v>
          </cell>
          <cell r="C249" t="str">
            <v>ESTADOS DE INGRESOS</v>
          </cell>
        </row>
        <row r="250">
          <cell r="B250" t="str">
            <v xml:space="preserve"> CONTRALORÍA</v>
          </cell>
          <cell r="C250" t="str">
            <v>TOTAL EXPORTACIONES</v>
          </cell>
        </row>
        <row r="251">
          <cell r="B251" t="str">
            <v xml:space="preserve">  IMPORTES EN  :  $ MILES  DE CADA  AÑO</v>
          </cell>
          <cell r="D251">
            <v>0</v>
          </cell>
          <cell r="E251">
            <v>0</v>
          </cell>
        </row>
        <row r="252">
          <cell r="D252" t="str">
            <v>COD.</v>
          </cell>
          <cell r="E252" t="str">
            <v xml:space="preserve">EFECTIVO </v>
          </cell>
          <cell r="G252" t="str">
            <v>EFECTIVO</v>
          </cell>
          <cell r="I252" t="str">
            <v>P.O.</v>
          </cell>
          <cell r="K252" t="str">
            <v>STATUS REPORT</v>
          </cell>
          <cell r="M252" t="str">
            <v>PLP</v>
          </cell>
          <cell r="O252" t="str">
            <v>PLP</v>
          </cell>
          <cell r="Q252" t="str">
            <v>PLP</v>
          </cell>
          <cell r="S252" t="str">
            <v>REV.DIC</v>
          </cell>
        </row>
        <row r="253">
          <cell r="E253">
            <v>1997</v>
          </cell>
          <cell r="F253" t="str">
            <v>%</v>
          </cell>
          <cell r="G253">
            <v>1998</v>
          </cell>
          <cell r="H253" t="str">
            <v>%</v>
          </cell>
          <cell r="I253">
            <v>1999</v>
          </cell>
          <cell r="J253" t="str">
            <v>%</v>
          </cell>
          <cell r="K253">
            <v>1999</v>
          </cell>
          <cell r="L253" t="str">
            <v>%</v>
          </cell>
          <cell r="M253">
            <v>2000</v>
          </cell>
          <cell r="N253" t="str">
            <v>%</v>
          </cell>
          <cell r="O253">
            <v>2001</v>
          </cell>
          <cell r="P253" t="str">
            <v>%</v>
          </cell>
          <cell r="Q253">
            <v>2002</v>
          </cell>
          <cell r="R253" t="str">
            <v>%</v>
          </cell>
          <cell r="S253">
            <v>1998</v>
          </cell>
          <cell r="T253" t="str">
            <v>%</v>
          </cell>
        </row>
        <row r="254">
          <cell r="B254" t="str">
            <v xml:space="preserve">   VOLUMEN DE VENTAS               (Tns.)</v>
          </cell>
          <cell r="D254" t="str">
            <v>3000</v>
          </cell>
          <cell r="E254">
            <v>14156</v>
          </cell>
          <cell r="G254">
            <v>12552</v>
          </cell>
          <cell r="I254">
            <v>13130</v>
          </cell>
          <cell r="K254">
            <v>13130</v>
          </cell>
          <cell r="M254">
            <v>14974</v>
          </cell>
          <cell r="O254">
            <v>16184</v>
          </cell>
          <cell r="Q254">
            <v>17129</v>
          </cell>
          <cell r="S254">
            <v>12306.588000000002</v>
          </cell>
        </row>
        <row r="255">
          <cell r="B255" t="str">
            <v xml:space="preserve">   PRODUCTO BRUTO DE LAS VENTAS</v>
          </cell>
          <cell r="D255" t="str">
            <v>3001</v>
          </cell>
          <cell r="E255">
            <v>11557208</v>
          </cell>
          <cell r="F255">
            <v>100</v>
          </cell>
          <cell r="G255">
            <v>10444904</v>
          </cell>
          <cell r="H255">
            <v>100</v>
          </cell>
          <cell r="I255">
            <v>11652421</v>
          </cell>
          <cell r="J255">
            <v>100</v>
          </cell>
          <cell r="K255">
            <v>11652421</v>
          </cell>
          <cell r="L255">
            <v>100</v>
          </cell>
          <cell r="M255">
            <v>13556845.136</v>
          </cell>
          <cell r="N255">
            <v>100</v>
          </cell>
          <cell r="O255">
            <v>15416448.684</v>
          </cell>
          <cell r="P255">
            <v>100</v>
          </cell>
          <cell r="Q255">
            <v>17025714.947999999</v>
          </cell>
          <cell r="R255">
            <v>100</v>
          </cell>
          <cell r="S255">
            <v>10178972.217</v>
          </cell>
          <cell r="T255">
            <v>100</v>
          </cell>
        </row>
        <row r="256">
          <cell r="B256" t="str">
            <v xml:space="preserve">   Reducciones de precio</v>
          </cell>
          <cell r="D256" t="str">
            <v>3002</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B257" t="str">
            <v>* PRODUCTO NETO DE LAS VENTAS (PNV)</v>
          </cell>
          <cell r="D257" t="str">
            <v>3030</v>
          </cell>
          <cell r="E257">
            <v>11557208</v>
          </cell>
          <cell r="F257">
            <v>100</v>
          </cell>
          <cell r="G257">
            <v>10444904</v>
          </cell>
          <cell r="H257">
            <v>100</v>
          </cell>
          <cell r="I257">
            <v>11652421</v>
          </cell>
          <cell r="J257">
            <v>100</v>
          </cell>
          <cell r="K257">
            <v>11652421</v>
          </cell>
          <cell r="L257">
            <v>100</v>
          </cell>
          <cell r="M257">
            <v>13556845.136</v>
          </cell>
          <cell r="N257">
            <v>100</v>
          </cell>
          <cell r="O257">
            <v>15416448.684</v>
          </cell>
          <cell r="P257">
            <v>100</v>
          </cell>
          <cell r="Q257">
            <v>17025714.947999999</v>
          </cell>
          <cell r="R257">
            <v>100</v>
          </cell>
          <cell r="S257">
            <v>10178972.217</v>
          </cell>
          <cell r="T257">
            <v>100</v>
          </cell>
        </row>
        <row r="258">
          <cell r="B258" t="str">
            <v xml:space="preserve">   Bonificaciones periódicas</v>
          </cell>
          <cell r="D258" t="str">
            <v>3035</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B259" t="str">
            <v xml:space="preserve">   Promociones temporales de precio</v>
          </cell>
          <cell r="D259" t="str">
            <v>3040</v>
          </cell>
          <cell r="E259">
            <v>0</v>
          </cell>
          <cell r="F259">
            <v>0</v>
          </cell>
          <cell r="G259">
            <v>7</v>
          </cell>
          <cell r="H259">
            <v>6.7018327789321945E-5</v>
          </cell>
          <cell r="I259">
            <v>0</v>
          </cell>
          <cell r="J259">
            <v>0</v>
          </cell>
          <cell r="K259">
            <v>0</v>
          </cell>
          <cell r="L259">
            <v>0</v>
          </cell>
          <cell r="M259">
            <v>0</v>
          </cell>
          <cell r="N259">
            <v>0</v>
          </cell>
          <cell r="O259">
            <v>0</v>
          </cell>
          <cell r="P259">
            <v>0</v>
          </cell>
          <cell r="Q259">
            <v>0</v>
          </cell>
          <cell r="R259">
            <v>0</v>
          </cell>
          <cell r="S259">
            <v>7.3860000000000001</v>
          </cell>
          <cell r="T259">
            <v>7.256135337185192E-5</v>
          </cell>
        </row>
        <row r="260">
          <cell r="B260" t="str">
            <v xml:space="preserve">   Descuentos a clientes</v>
          </cell>
          <cell r="D260" t="str">
            <v>3045</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B261" t="str">
            <v xml:space="preserve">   Costo prod.vendido (fab.propia)</v>
          </cell>
          <cell r="D261" t="str">
            <v>3075</v>
          </cell>
          <cell r="E261">
            <v>10740303</v>
          </cell>
          <cell r="F261">
            <v>92.931640583088921</v>
          </cell>
          <cell r="G261">
            <v>8376686</v>
          </cell>
          <cell r="H261">
            <v>80.198784019460589</v>
          </cell>
          <cell r="I261">
            <v>9034877</v>
          </cell>
          <cell r="J261">
            <v>77.536479329059603</v>
          </cell>
          <cell r="K261">
            <v>9034877</v>
          </cell>
          <cell r="L261">
            <v>77.536479329059603</v>
          </cell>
          <cell r="M261">
            <v>11087626.072000001</v>
          </cell>
          <cell r="N261">
            <v>81.786182262693075</v>
          </cell>
          <cell r="O261">
            <v>12602922.983999999</v>
          </cell>
          <cell r="P261">
            <v>81.749845521037372</v>
          </cell>
          <cell r="Q261">
            <v>13914068.982000001</v>
          </cell>
          <cell r="R261">
            <v>81.723845515424173</v>
          </cell>
          <cell r="S261">
            <v>8172082.7560000001</v>
          </cell>
          <cell r="T261">
            <v>80.283967593031889</v>
          </cell>
        </row>
        <row r="262">
          <cell r="B262" t="str">
            <v xml:space="preserve">   Costo prod.vendido (comprados)</v>
          </cell>
          <cell r="D262" t="str">
            <v>3100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B263" t="str">
            <v xml:space="preserve">   Subsidios a las exportaciones</v>
          </cell>
          <cell r="D263" t="str">
            <v>3110</v>
          </cell>
          <cell r="E263">
            <v>-680453</v>
          </cell>
          <cell r="F263">
            <v>-5.8876936367330241</v>
          </cell>
          <cell r="G263">
            <v>-835610</v>
          </cell>
          <cell r="H263">
            <v>-8.0001692691479018</v>
          </cell>
          <cell r="I263">
            <v>-879937</v>
          </cell>
          <cell r="J263">
            <v>-7.551538002274377</v>
          </cell>
          <cell r="K263">
            <v>-879937</v>
          </cell>
          <cell r="L263">
            <v>-7.551538002274377</v>
          </cell>
          <cell r="M263">
            <v>-1082508.5819328001</v>
          </cell>
          <cell r="N263">
            <v>-7.9849594140322129</v>
          </cell>
          <cell r="O263">
            <v>-1220642.8773767999</v>
          </cell>
          <cell r="P263">
            <v>-7.9177954819364276</v>
          </cell>
          <cell r="Q263">
            <v>-1338376.7265528</v>
          </cell>
          <cell r="R263">
            <v>-7.860913510184302</v>
          </cell>
          <cell r="S263">
            <v>-742151.65599999996</v>
          </cell>
          <cell r="T263">
            <v>-7.2910274257407366</v>
          </cell>
        </row>
        <row r="264">
          <cell r="B264" t="str">
            <v xml:space="preserve">   Gastos variables de distribución</v>
          </cell>
          <cell r="D264" t="str">
            <v>3115</v>
          </cell>
          <cell r="E264">
            <v>511917</v>
          </cell>
          <cell r="F264">
            <v>4.4294175548281212</v>
          </cell>
          <cell r="G264">
            <v>714696</v>
          </cell>
          <cell r="H264">
            <v>6.8425329711024636</v>
          </cell>
          <cell r="I264">
            <v>987265</v>
          </cell>
          <cell r="J264">
            <v>8.4726169780511693</v>
          </cell>
          <cell r="K264">
            <v>987265</v>
          </cell>
          <cell r="L264">
            <v>8.4726169780511693</v>
          </cell>
          <cell r="M264">
            <v>1129737.442</v>
          </cell>
          <cell r="N264">
            <v>8.3333358953846801</v>
          </cell>
          <cell r="O264">
            <v>1284704.4180000001</v>
          </cell>
          <cell r="P264">
            <v>8.3333356749880654</v>
          </cell>
          <cell r="Q264">
            <v>1418809.3920000002</v>
          </cell>
          <cell r="R264">
            <v>8.3333322349947316</v>
          </cell>
          <cell r="S264">
            <v>819229.02600000007</v>
          </cell>
          <cell r="T264">
            <v>8.0482489639945936</v>
          </cell>
        </row>
        <row r="265">
          <cell r="B265" t="str">
            <v xml:space="preserve">   Comisiones a agentes/vendedores</v>
          </cell>
          <cell r="D265" t="str">
            <v>3120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B266" t="str">
            <v xml:space="preserve">   Otros gastos variables</v>
          </cell>
          <cell r="D266" t="str">
            <v>3125</v>
          </cell>
          <cell r="E266">
            <v>-2014</v>
          </cell>
          <cell r="F266">
            <v>-1.7426354185197668E-2</v>
          </cell>
          <cell r="G266">
            <v>118703</v>
          </cell>
          <cell r="H266">
            <v>1.1364680805108405</v>
          </cell>
          <cell r="I266">
            <v>163134</v>
          </cell>
          <cell r="J266">
            <v>1.4000009096822026</v>
          </cell>
          <cell r="K266">
            <v>163134</v>
          </cell>
          <cell r="L266">
            <v>1.4000009096822026</v>
          </cell>
          <cell r="M266">
            <v>197703.87000000002</v>
          </cell>
          <cell r="N266">
            <v>1.4583324366153623</v>
          </cell>
          <cell r="O266">
            <v>224823.21899999998</v>
          </cell>
          <cell r="P266">
            <v>1.4583333918747015</v>
          </cell>
          <cell r="Q266">
            <v>248291.86800000002</v>
          </cell>
          <cell r="R266">
            <v>1.4583344591304033</v>
          </cell>
          <cell r="S266">
            <v>142494.16800000001</v>
          </cell>
          <cell r="T266">
            <v>1.3998875815970802</v>
          </cell>
        </row>
        <row r="267">
          <cell r="B267" t="str">
            <v xml:space="preserve">   Regalías / Asist. Técnica (Netas)</v>
          </cell>
          <cell r="D267" t="str">
            <v>3130</v>
          </cell>
          <cell r="E267">
            <v>310760</v>
          </cell>
          <cell r="F267">
            <v>2.6888847202542343</v>
          </cell>
          <cell r="G267">
            <v>292427</v>
          </cell>
          <cell r="H267">
            <v>2.7997097914925786</v>
          </cell>
          <cell r="I267">
            <v>324528</v>
          </cell>
          <cell r="J267">
            <v>2.7850693001909219</v>
          </cell>
          <cell r="K267">
            <v>324528</v>
          </cell>
          <cell r="L267">
            <v>2.7850693001909219</v>
          </cell>
          <cell r="M267">
            <v>0</v>
          </cell>
          <cell r="N267">
            <v>0</v>
          </cell>
          <cell r="O267">
            <v>0</v>
          </cell>
          <cell r="P267">
            <v>0</v>
          </cell>
          <cell r="Q267">
            <v>0</v>
          </cell>
          <cell r="R267">
            <v>0</v>
          </cell>
          <cell r="S267">
            <v>284988.33600000001</v>
          </cell>
          <cell r="T267">
            <v>2.7997751631941603</v>
          </cell>
        </row>
        <row r="268">
          <cell r="B268" t="str">
            <v xml:space="preserve">   Impuesto sobre regalías / Asist. Tec.</v>
          </cell>
          <cell r="D268" t="str">
            <v>3135</v>
          </cell>
          <cell r="E268">
            <v>151529</v>
          </cell>
          <cell r="F268">
            <v>1.3111211635197704</v>
          </cell>
          <cell r="G268">
            <v>125323</v>
          </cell>
          <cell r="H268">
            <v>1.1998482705058851</v>
          </cell>
          <cell r="I268">
            <v>139083</v>
          </cell>
          <cell r="J268">
            <v>1.1935974506928646</v>
          </cell>
          <cell r="K268">
            <v>139083</v>
          </cell>
          <cell r="L268">
            <v>1.1935974506928646</v>
          </cell>
          <cell r="M268">
            <v>0</v>
          </cell>
          <cell r="N268">
            <v>0</v>
          </cell>
          <cell r="O268">
            <v>0</v>
          </cell>
          <cell r="P268">
            <v>0</v>
          </cell>
          <cell r="Q268">
            <v>0</v>
          </cell>
          <cell r="R268">
            <v>0</v>
          </cell>
          <cell r="S268">
            <v>122137.859</v>
          </cell>
          <cell r="T268">
            <v>1.1999036483861933</v>
          </cell>
        </row>
        <row r="269">
          <cell r="B269" t="str">
            <v>* TOTAL GASTOS VARIABLES</v>
          </cell>
          <cell r="D269" t="str">
            <v>3150</v>
          </cell>
          <cell r="E269">
            <v>11032042</v>
          </cell>
          <cell r="F269">
            <v>95.455944030772827</v>
          </cell>
          <cell r="G269">
            <v>8792232</v>
          </cell>
          <cell r="H269">
            <v>84.177240882252249</v>
          </cell>
          <cell r="I269">
            <v>9768950</v>
          </cell>
          <cell r="J269">
            <v>83.836225965402377</v>
          </cell>
          <cell r="K269">
            <v>9768950</v>
          </cell>
          <cell r="L269">
            <v>83.836225965402377</v>
          </cell>
          <cell r="M269">
            <v>11332558.8020672</v>
          </cell>
          <cell r="N269">
            <v>83.592891180660899</v>
          </cell>
          <cell r="O269">
            <v>12891807.743623199</v>
          </cell>
          <cell r="P269">
            <v>83.623719105963715</v>
          </cell>
          <cell r="Q269">
            <v>14242793.515447203</v>
          </cell>
          <cell r="R269">
            <v>83.654598699365025</v>
          </cell>
          <cell r="S269">
            <v>8798787.8749999981</v>
          </cell>
          <cell r="T269">
            <v>86.440828085816534</v>
          </cell>
        </row>
        <row r="270">
          <cell r="B270" t="str">
            <v>* CONTRIBUCION MARGINAL</v>
          </cell>
          <cell r="D270" t="str">
            <v>3190</v>
          </cell>
          <cell r="E270">
            <v>525166</v>
          </cell>
          <cell r="F270">
            <v>4.5440559692271698</v>
          </cell>
          <cell r="G270">
            <v>1652672</v>
          </cell>
          <cell r="H270">
            <v>15.822759117747756</v>
          </cell>
          <cell r="I270">
            <v>1883471</v>
          </cell>
          <cell r="J270">
            <v>16.163774034597616</v>
          </cell>
          <cell r="K270">
            <v>1883471</v>
          </cell>
          <cell r="L270">
            <v>16.163774034597616</v>
          </cell>
          <cell r="M270">
            <v>2224286.3339328002</v>
          </cell>
          <cell r="N270">
            <v>16.407108819339104</v>
          </cell>
          <cell r="O270">
            <v>2524640.9403768014</v>
          </cell>
          <cell r="P270">
            <v>16.376280894036292</v>
          </cell>
          <cell r="Q270">
            <v>2782921.4325527959</v>
          </cell>
          <cell r="R270">
            <v>16.345401300634979</v>
          </cell>
          <cell r="S270">
            <v>1380184.342000002</v>
          </cell>
          <cell r="T270">
            <v>13.559171914183466</v>
          </cell>
        </row>
        <row r="271">
          <cell r="B271" t="str">
            <v xml:space="preserve">   Publicidad Medios</v>
          </cell>
          <cell r="D271" t="str">
            <v>3205</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B272" t="str">
            <v xml:space="preserve">   Otras promociones</v>
          </cell>
          <cell r="D272" t="str">
            <v>3210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B273" t="str">
            <v xml:space="preserve">   Estudios de Mercado</v>
          </cell>
          <cell r="D273" t="str">
            <v>3215</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B274" t="str">
            <v xml:space="preserve">   Reserva producto</v>
          </cell>
          <cell r="D274" t="str">
            <v>3220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B275" t="str">
            <v>* TOTAL GASTOS FIJOS MARK. PRODUCTOS</v>
          </cell>
          <cell r="D275" t="str">
            <v>3225</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B276" t="str">
            <v xml:space="preserve">   Gastos fijos fabricación</v>
          </cell>
          <cell r="D276" t="str">
            <v>3250</v>
          </cell>
          <cell r="E276">
            <v>862174</v>
          </cell>
          <cell r="F276">
            <v>7.4600543660718053</v>
          </cell>
          <cell r="G276">
            <v>885837</v>
          </cell>
          <cell r="H276">
            <v>8.4810449191299409</v>
          </cell>
          <cell r="I276">
            <v>1031566</v>
          </cell>
          <cell r="J276">
            <v>8.8528040653526006</v>
          </cell>
          <cell r="K276">
            <v>1031566</v>
          </cell>
          <cell r="L276">
            <v>8.8528040653526006</v>
          </cell>
          <cell r="M276">
            <v>1248264.942</v>
          </cell>
          <cell r="N276">
            <v>9.2076359173363365</v>
          </cell>
          <cell r="O276">
            <v>1409703.1950000001</v>
          </cell>
          <cell r="P276">
            <v>9.1441500172673624</v>
          </cell>
          <cell r="Q276">
            <v>1551171.7320000001</v>
          </cell>
          <cell r="R276">
            <v>9.1107582661732227</v>
          </cell>
          <cell r="S276">
            <v>973811.95699999994</v>
          </cell>
          <cell r="T276">
            <v>9.5668986636354809</v>
          </cell>
        </row>
        <row r="277">
          <cell r="B277" t="str">
            <v xml:space="preserve">   Amortización activo fijo fábricas</v>
          </cell>
          <cell r="D277" t="str">
            <v>3255</v>
          </cell>
          <cell r="E277">
            <v>346517</v>
          </cell>
          <cell r="F277">
            <v>2.9982760542165545</v>
          </cell>
          <cell r="G277">
            <v>374160</v>
          </cell>
          <cell r="H277">
            <v>3.582225360807529</v>
          </cell>
          <cell r="I277">
            <v>475681</v>
          </cell>
          <cell r="J277">
            <v>4.0822503752653629</v>
          </cell>
          <cell r="K277">
            <v>475681</v>
          </cell>
          <cell r="L277">
            <v>4.0822503752653629</v>
          </cell>
          <cell r="M277">
            <v>569042</v>
          </cell>
          <cell r="N277">
            <v>4.1974515035870512</v>
          </cell>
          <cell r="O277">
            <v>619996</v>
          </cell>
          <cell r="P277">
            <v>4.0216525394948084</v>
          </cell>
          <cell r="Q277">
            <v>660189</v>
          </cell>
          <cell r="R277">
            <v>3.8775992785991762</v>
          </cell>
          <cell r="S277">
            <v>377030.83100000001</v>
          </cell>
          <cell r="T277">
            <v>3.7040167019054944</v>
          </cell>
        </row>
        <row r="278">
          <cell r="B278" t="str">
            <v xml:space="preserve">   Otros gastos fijos de los productos</v>
          </cell>
          <cell r="D278" t="str">
            <v>3260</v>
          </cell>
          <cell r="E278">
            <v>94043</v>
          </cell>
          <cell r="F278">
            <v>0.81371729227335876</v>
          </cell>
          <cell r="G278">
            <v>83280</v>
          </cell>
          <cell r="H278">
            <v>0.79732661975639019</v>
          </cell>
          <cell r="I278">
            <v>0</v>
          </cell>
          <cell r="J278">
            <v>0</v>
          </cell>
          <cell r="K278">
            <v>0</v>
          </cell>
          <cell r="L278">
            <v>0</v>
          </cell>
          <cell r="M278">
            <v>0</v>
          </cell>
          <cell r="N278">
            <v>0</v>
          </cell>
          <cell r="O278">
            <v>0</v>
          </cell>
          <cell r="P278">
            <v>0</v>
          </cell>
          <cell r="Q278">
            <v>0</v>
          </cell>
          <cell r="R278">
            <v>0</v>
          </cell>
          <cell r="S278">
            <v>41933</v>
          </cell>
          <cell r="T278">
            <v>0.41195711223150105</v>
          </cell>
        </row>
        <row r="279">
          <cell r="B279" t="str">
            <v xml:space="preserve">   Productos Defectuosos</v>
          </cell>
          <cell r="D279" t="str">
            <v>3261</v>
          </cell>
          <cell r="E279">
            <v>8866</v>
          </cell>
          <cell r="F279">
            <v>7.6714029893725194E-2</v>
          </cell>
          <cell r="G279">
            <v>268778</v>
          </cell>
          <cell r="H279">
            <v>2.573293158079768</v>
          </cell>
          <cell r="I279">
            <v>10600</v>
          </cell>
          <cell r="J279">
            <v>9.0968220252254872E-2</v>
          </cell>
          <cell r="K279">
            <v>10600</v>
          </cell>
          <cell r="L279">
            <v>9.0968220252254872E-2</v>
          </cell>
          <cell r="M279">
            <v>12806.769994475524</v>
          </cell>
          <cell r="N279">
            <v>9.446718514521743E-2</v>
          </cell>
          <cell r="O279">
            <v>14642.248751403291</v>
          </cell>
          <cell r="P279">
            <v>9.497809159251952E-2</v>
          </cell>
          <cell r="Q279">
            <v>16065.70978049236</v>
          </cell>
          <cell r="R279">
            <v>9.436143991345039E-2</v>
          </cell>
          <cell r="S279">
            <v>111073</v>
          </cell>
          <cell r="T279">
            <v>1.0912005419810058</v>
          </cell>
        </row>
        <row r="280">
          <cell r="B280" t="str">
            <v xml:space="preserve">   Interés Operacional</v>
          </cell>
          <cell r="D280" t="str">
            <v>3265</v>
          </cell>
          <cell r="E280">
            <v>270000</v>
          </cell>
          <cell r="F280">
            <v>2.3362043843115048</v>
          </cell>
          <cell r="G280">
            <v>246040</v>
          </cell>
          <cell r="H280">
            <v>2.3555984813263962</v>
          </cell>
          <cell r="I280">
            <v>280600</v>
          </cell>
          <cell r="J280">
            <v>2.408083264413464</v>
          </cell>
          <cell r="K280">
            <v>258600</v>
          </cell>
          <cell r="L280">
            <v>2.2192812978521803</v>
          </cell>
          <cell r="M280">
            <v>314389.16327677935</v>
          </cell>
          <cell r="N280">
            <v>2.319043701708472</v>
          </cell>
          <cell r="O280">
            <v>342344.71805818868</v>
          </cell>
          <cell r="P280">
            <v>2.2206457860395048</v>
          </cell>
          <cell r="Q280">
            <v>377751.94485993695</v>
          </cell>
          <cell r="R280">
            <v>2.2187141392515279</v>
          </cell>
          <cell r="S280">
            <v>250339</v>
          </cell>
          <cell r="T280">
            <v>2.459374037605746</v>
          </cell>
        </row>
        <row r="281">
          <cell r="B281" t="str">
            <v>* TOTAL GASTOS ESPECIFICOS</v>
          </cell>
          <cell r="D281" t="str">
            <v>3270</v>
          </cell>
          <cell r="E281">
            <v>1581600</v>
          </cell>
          <cell r="F281">
            <v>13.684966126766948</v>
          </cell>
          <cell r="G281">
            <v>1858095</v>
          </cell>
          <cell r="H281">
            <v>17.789488539100024</v>
          </cell>
          <cell r="I281">
            <v>1798447</v>
          </cell>
          <cell r="J281">
            <v>15.434105925283681</v>
          </cell>
          <cell r="K281">
            <v>1776447</v>
          </cell>
          <cell r="L281">
            <v>15.245303958722397</v>
          </cell>
          <cell r="M281">
            <v>2144502.8752712547</v>
          </cell>
          <cell r="N281">
            <v>15.818598307777073</v>
          </cell>
          <cell r="O281">
            <v>2386686.161809592</v>
          </cell>
          <cell r="P281">
            <v>15.481426434394194</v>
          </cell>
          <cell r="Q281">
            <v>2605178.386640429</v>
          </cell>
          <cell r="R281">
            <v>15.301433123937375</v>
          </cell>
          <cell r="S281">
            <v>1754187.7879999999</v>
          </cell>
          <cell r="T281">
            <v>17.233447057359228</v>
          </cell>
        </row>
        <row r="282">
          <cell r="B282" t="str">
            <v>* CONTRIBUCION DEL PRODUCTO</v>
          </cell>
          <cell r="D282" t="str">
            <v>3290</v>
          </cell>
          <cell r="E282">
            <v>-1056434</v>
          </cell>
          <cell r="F282">
            <v>-9.1409101575397784</v>
          </cell>
          <cell r="G282">
            <v>-205423</v>
          </cell>
          <cell r="H282">
            <v>-1.966729421352269</v>
          </cell>
          <cell r="I282">
            <v>85024</v>
          </cell>
          <cell r="J282">
            <v>0.72966810931393566</v>
          </cell>
          <cell r="K282">
            <v>107024</v>
          </cell>
          <cell r="L282">
            <v>0.91847007587521934</v>
          </cell>
          <cell r="M282">
            <v>79783.458661545534</v>
          </cell>
          <cell r="N282">
            <v>0.58851051156202816</v>
          </cell>
          <cell r="O282">
            <v>137954.77856720937</v>
          </cell>
          <cell r="P282">
            <v>0.89485445964209687</v>
          </cell>
          <cell r="Q282">
            <v>177743.04591236683</v>
          </cell>
          <cell r="R282">
            <v>1.0439681766976028</v>
          </cell>
          <cell r="S282">
            <v>-374003.4459999979</v>
          </cell>
          <cell r="T282">
            <v>-3.6742751431757634</v>
          </cell>
        </row>
        <row r="283">
          <cell r="B283" t="str">
            <v xml:space="preserve">   Gastos fijos de distribución</v>
          </cell>
          <cell r="D283" t="str">
            <v>3305</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B284" t="str">
            <v xml:space="preserve">   Gastos generales marketing</v>
          </cell>
          <cell r="D284" t="str">
            <v>3310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B285" t="str">
            <v xml:space="preserve">   Otros gastos generales</v>
          </cell>
          <cell r="D285" t="str">
            <v>3315</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B286" t="str">
            <v xml:space="preserve">   Pérdida y provisión sobre deudores</v>
          </cell>
          <cell r="D286" t="str">
            <v>3320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B287" t="str">
            <v xml:space="preserve">   Reserva general para riesgos</v>
          </cell>
          <cell r="D287" t="str">
            <v>3335</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B288" t="str">
            <v>* TOTAL GTOS. FIJOS COMUNES</v>
          </cell>
          <cell r="D288" t="str">
            <v>3340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B289" t="str">
            <v>* CONTRIBUCION DIVISIONAL</v>
          </cell>
          <cell r="D289" t="str">
            <v>-</v>
          </cell>
          <cell r="E289">
            <v>-1056434</v>
          </cell>
          <cell r="F289">
            <v>-9.1409101575397784</v>
          </cell>
          <cell r="G289">
            <v>-205423</v>
          </cell>
          <cell r="H289">
            <v>-1.966729421352269</v>
          </cell>
          <cell r="I289">
            <v>85024</v>
          </cell>
          <cell r="J289">
            <v>0.72966810931393566</v>
          </cell>
          <cell r="K289">
            <v>107024</v>
          </cell>
          <cell r="L289">
            <v>0.91847007587521934</v>
          </cell>
          <cell r="M289">
            <v>79783.458661545534</v>
          </cell>
          <cell r="N289">
            <v>0.58851051156202816</v>
          </cell>
          <cell r="O289">
            <v>137954.77856720937</v>
          </cell>
          <cell r="P289">
            <v>0.89485445964209687</v>
          </cell>
          <cell r="Q289">
            <v>177743.04591236683</v>
          </cell>
          <cell r="R289">
            <v>1.0439681766976028</v>
          </cell>
          <cell r="S289">
            <v>-374003.4459999979</v>
          </cell>
          <cell r="T289">
            <v>-3.6742751431757634</v>
          </cell>
        </row>
        <row r="290">
          <cell r="B290" t="str">
            <v xml:space="preserve">   Gastos Corporativos</v>
          </cell>
          <cell r="D290" t="str">
            <v>33151</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B291" t="str">
            <v>* RESULTADO EXPLOTACION</v>
          </cell>
          <cell r="D291" t="str">
            <v>3390</v>
          </cell>
          <cell r="E291">
            <v>-1056434</v>
          </cell>
          <cell r="F291">
            <v>-9.1409101575397784</v>
          </cell>
          <cell r="G291">
            <v>-205423</v>
          </cell>
          <cell r="H291">
            <v>-1.966729421352269</v>
          </cell>
          <cell r="I291">
            <v>85024</v>
          </cell>
          <cell r="J291">
            <v>0.72966810931393566</v>
          </cell>
          <cell r="K291">
            <v>107024</v>
          </cell>
          <cell r="L291">
            <v>0.91847007587521934</v>
          </cell>
          <cell r="M291">
            <v>79783.458661545534</v>
          </cell>
          <cell r="N291">
            <v>0.58851051156202816</v>
          </cell>
          <cell r="O291">
            <v>137954.77856720937</v>
          </cell>
          <cell r="P291">
            <v>0.89485445964209687</v>
          </cell>
          <cell r="Q291">
            <v>177743.04591236683</v>
          </cell>
          <cell r="R291">
            <v>1.0439681766976028</v>
          </cell>
          <cell r="S291">
            <v>-374003.4459999979</v>
          </cell>
          <cell r="T291">
            <v>-3.6742751431757634</v>
          </cell>
        </row>
        <row r="296">
          <cell r="B296">
            <v>0</v>
          </cell>
          <cell r="D296">
            <v>0</v>
          </cell>
          <cell r="E296">
            <v>0</v>
          </cell>
        </row>
        <row r="297">
          <cell r="B297" t="str">
            <v xml:space="preserve"> DIVISIÓN LBCF</v>
          </cell>
          <cell r="C297" t="str">
            <v>ESTADOS DE INGRESOS</v>
          </cell>
        </row>
        <row r="298">
          <cell r="B298" t="str">
            <v xml:space="preserve"> CONTRALORÍA</v>
          </cell>
          <cell r="C298" t="str">
            <v>TOTAL DIVISION (SIN REFRIGERADOS)</v>
          </cell>
        </row>
        <row r="299">
          <cell r="B299" t="str">
            <v xml:space="preserve">  IMPORTES EN  :  $ MILES  DE CADA  AÑO</v>
          </cell>
          <cell r="D299">
            <v>0</v>
          </cell>
          <cell r="E299">
            <v>0</v>
          </cell>
        </row>
        <row r="300">
          <cell r="D300" t="str">
            <v>COD.</v>
          </cell>
          <cell r="E300" t="str">
            <v xml:space="preserve">EFECTIVO </v>
          </cell>
          <cell r="G300" t="str">
            <v>EFECTIVO</v>
          </cell>
          <cell r="I300" t="str">
            <v>P.O.</v>
          </cell>
          <cell r="K300" t="str">
            <v>STATUS REPORT</v>
          </cell>
          <cell r="M300" t="str">
            <v>PLP</v>
          </cell>
          <cell r="O300" t="str">
            <v>PLP</v>
          </cell>
          <cell r="Q300" t="str">
            <v>PLP</v>
          </cell>
          <cell r="S300" t="str">
            <v>REV.DIC</v>
          </cell>
        </row>
        <row r="301">
          <cell r="E301">
            <v>1997</v>
          </cell>
          <cell r="F301" t="str">
            <v>%</v>
          </cell>
          <cell r="G301">
            <v>1998</v>
          </cell>
          <cell r="H301" t="str">
            <v>%</v>
          </cell>
          <cell r="I301">
            <v>1999</v>
          </cell>
          <cell r="J301" t="str">
            <v>%</v>
          </cell>
          <cell r="K301">
            <v>1999</v>
          </cell>
          <cell r="L301" t="str">
            <v>%</v>
          </cell>
          <cell r="M301">
            <v>2000</v>
          </cell>
          <cell r="N301" t="str">
            <v>%</v>
          </cell>
          <cell r="O301">
            <v>2001</v>
          </cell>
          <cell r="P301" t="str">
            <v>%</v>
          </cell>
          <cell r="Q301">
            <v>2002</v>
          </cell>
          <cell r="R301" t="str">
            <v>%</v>
          </cell>
          <cell r="S301">
            <v>1998</v>
          </cell>
          <cell r="T301" t="str">
            <v>%</v>
          </cell>
        </row>
        <row r="302">
          <cell r="B302" t="str">
            <v xml:space="preserve">   VOLUMEN DE VENTAS               (Tns.)</v>
          </cell>
          <cell r="D302" t="str">
            <v>3000</v>
          </cell>
          <cell r="E302">
            <v>111240</v>
          </cell>
          <cell r="G302">
            <v>116741</v>
          </cell>
          <cell r="I302">
            <v>123080.22100000001</v>
          </cell>
          <cell r="K302">
            <v>120827.96200000001</v>
          </cell>
          <cell r="M302">
            <v>129755.92</v>
          </cell>
          <cell r="O302">
            <v>137475</v>
          </cell>
          <cell r="Q302">
            <v>145220</v>
          </cell>
          <cell r="S302">
            <v>117289.421</v>
          </cell>
        </row>
        <row r="303">
          <cell r="B303" t="str">
            <v xml:space="preserve">   PRODUCTO BRUTO DE LAS VENTAS</v>
          </cell>
          <cell r="D303" t="str">
            <v>3001</v>
          </cell>
          <cell r="E303">
            <v>158715014</v>
          </cell>
          <cell r="F303">
            <v>104.69790539033308</v>
          </cell>
          <cell r="G303">
            <v>171603378</v>
          </cell>
          <cell r="H303">
            <v>104.16314093616504</v>
          </cell>
          <cell r="I303">
            <v>182547088.396</v>
          </cell>
          <cell r="J303">
            <v>104.00737509165809</v>
          </cell>
          <cell r="K303">
            <v>180985048.14342451</v>
          </cell>
          <cell r="L303">
            <v>104.00952099543721</v>
          </cell>
          <cell r="M303">
            <v>197411999.99856943</v>
          </cell>
          <cell r="N303">
            <v>104.02380420732558</v>
          </cell>
          <cell r="O303">
            <v>215766331.49810326</v>
          </cell>
          <cell r="P303">
            <v>104.02492739214775</v>
          </cell>
          <cell r="Q303">
            <v>234919379.97680485</v>
          </cell>
          <cell r="R303">
            <v>104.04386916229176</v>
          </cell>
          <cell r="S303" t="e">
            <v>#REF!</v>
          </cell>
          <cell r="T303" t="e">
            <v>#REF!</v>
          </cell>
        </row>
        <row r="304">
          <cell r="B304" t="str">
            <v xml:space="preserve">   Reducciones de precio</v>
          </cell>
          <cell r="D304" t="str">
            <v>3002</v>
          </cell>
          <cell r="E304">
            <v>7121710</v>
          </cell>
          <cell r="F304">
            <v>4.6979053903330712</v>
          </cell>
          <cell r="G304">
            <v>6858559</v>
          </cell>
          <cell r="H304">
            <v>4.16314093616504</v>
          </cell>
          <cell r="I304">
            <v>7033488.2929999996</v>
          </cell>
          <cell r="J304">
            <v>4.0073750916580844</v>
          </cell>
          <cell r="K304">
            <v>6976893.4944245238</v>
          </cell>
          <cell r="L304">
            <v>4.0095209954372208</v>
          </cell>
          <cell r="M304">
            <v>7636206.36856943</v>
          </cell>
          <cell r="N304">
            <v>4.0238042073255693</v>
          </cell>
          <cell r="O304">
            <v>8348420.3231032593</v>
          </cell>
          <cell r="P304">
            <v>4.0249273921477471</v>
          </cell>
          <cell r="Q304">
            <v>9130602.7348048594</v>
          </cell>
          <cell r="R304">
            <v>4.0438691622917542</v>
          </cell>
          <cell r="S304" t="e">
            <v>#REF!</v>
          </cell>
          <cell r="T304" t="e">
            <v>#REF!</v>
          </cell>
        </row>
        <row r="305">
          <cell r="B305" t="str">
            <v>* PRODUCTO NETO DE LAS VENTAS (PNV)</v>
          </cell>
          <cell r="D305" t="str">
            <v>3030</v>
          </cell>
          <cell r="E305">
            <v>151593304</v>
          </cell>
          <cell r="F305">
            <v>100</v>
          </cell>
          <cell r="G305">
            <v>164744819</v>
          </cell>
          <cell r="H305">
            <v>100</v>
          </cell>
          <cell r="I305">
            <v>175513600.10299999</v>
          </cell>
          <cell r="J305">
            <v>100</v>
          </cell>
          <cell r="K305">
            <v>174008154.64899999</v>
          </cell>
          <cell r="L305">
            <v>100</v>
          </cell>
          <cell r="M305">
            <v>189775793.63</v>
          </cell>
          <cell r="N305">
            <v>100</v>
          </cell>
          <cell r="O305">
            <v>207417911.17500001</v>
          </cell>
          <cell r="P305">
            <v>100</v>
          </cell>
          <cell r="Q305">
            <v>225788777.24199998</v>
          </cell>
          <cell r="R305">
            <v>100</v>
          </cell>
          <cell r="S305" t="e">
            <v>#REF!</v>
          </cell>
          <cell r="T305" t="e">
            <v>#REF!</v>
          </cell>
        </row>
        <row r="306">
          <cell r="B306" t="str">
            <v xml:space="preserve">   Bonificaciones periódicas</v>
          </cell>
          <cell r="D306" t="str">
            <v>3035</v>
          </cell>
          <cell r="E306">
            <v>107243</v>
          </cell>
          <cell r="F306">
            <v>7.074388984885506E-2</v>
          </cell>
          <cell r="G306">
            <v>295076</v>
          </cell>
          <cell r="H306">
            <v>0.17911094369529157</v>
          </cell>
          <cell r="I306">
            <v>643399.53299999994</v>
          </cell>
          <cell r="J306">
            <v>0.36658101288015377</v>
          </cell>
          <cell r="K306">
            <v>643399.53299999994</v>
          </cell>
          <cell r="L306">
            <v>0.36975251780460022</v>
          </cell>
          <cell r="M306">
            <v>700000.12862400012</v>
          </cell>
          <cell r="N306">
            <v>0.36885638322702458</v>
          </cell>
          <cell r="O306">
            <v>800001.61129999999</v>
          </cell>
          <cell r="P306">
            <v>0.38569552974864968</v>
          </cell>
          <cell r="Q306">
            <v>900000.26729800005</v>
          </cell>
          <cell r="R306">
            <v>0.39860274646572957</v>
          </cell>
          <cell r="S306">
            <v>558076</v>
          </cell>
          <cell r="T306" t="e">
            <v>#REF!</v>
          </cell>
        </row>
        <row r="307">
          <cell r="B307" t="str">
            <v xml:space="preserve">   Promociones temporales de precio</v>
          </cell>
          <cell r="D307" t="str">
            <v>3040</v>
          </cell>
          <cell r="E307">
            <v>5040998</v>
          </cell>
          <cell r="F307">
            <v>3.3253434465680622</v>
          </cell>
          <cell r="G307">
            <v>6406524</v>
          </cell>
          <cell r="H307">
            <v>3.8887559796341757</v>
          </cell>
          <cell r="I307">
            <v>7567601</v>
          </cell>
          <cell r="J307">
            <v>4.3116892340872504</v>
          </cell>
          <cell r="K307">
            <v>7214201</v>
          </cell>
          <cell r="L307">
            <v>4.1458982279032286</v>
          </cell>
          <cell r="M307">
            <v>7344852.1660719998</v>
          </cell>
          <cell r="N307">
            <v>3.8702787250053774</v>
          </cell>
          <cell r="O307">
            <v>7644073.4308379991</v>
          </cell>
          <cell r="P307">
            <v>3.6853487664277167</v>
          </cell>
          <cell r="Q307">
            <v>8129073.0000000009</v>
          </cell>
          <cell r="R307">
            <v>3.6002998462971774</v>
          </cell>
          <cell r="S307">
            <v>5625531.1009999998</v>
          </cell>
          <cell r="T307" t="e">
            <v>#REF!</v>
          </cell>
        </row>
        <row r="308">
          <cell r="B308" t="str">
            <v xml:space="preserve">   Descuentos a clientes</v>
          </cell>
          <cell r="D308" t="str">
            <v>3045</v>
          </cell>
          <cell r="E308">
            <v>39156</v>
          </cell>
          <cell r="F308">
            <v>2.5829636907973193E-2</v>
          </cell>
          <cell r="G308">
            <v>75801</v>
          </cell>
          <cell r="H308">
            <v>4.60111586270886E-2</v>
          </cell>
          <cell r="I308">
            <v>96548.323999999993</v>
          </cell>
          <cell r="J308">
            <v>5.500902718840061E-2</v>
          </cell>
          <cell r="K308">
            <v>95096.415922254164</v>
          </cell>
          <cell r="L308">
            <v>5.4650551357249666E-2</v>
          </cell>
          <cell r="M308">
            <v>128566.7536084</v>
          </cell>
          <cell r="N308">
            <v>6.7746655750555121E-2</v>
          </cell>
          <cell r="O308">
            <v>138974</v>
          </cell>
          <cell r="P308">
            <v>6.7001928238852343E-2</v>
          </cell>
          <cell r="Q308">
            <v>156853</v>
          </cell>
          <cell r="R308">
            <v>6.946890891387629E-2</v>
          </cell>
          <cell r="S308">
            <v>81249.812000000005</v>
          </cell>
          <cell r="T308" t="e">
            <v>#REF!</v>
          </cell>
        </row>
        <row r="309">
          <cell r="B309" t="str">
            <v xml:space="preserve">   Costo prod.vendido (fab.propia)</v>
          </cell>
          <cell r="D309" t="str">
            <v>3075</v>
          </cell>
          <cell r="E309">
            <v>74997059</v>
          </cell>
          <cell r="F309">
            <v>49.472540686889445</v>
          </cell>
          <cell r="G309">
            <v>77498914</v>
          </cell>
          <cell r="H309">
            <v>47.041791341553505</v>
          </cell>
          <cell r="I309">
            <v>81333265.441</v>
          </cell>
          <cell r="J309">
            <v>46.340149933264236</v>
          </cell>
          <cell r="K309">
            <v>79430947.192000002</v>
          </cell>
          <cell r="L309">
            <v>45.647830328540572</v>
          </cell>
          <cell r="M309">
            <v>87505423.224000007</v>
          </cell>
          <cell r="N309">
            <v>46.109897131879016</v>
          </cell>
          <cell r="O309">
            <v>95695499.81099999</v>
          </cell>
          <cell r="P309">
            <v>46.136565192897443</v>
          </cell>
          <cell r="Q309">
            <v>104047854.954</v>
          </cell>
          <cell r="R309">
            <v>46.081942701023486</v>
          </cell>
          <cell r="S309">
            <v>78616032.203999981</v>
          </cell>
          <cell r="T309" t="e">
            <v>#REF!</v>
          </cell>
        </row>
        <row r="310">
          <cell r="B310" t="str">
            <v xml:space="preserve">   Costo prod.vendido (comprados)</v>
          </cell>
          <cell r="D310" t="str">
            <v>3100</v>
          </cell>
          <cell r="E310">
            <v>395850</v>
          </cell>
          <cell r="F310">
            <v>0.26112630937841425</v>
          </cell>
          <cell r="G310">
            <v>1429896</v>
          </cell>
          <cell r="H310">
            <v>0.86794595950237441</v>
          </cell>
          <cell r="I310">
            <v>3683360.2149999999</v>
          </cell>
          <cell r="J310">
            <v>2.0986181200991965</v>
          </cell>
          <cell r="K310">
            <v>3523516.2149999999</v>
          </cell>
          <cell r="L310">
            <v>2.0249144197336326</v>
          </cell>
          <cell r="M310">
            <v>3756346.352</v>
          </cell>
          <cell r="N310">
            <v>1.9793601070764759</v>
          </cell>
          <cell r="O310">
            <v>4487381.0360000003</v>
          </cell>
          <cell r="P310">
            <v>2.1634491498730619</v>
          </cell>
          <cell r="Q310">
            <v>5320644.7439999999</v>
          </cell>
          <cell r="R310">
            <v>2.3564699756079297</v>
          </cell>
          <cell r="S310">
            <v>1623923.4240000001</v>
          </cell>
          <cell r="T310" t="e">
            <v>#REF!</v>
          </cell>
        </row>
        <row r="311">
          <cell r="B311" t="str">
            <v xml:space="preserve">   Subsidios a las exportaciones</v>
          </cell>
          <cell r="D311" t="str">
            <v>3110</v>
          </cell>
          <cell r="E311">
            <v>-680453</v>
          </cell>
          <cell r="F311">
            <v>-0.44886745129586986</v>
          </cell>
          <cell r="G311">
            <v>-835610</v>
          </cell>
          <cell r="H311">
            <v>-0.50721473674993078</v>
          </cell>
          <cell r="I311">
            <v>-879937</v>
          </cell>
          <cell r="J311">
            <v>-0.50134975265940063</v>
          </cell>
          <cell r="K311">
            <v>-879937</v>
          </cell>
          <cell r="L311">
            <v>-0.50568722010469125</v>
          </cell>
          <cell r="M311">
            <v>-1082508.5819328001</v>
          </cell>
          <cell r="N311">
            <v>-0.57041446710708199</v>
          </cell>
          <cell r="O311">
            <v>-1220642.8773767999</v>
          </cell>
          <cell r="P311">
            <v>-0.58849444122833472</v>
          </cell>
          <cell r="Q311">
            <v>-1338376.7265528</v>
          </cell>
          <cell r="R311">
            <v>-0.59275608951915726</v>
          </cell>
          <cell r="S311">
            <v>-742151.65599999996</v>
          </cell>
          <cell r="T311" t="e">
            <v>#REF!</v>
          </cell>
        </row>
        <row r="312">
          <cell r="B312" t="str">
            <v xml:space="preserve">   Gastos variables de distribución</v>
          </cell>
          <cell r="D312" t="str">
            <v>3115</v>
          </cell>
          <cell r="E312">
            <v>3664204</v>
          </cell>
          <cell r="F312">
            <v>2.4171278699750482</v>
          </cell>
          <cell r="G312">
            <v>4252004</v>
          </cell>
          <cell r="H312">
            <v>2.5809637145554181</v>
          </cell>
          <cell r="I312">
            <v>4759230.5870000003</v>
          </cell>
          <cell r="J312">
            <v>2.7116021688387968</v>
          </cell>
          <cell r="K312">
            <v>4730316.1704633385</v>
          </cell>
          <cell r="L312">
            <v>2.7184451096588442</v>
          </cell>
          <cell r="M312">
            <v>5110501.7379999999</v>
          </cell>
          <cell r="N312">
            <v>2.6929154874007732</v>
          </cell>
          <cell r="O312">
            <v>5623800.7310000006</v>
          </cell>
          <cell r="P312">
            <v>2.7113380417061279</v>
          </cell>
          <cell r="Q312">
            <v>6121784.1000000006</v>
          </cell>
          <cell r="R312">
            <v>2.7112880342315173</v>
          </cell>
          <cell r="S312">
            <v>4349186.2489999998</v>
          </cell>
          <cell r="T312" t="e">
            <v>#REF!</v>
          </cell>
        </row>
        <row r="313">
          <cell r="B313" t="str">
            <v xml:space="preserve">   Comisiones a agentes/vendedores</v>
          </cell>
          <cell r="D313" t="str">
            <v>3120</v>
          </cell>
          <cell r="E313">
            <v>0</v>
          </cell>
          <cell r="F313">
            <v>0</v>
          </cell>
          <cell r="G313">
            <v>160836</v>
          </cell>
          <cell r="H313">
            <v>9.7627349361438798E-2</v>
          </cell>
          <cell r="I313">
            <v>257582.52700000003</v>
          </cell>
          <cell r="J313">
            <v>0.14675929776885552</v>
          </cell>
          <cell r="K313">
            <v>257760.55899819799</v>
          </cell>
          <cell r="L313">
            <v>0.14813131000563673</v>
          </cell>
          <cell r="M313">
            <v>295765.44799999997</v>
          </cell>
          <cell r="N313">
            <v>0.15584993340965536</v>
          </cell>
          <cell r="O313">
            <v>339862.79099999997</v>
          </cell>
          <cell r="P313">
            <v>0.16385411899807209</v>
          </cell>
          <cell r="Q313">
            <v>409099.34800000011</v>
          </cell>
          <cell r="R313">
            <v>0.18118675028809256</v>
          </cell>
          <cell r="S313" t="e">
            <v>#REF!</v>
          </cell>
          <cell r="T313" t="e">
            <v>#REF!</v>
          </cell>
        </row>
        <row r="314">
          <cell r="B314" t="str">
            <v xml:space="preserve">   Otros gastos variables</v>
          </cell>
          <cell r="D314" t="str">
            <v>3125</v>
          </cell>
          <cell r="E314">
            <v>-2014</v>
          </cell>
          <cell r="F314">
            <v>-1.3285547229711413E-3</v>
          </cell>
          <cell r="G314">
            <v>132297</v>
          </cell>
          <cell r="H314">
            <v>8.0304194573791121E-2</v>
          </cell>
          <cell r="I314">
            <v>163134</v>
          </cell>
          <cell r="J314">
            <v>9.2946643396446177E-2</v>
          </cell>
          <cell r="K314">
            <v>163134</v>
          </cell>
          <cell r="L314">
            <v>9.3750778708656057E-2</v>
          </cell>
          <cell r="M314">
            <v>197703.87000000002</v>
          </cell>
          <cell r="N314">
            <v>0.10417760148349432</v>
          </cell>
          <cell r="O314">
            <v>224823.21899999998</v>
          </cell>
          <cell r="P314">
            <v>0.10839141987613353</v>
          </cell>
          <cell r="Q314">
            <v>248291.86800000002</v>
          </cell>
          <cell r="R314">
            <v>0.10996643457344263</v>
          </cell>
          <cell r="S314">
            <v>142494.16800000001</v>
          </cell>
          <cell r="T314" t="e">
            <v>#REF!</v>
          </cell>
        </row>
        <row r="315">
          <cell r="B315" t="str">
            <v xml:space="preserve">   Regalías / Asist. Técnica (Netas)</v>
          </cell>
          <cell r="D315" t="str">
            <v>3130</v>
          </cell>
          <cell r="E315">
            <v>3997697</v>
          </cell>
          <cell r="F315">
            <v>2.6371197767415899</v>
          </cell>
          <cell r="G315">
            <v>4459554</v>
          </cell>
          <cell r="H315">
            <v>2.7069464321060077</v>
          </cell>
          <cell r="I315">
            <v>4631071.9110000003</v>
          </cell>
          <cell r="J315">
            <v>2.6385829407420625</v>
          </cell>
          <cell r="K315">
            <v>4590296.1100594997</v>
          </cell>
          <cell r="L315">
            <v>2.637977581751155</v>
          </cell>
          <cell r="M315">
            <v>4800150.6580000008</v>
          </cell>
          <cell r="N315">
            <v>2.5293798361653574</v>
          </cell>
          <cell r="O315">
            <v>5229209.0180000002</v>
          </cell>
          <cell r="P315">
            <v>2.5210981001481971</v>
          </cell>
          <cell r="Q315">
            <v>5683958.2079999996</v>
          </cell>
          <cell r="R315">
            <v>2.517378532905532</v>
          </cell>
          <cell r="S315" t="e">
            <v>#REF!</v>
          </cell>
          <cell r="T315" t="e">
            <v>#REF!</v>
          </cell>
        </row>
        <row r="316">
          <cell r="B316" t="str">
            <v xml:space="preserve">   Impuesto sobre regalías / Asist. Tec.</v>
          </cell>
          <cell r="D316" t="str">
            <v>3135</v>
          </cell>
          <cell r="E316">
            <v>1949311</v>
          </cell>
          <cell r="F316">
            <v>1.2858819938379336</v>
          </cell>
          <cell r="G316">
            <v>1911239</v>
          </cell>
          <cell r="H316">
            <v>1.1601208533301433</v>
          </cell>
          <cell r="I316">
            <v>1984743.3909999998</v>
          </cell>
          <cell r="J316">
            <v>1.1308202839183146</v>
          </cell>
          <cell r="K316">
            <v>1950882.6161031998</v>
          </cell>
          <cell r="L316">
            <v>1.1211443624802622</v>
          </cell>
          <cell r="M316">
            <v>2075943.4900000007</v>
          </cell>
          <cell r="N316">
            <v>1.0938926668631952</v>
          </cell>
          <cell r="O316">
            <v>2261015.3059999999</v>
          </cell>
          <cell r="P316">
            <v>1.0900771747201545</v>
          </cell>
          <cell r="Q316">
            <v>2456962.48</v>
          </cell>
          <cell r="R316">
            <v>1.08816855736219</v>
          </cell>
          <cell r="S316" t="e">
            <v>#REF!</v>
          </cell>
          <cell r="T316" t="e">
            <v>#REF!</v>
          </cell>
        </row>
        <row r="317">
          <cell r="B317" t="str">
            <v>* TOTAL GASTOS VARIABLES</v>
          </cell>
          <cell r="D317" t="str">
            <v>3150</v>
          </cell>
          <cell r="E317">
            <v>89509051</v>
          </cell>
          <cell r="F317">
            <v>59.04551760412847</v>
          </cell>
          <cell r="G317">
            <v>95786531</v>
          </cell>
          <cell r="H317">
            <v>58.142363190189307</v>
          </cell>
          <cell r="I317">
            <v>104239999.92899999</v>
          </cell>
          <cell r="J317">
            <v>59.391408909524301</v>
          </cell>
          <cell r="K317">
            <v>101719612.81154649</v>
          </cell>
          <cell r="L317">
            <v>58.45680796783914</v>
          </cell>
          <cell r="M317">
            <v>110832745.24637161</v>
          </cell>
          <cell r="N317">
            <v>58.401940061153844</v>
          </cell>
          <cell r="O317">
            <v>121223998.07676119</v>
          </cell>
          <cell r="P317">
            <v>58.444324981406069</v>
          </cell>
          <cell r="Q317">
            <v>132136145.24274521</v>
          </cell>
          <cell r="R317">
            <v>58.522016398149823</v>
          </cell>
          <cell r="S317" t="e">
            <v>#REF!</v>
          </cell>
          <cell r="T317" t="e">
            <v>#REF!</v>
          </cell>
        </row>
        <row r="318">
          <cell r="B318" t="str">
            <v>* CONTRIBUCION MARGINAL</v>
          </cell>
          <cell r="D318" t="str">
            <v>3190</v>
          </cell>
          <cell r="E318">
            <v>62084253</v>
          </cell>
          <cell r="F318">
            <v>40.954482395871523</v>
          </cell>
          <cell r="G318">
            <v>68958288</v>
          </cell>
          <cell r="H318">
            <v>41.857636809810693</v>
          </cell>
          <cell r="I318">
            <v>71273600.173999995</v>
          </cell>
          <cell r="J318">
            <v>40.608591090475699</v>
          </cell>
          <cell r="K318">
            <v>72288541.837453499</v>
          </cell>
          <cell r="L318">
            <v>41.543192032160853</v>
          </cell>
          <cell r="M318">
            <v>78943048.383628383</v>
          </cell>
          <cell r="N318">
            <v>41.598059938846156</v>
          </cell>
          <cell r="O318">
            <v>86193913.098238826</v>
          </cell>
          <cell r="P318">
            <v>41.555675018593931</v>
          </cell>
          <cell r="Q318">
            <v>93652631.999254778</v>
          </cell>
          <cell r="R318">
            <v>41.477983601850177</v>
          </cell>
          <cell r="S318" t="e">
            <v>#REF!</v>
          </cell>
          <cell r="T318" t="e">
            <v>#REF!</v>
          </cell>
        </row>
        <row r="319">
          <cell r="B319" t="str">
            <v xml:space="preserve">   Publicidad Medios</v>
          </cell>
          <cell r="D319" t="str">
            <v>3205</v>
          </cell>
          <cell r="E319">
            <v>4077726</v>
          </cell>
          <cell r="F319">
            <v>2.6899116863367527</v>
          </cell>
          <cell r="G319">
            <v>3884261</v>
          </cell>
          <cell r="H319">
            <v>2.3577439482330549</v>
          </cell>
          <cell r="I319">
            <v>4904318</v>
          </cell>
          <cell r="J319">
            <v>2.7942666534797906</v>
          </cell>
          <cell r="K319">
            <v>4904318</v>
          </cell>
          <cell r="L319">
            <v>2.8184414747071651</v>
          </cell>
          <cell r="M319">
            <v>5531732.8627567776</v>
          </cell>
          <cell r="N319">
            <v>2.9148780025875305</v>
          </cell>
          <cell r="O319">
            <v>6494026.6539424211</v>
          </cell>
          <cell r="P319">
            <v>3.130890007113881</v>
          </cell>
          <cell r="Q319">
            <v>6953907.3858574415</v>
          </cell>
          <cell r="R319">
            <v>3.079828621598963</v>
          </cell>
          <cell r="S319">
            <v>4439100</v>
          </cell>
          <cell r="T319" t="e">
            <v>#REF!</v>
          </cell>
        </row>
        <row r="320">
          <cell r="B320" t="str">
            <v xml:space="preserve">   Otras promociones</v>
          </cell>
          <cell r="D320" t="str">
            <v>3210</v>
          </cell>
          <cell r="E320">
            <v>4186042</v>
          </cell>
          <cell r="F320">
            <v>2.7613633910901498</v>
          </cell>
          <cell r="G320">
            <v>5020917</v>
          </cell>
          <cell r="H320">
            <v>3.047693414868482</v>
          </cell>
          <cell r="I320">
            <v>4212278.9809999997</v>
          </cell>
          <cell r="J320">
            <v>2.3999729813120054</v>
          </cell>
          <cell r="K320">
            <v>4212278.9809999997</v>
          </cell>
          <cell r="L320">
            <v>2.4207365393287374</v>
          </cell>
          <cell r="M320">
            <v>4535833.8889513174</v>
          </cell>
          <cell r="N320">
            <v>2.3901013939610722</v>
          </cell>
          <cell r="O320">
            <v>5345693.4588405201</v>
          </cell>
          <cell r="P320">
            <v>2.5772573971831774</v>
          </cell>
          <cell r="Q320">
            <v>5787513.0322117461</v>
          </cell>
          <cell r="R320">
            <v>2.5632421163292363</v>
          </cell>
          <cell r="S320">
            <v>4832260</v>
          </cell>
          <cell r="T320" t="e">
            <v>#REF!</v>
          </cell>
        </row>
        <row r="321">
          <cell r="B321" t="str">
            <v xml:space="preserve">   Estudios de Mercado</v>
          </cell>
          <cell r="D321" t="str">
            <v>3215</v>
          </cell>
          <cell r="E321">
            <v>389474</v>
          </cell>
          <cell r="F321">
            <v>0.25692031885524447</v>
          </cell>
          <cell r="G321">
            <v>418317</v>
          </cell>
          <cell r="H321">
            <v>0.25391815204822921</v>
          </cell>
          <cell r="I321">
            <v>436351</v>
          </cell>
          <cell r="J321">
            <v>0.24861378248974886</v>
          </cell>
          <cell r="K321">
            <v>436351</v>
          </cell>
          <cell r="L321">
            <v>0.25076468449434686</v>
          </cell>
          <cell r="M321">
            <v>490612.43936051597</v>
          </cell>
          <cell r="N321">
            <v>0.25852213813793762</v>
          </cell>
          <cell r="O321">
            <v>580122.66837307485</v>
          </cell>
          <cell r="P321">
            <v>0.27968783654542789</v>
          </cell>
          <cell r="Q321">
            <v>626317.08370169718</v>
          </cell>
          <cell r="R321">
            <v>0.27739070619546857</v>
          </cell>
          <cell r="S321">
            <v>454600</v>
          </cell>
          <cell r="T321" t="e">
            <v>#REF!</v>
          </cell>
        </row>
        <row r="322">
          <cell r="B322" t="str">
            <v xml:space="preserve">   Reserva producto</v>
          </cell>
          <cell r="D322" t="str">
            <v>3220</v>
          </cell>
          <cell r="E322">
            <v>0</v>
          </cell>
          <cell r="F322">
            <v>0</v>
          </cell>
          <cell r="G322">
            <v>0</v>
          </cell>
          <cell r="H322">
            <v>0</v>
          </cell>
          <cell r="I322">
            <v>596000</v>
          </cell>
          <cell r="J322">
            <v>0.33957482477154932</v>
          </cell>
          <cell r="K322">
            <v>298000</v>
          </cell>
          <cell r="L322">
            <v>0.17125634175082757</v>
          </cell>
          <cell r="M322">
            <v>944565.80893139064</v>
          </cell>
          <cell r="N322">
            <v>0.49772723426096244</v>
          </cell>
          <cell r="O322">
            <v>1195505.2188439877</v>
          </cell>
          <cell r="P322">
            <v>0.57637511248261064</v>
          </cell>
          <cell r="Q322">
            <v>1476687.4982291176</v>
          </cell>
          <cell r="R322">
            <v>0.65401279738824514</v>
          </cell>
          <cell r="S322">
            <v>0</v>
          </cell>
          <cell r="T322" t="e">
            <v>#REF!</v>
          </cell>
        </row>
        <row r="323">
          <cell r="B323" t="str">
            <v>* TOTAL GASTOS FIJOS MARK. PRODUCTOS</v>
          </cell>
          <cell r="D323" t="str">
            <v>3225</v>
          </cell>
          <cell r="E323">
            <v>8653242</v>
          </cell>
          <cell r="F323">
            <v>5.7081953962821474</v>
          </cell>
          <cell r="G323">
            <v>9323495</v>
          </cell>
          <cell r="H323">
            <v>5.6593555151497661</v>
          </cell>
          <cell r="I323">
            <v>10148947.980999999</v>
          </cell>
          <cell r="J323">
            <v>5.7824282420530935</v>
          </cell>
          <cell r="K323">
            <v>9850947.9809999987</v>
          </cell>
          <cell r="L323">
            <v>5.6611990402810761</v>
          </cell>
          <cell r="M323">
            <v>11502745</v>
          </cell>
          <cell r="N323">
            <v>6.061228768947502</v>
          </cell>
          <cell r="O323">
            <v>13615348.000000002</v>
          </cell>
          <cell r="P323">
            <v>6.5642103533250964</v>
          </cell>
          <cell r="Q323">
            <v>14844425.000000002</v>
          </cell>
          <cell r="R323">
            <v>6.5744742415119131</v>
          </cell>
          <cell r="S323">
            <v>9725960</v>
          </cell>
          <cell r="T323" t="e">
            <v>#REF!</v>
          </cell>
        </row>
        <row r="324">
          <cell r="B324" t="str">
            <v xml:space="preserve">   Gastos fijos fabricación</v>
          </cell>
          <cell r="D324" t="str">
            <v>3250</v>
          </cell>
          <cell r="E324">
            <v>7800304</v>
          </cell>
          <cell r="F324">
            <v>5.1455465341661792</v>
          </cell>
          <cell r="G324">
            <v>8821812</v>
          </cell>
          <cell r="H324">
            <v>5.3548342543021032</v>
          </cell>
          <cell r="I324">
            <v>10122848.482000001</v>
          </cell>
          <cell r="J324">
            <v>5.7675578850068696</v>
          </cell>
          <cell r="K324">
            <v>9946848.4820000008</v>
          </cell>
          <cell r="L324">
            <v>5.7163116878425928</v>
          </cell>
          <cell r="M324">
            <v>9967362.1196639892</v>
          </cell>
          <cell r="N324">
            <v>5.2521778088816991</v>
          </cell>
          <cell r="O324">
            <v>10533862.369512167</v>
          </cell>
          <cell r="P324">
            <v>5.078569304762051</v>
          </cell>
          <cell r="Q324">
            <v>11401895.873673506</v>
          </cell>
          <cell r="R324">
            <v>5.0498062892882301</v>
          </cell>
          <cell r="S324">
            <v>9183269.0840000007</v>
          </cell>
          <cell r="T324" t="e">
            <v>#REF!</v>
          </cell>
        </row>
        <row r="325">
          <cell r="B325" t="str">
            <v xml:space="preserve">   Amortización activo fijo fábricas</v>
          </cell>
          <cell r="D325" t="str">
            <v>3255</v>
          </cell>
          <cell r="E325">
            <v>3146553</v>
          </cell>
          <cell r="F325">
            <v>2.0756543442050712</v>
          </cell>
          <cell r="G325">
            <v>3344451</v>
          </cell>
          <cell r="H325">
            <v>2.0300796227163902</v>
          </cell>
          <cell r="I325">
            <v>3795413</v>
          </cell>
          <cell r="J325">
            <v>2.1624609134407051</v>
          </cell>
          <cell r="K325">
            <v>3676170.6541861678</v>
          </cell>
          <cell r="L325">
            <v>2.112642744589496</v>
          </cell>
          <cell r="M325">
            <v>4425955.7033857387</v>
          </cell>
          <cell r="N325">
            <v>2.3322024472809675</v>
          </cell>
          <cell r="O325">
            <v>4786743.7268827818</v>
          </cell>
          <cell r="P325">
            <v>2.3077774237366468</v>
          </cell>
          <cell r="Q325">
            <v>4933702.2805571575</v>
          </cell>
          <cell r="R325">
            <v>2.1850963280027091</v>
          </cell>
          <cell r="S325">
            <v>3499604.074</v>
          </cell>
          <cell r="T325" t="e">
            <v>#REF!</v>
          </cell>
        </row>
        <row r="326">
          <cell r="B326" t="str">
            <v xml:space="preserve">   Otros gastos fijos de los productos</v>
          </cell>
          <cell r="D326" t="str">
            <v>3260</v>
          </cell>
          <cell r="E326">
            <v>1400973</v>
          </cell>
          <cell r="F326">
            <v>0.92416548952584332</v>
          </cell>
          <cell r="G326">
            <v>823230</v>
          </cell>
          <cell r="H326">
            <v>0.49970008465031002</v>
          </cell>
          <cell r="I326">
            <v>458533.103</v>
          </cell>
          <cell r="J326">
            <v>0.26125217802546941</v>
          </cell>
          <cell r="K326">
            <v>458533.103</v>
          </cell>
          <cell r="L326">
            <v>0.26351242211891085</v>
          </cell>
          <cell r="M326">
            <v>514483.59756304335</v>
          </cell>
          <cell r="N326">
            <v>0.2711007487952421</v>
          </cell>
          <cell r="O326">
            <v>572637.33935674862</v>
          </cell>
          <cell r="P326">
            <v>0.27607902138866408</v>
          </cell>
          <cell r="Q326">
            <v>632619.70415773545</v>
          </cell>
          <cell r="R326">
            <v>0.28018208517055515</v>
          </cell>
          <cell r="S326">
            <v>783999.50210399996</v>
          </cell>
          <cell r="T326" t="e">
            <v>#REF!</v>
          </cell>
        </row>
        <row r="327">
          <cell r="B327" t="str">
            <v xml:space="preserve">   Productos Defectuosos</v>
          </cell>
          <cell r="D327" t="str">
            <v>3261</v>
          </cell>
          <cell r="E327">
            <v>971331</v>
          </cell>
          <cell r="F327">
            <v>0.6407479581024238</v>
          </cell>
          <cell r="G327">
            <v>1456532</v>
          </cell>
          <cell r="H327">
            <v>0.88411399450443406</v>
          </cell>
          <cell r="I327">
            <v>1046881</v>
          </cell>
          <cell r="J327">
            <v>0.59646716800614819</v>
          </cell>
          <cell r="K327">
            <v>942581</v>
          </cell>
          <cell r="L327">
            <v>0.54168783175784163</v>
          </cell>
          <cell r="M327">
            <v>980842.18123922113</v>
          </cell>
          <cell r="N327">
            <v>0.51684261858577119</v>
          </cell>
          <cell r="O327">
            <v>1051971.2049531643</v>
          </cell>
          <cell r="P327">
            <v>0.50717471745514231</v>
          </cell>
          <cell r="Q327">
            <v>1053110.4541227326</v>
          </cell>
          <cell r="R327">
            <v>0.46641399408173895</v>
          </cell>
          <cell r="S327">
            <v>1261595</v>
          </cell>
          <cell r="T327" t="e">
            <v>#REF!</v>
          </cell>
        </row>
        <row r="328">
          <cell r="B328" t="str">
            <v xml:space="preserve">   Interés Operacional</v>
          </cell>
          <cell r="D328" t="str">
            <v>3265</v>
          </cell>
          <cell r="E328">
            <v>3455803</v>
          </cell>
          <cell r="F328">
            <v>2.2796541198152132</v>
          </cell>
          <cell r="G328">
            <v>3528607</v>
          </cell>
          <cell r="H328">
            <v>2.1418621971960166</v>
          </cell>
          <cell r="I328">
            <v>3473700.199</v>
          </cell>
          <cell r="J328">
            <v>1.9791629805106057</v>
          </cell>
          <cell r="K328">
            <v>3250251.173</v>
          </cell>
          <cell r="L328">
            <v>1.8678729048970344</v>
          </cell>
          <cell r="M328">
            <v>3580018.2576259025</v>
          </cell>
          <cell r="N328">
            <v>1.8864462053604969</v>
          </cell>
          <cell r="O328">
            <v>3518420.3492949912</v>
          </cell>
          <cell r="P328">
            <v>1.6962953340738613</v>
          </cell>
          <cell r="Q328">
            <v>3793189.9851468164</v>
          </cell>
          <cell r="R328">
            <v>1.6799727743249535</v>
          </cell>
          <cell r="S328">
            <v>3590324.541679</v>
          </cell>
          <cell r="T328" t="e">
            <v>#REF!</v>
          </cell>
        </row>
        <row r="329">
          <cell r="B329" t="str">
            <v>* TOTAL GASTOS ESPECIFICOS</v>
          </cell>
          <cell r="D329" t="str">
            <v>3270</v>
          </cell>
          <cell r="E329">
            <v>25428206</v>
          </cell>
          <cell r="F329">
            <v>16.77396384209688</v>
          </cell>
          <cell r="G329">
            <v>27298127</v>
          </cell>
          <cell r="H329">
            <v>16.569945668519022</v>
          </cell>
          <cell r="I329">
            <v>29046323.765000001</v>
          </cell>
          <cell r="J329">
            <v>16.54932936704289</v>
          </cell>
          <cell r="K329">
            <v>28125332.393186167</v>
          </cell>
          <cell r="L329">
            <v>16.163226631486953</v>
          </cell>
          <cell r="M329">
            <v>30971406.8594779</v>
          </cell>
          <cell r="N329">
            <v>16.319998597851683</v>
          </cell>
          <cell r="O329">
            <v>34078982.989999861</v>
          </cell>
          <cell r="P329">
            <v>16.430106154741463</v>
          </cell>
          <cell r="Q329">
            <v>36658943.297657944</v>
          </cell>
          <cell r="R329">
            <v>16.235945712380097</v>
          </cell>
          <cell r="S329">
            <v>28044752.201782998</v>
          </cell>
          <cell r="T329" t="e">
            <v>#REF!</v>
          </cell>
        </row>
        <row r="330">
          <cell r="B330" t="str">
            <v>* CONTRIBUCION DEL PRODUCTO</v>
          </cell>
          <cell r="D330" t="str">
            <v>3290</v>
          </cell>
          <cell r="E330">
            <v>36656047</v>
          </cell>
          <cell r="F330">
            <v>24.180518553774643</v>
          </cell>
          <cell r="G330">
            <v>41660161</v>
          </cell>
          <cell r="H330">
            <v>25.287691141291674</v>
          </cell>
          <cell r="I330">
            <v>42227276.408999994</v>
          </cell>
          <cell r="J330">
            <v>24.059261723432805</v>
          </cell>
          <cell r="K330">
            <v>44163209.444267333</v>
          </cell>
          <cell r="L330">
            <v>25.379965400673903</v>
          </cell>
          <cell r="M330">
            <v>47971641.524150483</v>
          </cell>
          <cell r="N330">
            <v>25.278061340994473</v>
          </cell>
          <cell r="O330">
            <v>52114930.108238965</v>
          </cell>
          <cell r="P330">
            <v>25.125568863852465</v>
          </cell>
          <cell r="Q330">
            <v>56993688.701596834</v>
          </cell>
          <cell r="R330">
            <v>25.242037889470083</v>
          </cell>
          <cell r="S330" t="e">
            <v>#REF!</v>
          </cell>
          <cell r="T330" t="e">
            <v>#REF!</v>
          </cell>
        </row>
        <row r="331">
          <cell r="B331" t="str">
            <v xml:space="preserve">   Gastos fijos de distribución</v>
          </cell>
          <cell r="D331" t="str">
            <v>3305</v>
          </cell>
          <cell r="E331">
            <v>2365082</v>
          </cell>
          <cell r="F331">
            <v>1.5601493849622803</v>
          </cell>
          <cell r="G331">
            <v>2719576</v>
          </cell>
          <cell r="H331">
            <v>1.6507808964845203</v>
          </cell>
          <cell r="I331">
            <v>2967482.753</v>
          </cell>
          <cell r="J331">
            <v>1.6907423420512915</v>
          </cell>
          <cell r="K331">
            <v>2967482.753</v>
          </cell>
          <cell r="L331">
            <v>1.70536993452166</v>
          </cell>
          <cell r="M331">
            <v>3220023.2905036053</v>
          </cell>
          <cell r="N331">
            <v>1.6967513237128573</v>
          </cell>
          <cell r="O331">
            <v>3350832.0969579993</v>
          </cell>
          <cell r="P331">
            <v>1.6154979471039401</v>
          </cell>
          <cell r="Q331">
            <v>3693451.0140848747</v>
          </cell>
          <cell r="R331">
            <v>1.6357992010055666</v>
          </cell>
          <cell r="S331">
            <v>2702235.6719279997</v>
          </cell>
          <cell r="T331" t="e">
            <v>#REF!</v>
          </cell>
        </row>
        <row r="332">
          <cell r="B332" t="str">
            <v xml:space="preserve">   Gastos generales marketing</v>
          </cell>
          <cell r="D332" t="str">
            <v>3310</v>
          </cell>
          <cell r="E332">
            <v>4597570</v>
          </cell>
          <cell r="F332">
            <v>3.0328318459237487</v>
          </cell>
          <cell r="G332">
            <v>5444167</v>
          </cell>
          <cell r="H332">
            <v>3.3046058947686849</v>
          </cell>
          <cell r="I332">
            <v>5478335.0630000001</v>
          </cell>
          <cell r="J332">
            <v>3.1213165588222473</v>
          </cell>
          <cell r="K332">
            <v>5287636.3357949993</v>
          </cell>
          <cell r="L332">
            <v>3.0387290448892688</v>
          </cell>
          <cell r="M332">
            <v>5846435.8518075068</v>
          </cell>
          <cell r="N332">
            <v>3.0807068383052703</v>
          </cell>
          <cell r="O332">
            <v>6183188.7397474544</v>
          </cell>
          <cell r="P332">
            <v>2.9810293164753032</v>
          </cell>
          <cell r="Q332">
            <v>6526859.9747614227</v>
          </cell>
          <cell r="R332">
            <v>2.8906928211785949</v>
          </cell>
          <cell r="S332">
            <v>5506134.0385919996</v>
          </cell>
          <cell r="T332" t="e">
            <v>#REF!</v>
          </cell>
        </row>
        <row r="333">
          <cell r="B333" t="str">
            <v xml:space="preserve">   Otros gastos generales</v>
          </cell>
          <cell r="D333" t="str">
            <v>3315</v>
          </cell>
          <cell r="E333">
            <v>697614</v>
          </cell>
          <cell r="F333">
            <v>0.46018787215034251</v>
          </cell>
          <cell r="G333">
            <v>719493</v>
          </cell>
          <cell r="H333">
            <v>0.43673179185076527</v>
          </cell>
          <cell r="I333">
            <v>753914</v>
          </cell>
          <cell r="J333">
            <v>0.42954733966915748</v>
          </cell>
          <cell r="K333">
            <v>726144.18200000003</v>
          </cell>
          <cell r="L333">
            <v>0.41730468521129921</v>
          </cell>
          <cell r="M333">
            <v>785865.56697470031</v>
          </cell>
          <cell r="N333">
            <v>0.41410211067639013</v>
          </cell>
          <cell r="O333">
            <v>820930.68047303322</v>
          </cell>
          <cell r="P333">
            <v>0.3957858199528429</v>
          </cell>
          <cell r="Q333">
            <v>854854.43522273214</v>
          </cell>
          <cell r="R333">
            <v>0.37860802723002518</v>
          </cell>
          <cell r="S333">
            <v>764779.10138499993</v>
          </cell>
          <cell r="T333" t="e">
            <v>#REF!</v>
          </cell>
        </row>
        <row r="334">
          <cell r="B334" t="str">
            <v xml:space="preserve">   Pérdida y provisión sobre deudores</v>
          </cell>
          <cell r="D334" t="str">
            <v>3320</v>
          </cell>
          <cell r="E334">
            <v>264600</v>
          </cell>
          <cell r="F334">
            <v>0.17454596807257397</v>
          </cell>
          <cell r="G334">
            <v>151757</v>
          </cell>
          <cell r="H334">
            <v>9.2116402155262914E-2</v>
          </cell>
          <cell r="I334">
            <v>125000.76200000002</v>
          </cell>
          <cell r="J334">
            <v>7.1219986329631127E-2</v>
          </cell>
          <cell r="K334">
            <v>125000.76200000002</v>
          </cell>
          <cell r="L334">
            <v>7.1836151732167328E-2</v>
          </cell>
          <cell r="M334">
            <v>129644.08310874295</v>
          </cell>
          <cell r="N334">
            <v>6.8314341164872699E-2</v>
          </cell>
          <cell r="O334">
            <v>132408.66239762347</v>
          </cell>
          <cell r="P334">
            <v>6.383665790844327E-2</v>
          </cell>
          <cell r="Q334">
            <v>134479.75388481884</v>
          </cell>
          <cell r="R334">
            <v>5.9559981469178021E-2</v>
          </cell>
          <cell r="S334">
            <v>161000.46907529401</v>
          </cell>
          <cell r="T334" t="e">
            <v>#REF!</v>
          </cell>
        </row>
        <row r="335">
          <cell r="B335" t="str">
            <v xml:space="preserve">   Reserva general para riesgos</v>
          </cell>
          <cell r="D335" t="str">
            <v>3335</v>
          </cell>
          <cell r="E335">
            <v>0</v>
          </cell>
          <cell r="F335">
            <v>0</v>
          </cell>
          <cell r="G335">
            <v>0</v>
          </cell>
          <cell r="H335">
            <v>0</v>
          </cell>
          <cell r="I335">
            <v>1500000</v>
          </cell>
          <cell r="J335">
            <v>0.85463462610289254</v>
          </cell>
          <cell r="K335">
            <v>1500000</v>
          </cell>
          <cell r="L335">
            <v>0.86202856585987031</v>
          </cell>
          <cell r="M335">
            <v>1500000</v>
          </cell>
          <cell r="N335">
            <v>0.79040639025043602</v>
          </cell>
          <cell r="O335">
            <v>1500000</v>
          </cell>
          <cell r="P335">
            <v>0.72317766170851028</v>
          </cell>
          <cell r="Q335">
            <v>1500000</v>
          </cell>
          <cell r="R335">
            <v>0.6643377134693913</v>
          </cell>
          <cell r="S335">
            <v>0</v>
          </cell>
          <cell r="T335" t="e">
            <v>#REF!</v>
          </cell>
        </row>
        <row r="336">
          <cell r="B336" t="str">
            <v>* TOTAL GTOS. FIJOS COMUNES</v>
          </cell>
          <cell r="D336" t="str">
            <v>3340</v>
          </cell>
          <cell r="E336">
            <v>7924866</v>
          </cell>
          <cell r="F336">
            <v>5.2277150711089453</v>
          </cell>
          <cell r="G336">
            <v>9034993</v>
          </cell>
          <cell r="H336">
            <v>5.4842349852592331</v>
          </cell>
          <cell r="I336">
            <v>10824732.578</v>
          </cell>
          <cell r="J336">
            <v>6.1674608529752195</v>
          </cell>
          <cell r="K336">
            <v>10606264.032794999</v>
          </cell>
          <cell r="L336">
            <v>6.0952683822142655</v>
          </cell>
          <cell r="M336">
            <v>11481968.792394554</v>
          </cell>
          <cell r="N336">
            <v>6.0502810041098254</v>
          </cell>
          <cell r="O336">
            <v>11987360.17957611</v>
          </cell>
          <cell r="P336">
            <v>5.7793274031490398</v>
          </cell>
          <cell r="Q336">
            <v>12709645.177953849</v>
          </cell>
          <cell r="R336">
            <v>5.6289977443527563</v>
          </cell>
          <cell r="S336">
            <v>9134149.2809802927</v>
          </cell>
          <cell r="T336" t="e">
            <v>#REF!</v>
          </cell>
        </row>
        <row r="337">
          <cell r="B337" t="str">
            <v>* CONTRIBUCION DIVISIONAL</v>
          </cell>
          <cell r="D337" t="str">
            <v>-</v>
          </cell>
          <cell r="E337">
            <v>28731181</v>
          </cell>
          <cell r="F337">
            <v>18.952803482665697</v>
          </cell>
          <cell r="G337">
            <v>32625168</v>
          </cell>
          <cell r="H337">
            <v>19.803456156032439</v>
          </cell>
          <cell r="I337">
            <v>31402543.830999993</v>
          </cell>
          <cell r="J337">
            <v>17.891800870457583</v>
          </cell>
          <cell r="K337">
            <v>33556945.411472335</v>
          </cell>
          <cell r="L337">
            <v>19.284697018459639</v>
          </cell>
          <cell r="M337">
            <v>36489672.731755927</v>
          </cell>
          <cell r="N337">
            <v>19.227780336884649</v>
          </cell>
          <cell r="O337">
            <v>40127569.928662851</v>
          </cell>
          <cell r="P337">
            <v>19.346241460703421</v>
          </cell>
          <cell r="Q337">
            <v>44284043.523642987</v>
          </cell>
          <cell r="R337">
            <v>19.613040145117324</v>
          </cell>
          <cell r="S337" t="e">
            <v>#REF!</v>
          </cell>
          <cell r="T337" t="e">
            <v>#REF!</v>
          </cell>
        </row>
        <row r="338">
          <cell r="B338" t="str">
            <v xml:space="preserve">   Gastos Corporativos</v>
          </cell>
          <cell r="D338" t="str">
            <v>33151</v>
          </cell>
          <cell r="E338">
            <v>5701000</v>
          </cell>
          <cell r="F338">
            <v>3.7607201964540602</v>
          </cell>
          <cell r="G338">
            <v>5921313</v>
          </cell>
          <cell r="H338">
            <v>3.5942332122747973</v>
          </cell>
          <cell r="I338">
            <v>6119901.4509999994</v>
          </cell>
          <cell r="J338">
            <v>3.4868531255746231</v>
          </cell>
          <cell r="K338">
            <v>5893465.0973129999</v>
          </cell>
          <cell r="L338">
            <v>3.3868901771879512</v>
          </cell>
          <cell r="M338">
            <v>6155626.9765511733</v>
          </cell>
          <cell r="N338">
            <v>3.2436312655093462</v>
          </cell>
          <cell r="O338">
            <v>6414017.7277445113</v>
          </cell>
          <cell r="P338">
            <v>3.0923162283381389</v>
          </cell>
          <cell r="Q338">
            <v>6660764.564496858</v>
          </cell>
          <cell r="R338">
            <v>2.9499980671571921</v>
          </cell>
          <cell r="S338">
            <v>5866000</v>
          </cell>
          <cell r="T338" t="e">
            <v>#REF!</v>
          </cell>
        </row>
        <row r="339">
          <cell r="B339" t="str">
            <v>* RESULTADO EXPLOTACION</v>
          </cell>
          <cell r="D339" t="str">
            <v>3390</v>
          </cell>
          <cell r="E339">
            <v>23030181</v>
          </cell>
          <cell r="F339">
            <v>15.192083286211638</v>
          </cell>
          <cell r="G339">
            <v>26703855</v>
          </cell>
          <cell r="H339">
            <v>16.209222943757641</v>
          </cell>
          <cell r="I339">
            <v>25282642.379999995</v>
          </cell>
          <cell r="J339">
            <v>14.404947744882962</v>
          </cell>
          <cell r="K339">
            <v>27663480.314159334</v>
          </cell>
          <cell r="L339">
            <v>15.897806841271686</v>
          </cell>
          <cell r="M339">
            <v>30334045.755204752</v>
          </cell>
          <cell r="N339">
            <v>15.984149071375301</v>
          </cell>
          <cell r="O339">
            <v>33713552.200918339</v>
          </cell>
          <cell r="P339">
            <v>16.253925232365283</v>
          </cell>
          <cell r="Q339">
            <v>37623278.959146127</v>
          </cell>
          <cell r="R339">
            <v>16.663042077960132</v>
          </cell>
          <cell r="S339" t="e">
            <v>#REF!</v>
          </cell>
          <cell r="T339" t="e">
            <v>#REF!</v>
          </cell>
        </row>
        <row r="344">
          <cell r="B344">
            <v>0</v>
          </cell>
          <cell r="D344">
            <v>0</v>
          </cell>
          <cell r="E344">
            <v>0</v>
          </cell>
        </row>
        <row r="345">
          <cell r="B345" t="str">
            <v xml:space="preserve"> DIVISIÓN LBCF</v>
          </cell>
          <cell r="C345" t="str">
            <v>ESTADOS DE INGRESOS</v>
          </cell>
        </row>
        <row r="346">
          <cell r="B346" t="str">
            <v xml:space="preserve"> CONTRALORÍA</v>
          </cell>
          <cell r="C346" t="str">
            <v>REFRIGERADOS (CON MANT/MARG)</v>
          </cell>
        </row>
        <row r="347">
          <cell r="B347" t="str">
            <v xml:space="preserve">  IMPORTES EN  :  $ MILES  DE CADA  AÑO</v>
          </cell>
          <cell r="D347">
            <v>0</v>
          </cell>
          <cell r="E347">
            <v>0</v>
          </cell>
        </row>
        <row r="348">
          <cell r="D348" t="str">
            <v>COD.</v>
          </cell>
          <cell r="E348" t="str">
            <v xml:space="preserve">EFECTIVO </v>
          </cell>
          <cell r="G348" t="str">
            <v>EFECTIVO</v>
          </cell>
          <cell r="I348" t="str">
            <v>P.O.</v>
          </cell>
          <cell r="K348" t="str">
            <v>STATUS REPORT</v>
          </cell>
          <cell r="M348" t="str">
            <v>PLP</v>
          </cell>
          <cell r="O348" t="str">
            <v>PLP</v>
          </cell>
          <cell r="Q348" t="str">
            <v>PLP</v>
          </cell>
          <cell r="S348" t="str">
            <v>REV.DIC</v>
          </cell>
        </row>
        <row r="349">
          <cell r="E349">
            <v>1997</v>
          </cell>
          <cell r="F349" t="str">
            <v>%</v>
          </cell>
          <cell r="G349">
            <v>1998</v>
          </cell>
          <cell r="H349" t="str">
            <v>%</v>
          </cell>
          <cell r="I349">
            <v>1999</v>
          </cell>
          <cell r="J349" t="str">
            <v>%</v>
          </cell>
          <cell r="K349">
            <v>1999</v>
          </cell>
          <cell r="L349" t="str">
            <v>%</v>
          </cell>
          <cell r="M349">
            <v>2000</v>
          </cell>
          <cell r="N349" t="str">
            <v>%</v>
          </cell>
          <cell r="O349">
            <v>2001</v>
          </cell>
          <cell r="P349" t="str">
            <v>%</v>
          </cell>
          <cell r="Q349">
            <v>2002</v>
          </cell>
          <cell r="R349" t="str">
            <v>%</v>
          </cell>
          <cell r="S349">
            <v>1998</v>
          </cell>
          <cell r="T349" t="str">
            <v>%</v>
          </cell>
        </row>
        <row r="350">
          <cell r="B350" t="str">
            <v xml:space="preserve">   VOLUMEN DE VENTAS               (Tns.)</v>
          </cell>
          <cell r="D350" t="str">
            <v>3000</v>
          </cell>
          <cell r="E350">
            <v>35552</v>
          </cell>
          <cell r="G350">
            <v>34281</v>
          </cell>
          <cell r="I350">
            <v>36973.998</v>
          </cell>
          <cell r="K350">
            <v>35600</v>
          </cell>
          <cell r="M350">
            <v>36884.400000000001</v>
          </cell>
          <cell r="O350">
            <v>38048</v>
          </cell>
          <cell r="Q350">
            <v>39205</v>
          </cell>
          <cell r="S350">
            <v>35384.629000000001</v>
          </cell>
        </row>
        <row r="351">
          <cell r="B351" t="str">
            <v xml:space="preserve">   PRODUCTO BRUTO DE LAS VENTAS</v>
          </cell>
          <cell r="D351" t="str">
            <v>3001</v>
          </cell>
          <cell r="E351">
            <v>32239802</v>
          </cell>
          <cell r="F351">
            <v>105.44396055704451</v>
          </cell>
          <cell r="G351">
            <v>31568586</v>
          </cell>
          <cell r="H351">
            <v>105.68228940923296</v>
          </cell>
          <cell r="I351">
            <v>35260330.403999999</v>
          </cell>
          <cell r="J351">
            <v>105.12404459863237</v>
          </cell>
          <cell r="K351">
            <v>33720367.095543481</v>
          </cell>
          <cell r="L351">
            <v>105.12392213170745</v>
          </cell>
          <cell r="M351">
            <v>35923922.310175143</v>
          </cell>
          <cell r="N351">
            <v>105.12553255555861</v>
          </cell>
          <cell r="O351">
            <v>38514366.263420001</v>
          </cell>
          <cell r="P351">
            <v>105.1258885512953</v>
          </cell>
          <cell r="Q351">
            <v>41122182.339120001</v>
          </cell>
          <cell r="R351">
            <v>105.12594283435996</v>
          </cell>
          <cell r="S351" t="e">
            <v>#REF!</v>
          </cell>
          <cell r="T351" t="e">
            <v>#REF!</v>
          </cell>
        </row>
        <row r="352">
          <cell r="B352" t="str">
            <v xml:space="preserve">   Reducciones de precio</v>
          </cell>
          <cell r="D352" t="str">
            <v>3002</v>
          </cell>
          <cell r="E352">
            <v>1664507</v>
          </cell>
          <cell r="F352">
            <v>5.4439605570445027</v>
          </cell>
          <cell r="G352">
            <v>1697369</v>
          </cell>
          <cell r="H352">
            <v>5.6822894092329745</v>
          </cell>
          <cell r="I352">
            <v>1718688.6810000001</v>
          </cell>
          <cell r="J352">
            <v>5.1240445986323619</v>
          </cell>
          <cell r="K352">
            <v>1643589.1255434873</v>
          </cell>
          <cell r="L352">
            <v>5.1239221317074435</v>
          </cell>
          <cell r="M352">
            <v>1751517.7221751402</v>
          </cell>
          <cell r="N352">
            <v>5.125532555558598</v>
          </cell>
          <cell r="O352">
            <v>1877942.26342</v>
          </cell>
          <cell r="P352">
            <v>5.1258885512952901</v>
          </cell>
          <cell r="Q352">
            <v>2005118.3391199999</v>
          </cell>
          <cell r="R352">
            <v>5.1259428343599609</v>
          </cell>
          <cell r="S352" t="e">
            <v>#REF!</v>
          </cell>
          <cell r="T352" t="e">
            <v>#REF!</v>
          </cell>
        </row>
        <row r="353">
          <cell r="B353" t="str">
            <v>* PRODUCTO NETO DE LAS VENTAS (PNV)</v>
          </cell>
          <cell r="D353" t="str">
            <v>3030</v>
          </cell>
          <cell r="E353">
            <v>30575295</v>
          </cell>
          <cell r="F353">
            <v>100</v>
          </cell>
          <cell r="G353">
            <v>29871217</v>
          </cell>
          <cell r="H353">
            <v>100</v>
          </cell>
          <cell r="I353">
            <v>33541641.722999997</v>
          </cell>
          <cell r="J353">
            <v>100</v>
          </cell>
          <cell r="K353">
            <v>32076777.969999995</v>
          </cell>
          <cell r="L353">
            <v>100</v>
          </cell>
          <cell r="M353">
            <v>34172404.588</v>
          </cell>
          <cell r="N353">
            <v>100</v>
          </cell>
          <cell r="O353">
            <v>36636424</v>
          </cell>
          <cell r="P353">
            <v>100</v>
          </cell>
          <cell r="Q353">
            <v>39117064</v>
          </cell>
          <cell r="R353">
            <v>100</v>
          </cell>
          <cell r="S353" t="e">
            <v>#REF!</v>
          </cell>
          <cell r="T353" t="e">
            <v>#REF!</v>
          </cell>
        </row>
        <row r="354">
          <cell r="B354" t="str">
            <v xml:space="preserve">   Bonificaciones periódicas</v>
          </cell>
          <cell r="D354" t="str">
            <v>3035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t="e">
            <v>#REF!</v>
          </cell>
        </row>
        <row r="355">
          <cell r="B355" t="str">
            <v xml:space="preserve">   Promociones temporales de precio</v>
          </cell>
          <cell r="D355" t="str">
            <v>3040</v>
          </cell>
          <cell r="E355">
            <v>2854211</v>
          </cell>
          <cell r="F355">
            <v>9.3350235868533726</v>
          </cell>
          <cell r="G355">
            <v>2881500</v>
          </cell>
          <cell r="H355">
            <v>9.6464097863839964</v>
          </cell>
          <cell r="I355">
            <v>2925000</v>
          </cell>
          <cell r="J355">
            <v>8.7205033795178988</v>
          </cell>
          <cell r="K355">
            <v>2788800</v>
          </cell>
          <cell r="L355">
            <v>8.6941400492538321</v>
          </cell>
          <cell r="M355">
            <v>3053110.8287599999</v>
          </cell>
          <cell r="N355">
            <v>8.9344336916581284</v>
          </cell>
          <cell r="O355">
            <v>3125213</v>
          </cell>
          <cell r="P355">
            <v>8.5303440095572647</v>
          </cell>
          <cell r="Q355">
            <v>3391000</v>
          </cell>
          <cell r="R355">
            <v>8.6688510160169479</v>
          </cell>
          <cell r="S355">
            <v>3382985.9029999999</v>
          </cell>
          <cell r="T355" t="e">
            <v>#REF!</v>
          </cell>
        </row>
        <row r="356">
          <cell r="B356" t="str">
            <v xml:space="preserve">   Descuentos a clientes</v>
          </cell>
          <cell r="D356" t="str">
            <v>3045</v>
          </cell>
          <cell r="F356">
            <v>0</v>
          </cell>
          <cell r="G356">
            <v>3</v>
          </cell>
          <cell r="H356">
            <v>1.0043112739598122E-5</v>
          </cell>
          <cell r="I356">
            <v>0</v>
          </cell>
          <cell r="J356">
            <v>0</v>
          </cell>
          <cell r="K356">
            <v>0</v>
          </cell>
          <cell r="L356">
            <v>0</v>
          </cell>
          <cell r="M356">
            <v>0</v>
          </cell>
          <cell r="N356">
            <v>0</v>
          </cell>
          <cell r="O356">
            <v>0</v>
          </cell>
          <cell r="P356">
            <v>0</v>
          </cell>
          <cell r="Q356">
            <v>0</v>
          </cell>
          <cell r="R356">
            <v>0</v>
          </cell>
          <cell r="S356">
            <v>195</v>
          </cell>
          <cell r="T356" t="e">
            <v>#REF!</v>
          </cell>
        </row>
        <row r="357">
          <cell r="B357" t="str">
            <v xml:space="preserve">   Costo prod.vendido (fab.propia)</v>
          </cell>
          <cell r="D357" t="str">
            <v>3075</v>
          </cell>
          <cell r="E357">
            <v>12595540</v>
          </cell>
          <cell r="F357">
            <v>41.195154453947211</v>
          </cell>
          <cell r="G357">
            <v>11584576</v>
          </cell>
          <cell r="H357">
            <v>38.781734269480886</v>
          </cell>
          <cell r="I357">
            <v>13170625.681</v>
          </cell>
          <cell r="J357">
            <v>39.266490858641269</v>
          </cell>
          <cell r="K357">
            <v>12392617</v>
          </cell>
          <cell r="L357">
            <v>38.634232564100643</v>
          </cell>
          <cell r="M357">
            <v>12903294.4</v>
          </cell>
          <cell r="N357">
            <v>37.759398425626536</v>
          </cell>
          <cell r="O357">
            <v>13902353</v>
          </cell>
          <cell r="P357">
            <v>37.94680670799093</v>
          </cell>
          <cell r="Q357">
            <v>14812043</v>
          </cell>
          <cell r="R357">
            <v>37.86593748446969</v>
          </cell>
          <cell r="S357">
            <v>12272471.991999999</v>
          </cell>
          <cell r="T357" t="e">
            <v>#REF!</v>
          </cell>
        </row>
        <row r="358">
          <cell r="B358" t="str">
            <v xml:space="preserve">   Costo prod.vendido (comprados)</v>
          </cell>
          <cell r="D358" t="str">
            <v>3100</v>
          </cell>
          <cell r="F358">
            <v>0</v>
          </cell>
          <cell r="G358">
            <v>0</v>
          </cell>
          <cell r="H358">
            <v>0</v>
          </cell>
          <cell r="I358">
            <v>0</v>
          </cell>
          <cell r="J358">
            <v>0</v>
          </cell>
          <cell r="K358">
            <v>0</v>
          </cell>
          <cell r="L358">
            <v>0</v>
          </cell>
          <cell r="M358">
            <v>145880</v>
          </cell>
          <cell r="N358">
            <v>0.42689416141124381</v>
          </cell>
          <cell r="O358">
            <v>166782</v>
          </cell>
          <cell r="P358">
            <v>0.45523547822243787</v>
          </cell>
          <cell r="Q358">
            <v>188496</v>
          </cell>
          <cell r="R358">
            <v>0.48187665618258058</v>
          </cell>
          <cell r="S358">
            <v>0</v>
          </cell>
          <cell r="T358" t="e">
            <v>#REF!</v>
          </cell>
        </row>
        <row r="359">
          <cell r="B359" t="str">
            <v xml:space="preserve">   Subsidios a las exportaciones</v>
          </cell>
          <cell r="D359" t="str">
            <v>3110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t="e">
            <v>#REF!</v>
          </cell>
        </row>
        <row r="360">
          <cell r="B360" t="str">
            <v xml:space="preserve">   Gastos variables de distribución</v>
          </cell>
          <cell r="D360" t="str">
            <v>3115</v>
          </cell>
          <cell r="E360">
            <v>1359985</v>
          </cell>
          <cell r="F360">
            <v>4.4479865198357036</v>
          </cell>
          <cell r="G360">
            <v>1348593</v>
          </cell>
          <cell r="H360">
            <v>4.5146905129442834</v>
          </cell>
          <cell r="I360">
            <v>1408708.713</v>
          </cell>
          <cell r="J360">
            <v>4.1998800316146356</v>
          </cell>
          <cell r="K360">
            <v>1359670.1295366613</v>
          </cell>
          <cell r="L360">
            <v>4.2387989554571259</v>
          </cell>
          <cell r="M360">
            <v>1532848.6880000001</v>
          </cell>
          <cell r="N360">
            <v>4.4856330904447859</v>
          </cell>
          <cell r="O360">
            <v>1643304</v>
          </cell>
          <cell r="P360">
            <v>4.4854377708916138</v>
          </cell>
          <cell r="Q360">
            <v>1754270</v>
          </cell>
          <cell r="R360">
            <v>4.4846668451395022</v>
          </cell>
          <cell r="S360">
            <v>1412813.476</v>
          </cell>
          <cell r="T360" t="e">
            <v>#REF!</v>
          </cell>
        </row>
        <row r="361">
          <cell r="B361" t="str">
            <v xml:space="preserve">   Comisiones a agentes/vendedores</v>
          </cell>
          <cell r="D361" t="str">
            <v>3120</v>
          </cell>
          <cell r="E361">
            <v>1304517</v>
          </cell>
          <cell r="F361">
            <v>4.2665720804983236</v>
          </cell>
          <cell r="G361">
            <v>1280060</v>
          </cell>
          <cell r="H361">
            <v>4.2852622978166579</v>
          </cell>
          <cell r="I361">
            <v>1445920.0330000001</v>
          </cell>
          <cell r="J361">
            <v>4.3108206954834642</v>
          </cell>
          <cell r="K361">
            <v>1420109.5286601</v>
          </cell>
          <cell r="L361">
            <v>4.4272199969344364</v>
          </cell>
          <cell r="M361">
            <v>1477994.682</v>
          </cell>
          <cell r="N361">
            <v>4.3251117380221276</v>
          </cell>
          <cell r="O361">
            <v>1585450</v>
          </cell>
          <cell r="P361">
            <v>4.3275238871566719</v>
          </cell>
          <cell r="Q361">
            <v>1692779</v>
          </cell>
          <cell r="R361">
            <v>4.3274694644771907</v>
          </cell>
          <cell r="S361">
            <v>1396203</v>
          </cell>
          <cell r="T361" t="e">
            <v>#REF!</v>
          </cell>
        </row>
        <row r="362">
          <cell r="B362" t="str">
            <v xml:space="preserve">   Otros gastos variables</v>
          </cell>
          <cell r="D362" t="str">
            <v>3125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t="e">
            <v>#REF!</v>
          </cell>
        </row>
        <row r="363">
          <cell r="B363" t="str">
            <v xml:space="preserve">   Regalías / Asist. Técnica (Netas)</v>
          </cell>
          <cell r="D363" t="str">
            <v>3130</v>
          </cell>
          <cell r="E363">
            <v>738400</v>
          </cell>
          <cell r="F363">
            <v>2.4150216702733367</v>
          </cell>
          <cell r="G363">
            <v>756286</v>
          </cell>
          <cell r="H363">
            <v>2.5318218537932351</v>
          </cell>
          <cell r="I363">
            <v>854579.60699999996</v>
          </cell>
          <cell r="J363">
            <v>2.5478168721061798</v>
          </cell>
          <cell r="K363">
            <v>808919.44925000006</v>
          </cell>
          <cell r="L363">
            <v>2.5218226406858788</v>
          </cell>
          <cell r="M363">
            <v>864486.96400000004</v>
          </cell>
          <cell r="N363">
            <v>2.5297808990110511</v>
          </cell>
          <cell r="O363">
            <v>926533</v>
          </cell>
          <cell r="P363">
            <v>2.5289940961486854</v>
          </cell>
          <cell r="Q363">
            <v>989044</v>
          </cell>
          <cell r="R363">
            <v>2.5284208446728003</v>
          </cell>
          <cell r="S363" t="e">
            <v>#REF!</v>
          </cell>
          <cell r="T363" t="e">
            <v>#REF!</v>
          </cell>
        </row>
        <row r="364">
          <cell r="B364" t="str">
            <v xml:space="preserve">   Impuesto sobre regalías / Asist. Tec.</v>
          </cell>
          <cell r="D364" t="str">
            <v>3135</v>
          </cell>
          <cell r="E364">
            <v>358777</v>
          </cell>
          <cell r="F364">
            <v>1.1734212212833923</v>
          </cell>
          <cell r="G364">
            <v>324122</v>
          </cell>
          <cell r="H364">
            <v>1.0850645957946741</v>
          </cell>
          <cell r="I364">
            <v>366249.26</v>
          </cell>
          <cell r="J364">
            <v>1.0919240716498904</v>
          </cell>
          <cell r="K364">
            <v>365844.55766999995</v>
          </cell>
          <cell r="L364">
            <v>1.1405277612737736</v>
          </cell>
          <cell r="M364">
            <v>370494.56199999998</v>
          </cell>
          <cell r="N364">
            <v>1.0841922494681659</v>
          </cell>
          <cell r="O364">
            <v>397086.00000000006</v>
          </cell>
          <cell r="P364">
            <v>1.0838557824311674</v>
          </cell>
          <cell r="Q364">
            <v>423876</v>
          </cell>
          <cell r="R364">
            <v>1.0836089334312002</v>
          </cell>
          <cell r="S364" t="e">
            <v>#REF!</v>
          </cell>
          <cell r="T364" t="e">
            <v>#REF!</v>
          </cell>
        </row>
        <row r="365">
          <cell r="B365" t="str">
            <v>* TOTAL GASTOS VARIABLES</v>
          </cell>
          <cell r="D365" t="str">
            <v>3150</v>
          </cell>
          <cell r="E365">
            <v>19211430</v>
          </cell>
          <cell r="F365">
            <v>62.833179532691339</v>
          </cell>
          <cell r="G365">
            <v>18175140</v>
          </cell>
          <cell r="H365">
            <v>60.844993359326473</v>
          </cell>
          <cell r="I365">
            <v>20171083.294000003</v>
          </cell>
          <cell r="J365">
            <v>60.137435909013348</v>
          </cell>
          <cell r="K365">
            <v>19135960.665116765</v>
          </cell>
          <cell r="L365">
            <v>59.656741967705706</v>
          </cell>
          <cell r="M365">
            <v>20348110.124760002</v>
          </cell>
          <cell r="N365">
            <v>59.545444255642032</v>
          </cell>
          <cell r="O365">
            <v>21746721</v>
          </cell>
          <cell r="P365">
            <v>59.358197732398779</v>
          </cell>
          <cell r="Q365">
            <v>23251508</v>
          </cell>
          <cell r="R365">
            <v>59.440831244389912</v>
          </cell>
          <cell r="S365" t="e">
            <v>#REF!</v>
          </cell>
          <cell r="T365" t="e">
            <v>#REF!</v>
          </cell>
        </row>
        <row r="366">
          <cell r="B366" t="str">
            <v>* CONTRIBUCION MARGINAL</v>
          </cell>
          <cell r="D366" t="str">
            <v>3190</v>
          </cell>
          <cell r="E366">
            <v>11363865</v>
          </cell>
          <cell r="F366">
            <v>37.166820467308654</v>
          </cell>
          <cell r="G366">
            <v>11696077</v>
          </cell>
          <cell r="H366">
            <v>39.155006640673527</v>
          </cell>
          <cell r="I366">
            <v>13370558.428999994</v>
          </cell>
          <cell r="J366">
            <v>39.862564090986652</v>
          </cell>
          <cell r="K366">
            <v>12940817.30488323</v>
          </cell>
          <cell r="L366">
            <v>40.343258032294301</v>
          </cell>
          <cell r="M366">
            <v>13824294.463239998</v>
          </cell>
          <cell r="N366">
            <v>40.454555744357961</v>
          </cell>
          <cell r="O366">
            <v>14889703</v>
          </cell>
          <cell r="P366">
            <v>40.641802267601228</v>
          </cell>
          <cell r="Q366">
            <v>15865556</v>
          </cell>
          <cell r="R366">
            <v>40.559168755610081</v>
          </cell>
          <cell r="S366" t="e">
            <v>#REF!</v>
          </cell>
          <cell r="T366" t="e">
            <v>#REF!</v>
          </cell>
        </row>
        <row r="367">
          <cell r="B367" t="str">
            <v xml:space="preserve">   Publicidad Medios</v>
          </cell>
          <cell r="D367" t="str">
            <v>3205</v>
          </cell>
          <cell r="E367">
            <v>1047077</v>
          </cell>
          <cell r="F367">
            <v>3.4245851102990175</v>
          </cell>
          <cell r="G367">
            <v>1161081</v>
          </cell>
          <cell r="H367">
            <v>3.8869557942684421</v>
          </cell>
          <cell r="I367">
            <v>1795000</v>
          </cell>
          <cell r="J367">
            <v>5.3515567747810691</v>
          </cell>
          <cell r="K367">
            <v>1795000</v>
          </cell>
          <cell r="L367">
            <v>5.5959485758787402</v>
          </cell>
          <cell r="M367">
            <v>1636431.764483006</v>
          </cell>
          <cell r="N367">
            <v>4.7887521648320188</v>
          </cell>
          <cell r="O367">
            <v>1795840.5708777448</v>
          </cell>
          <cell r="P367">
            <v>4.9017900078832612</v>
          </cell>
          <cell r="Q367">
            <v>1879057.553440189</v>
          </cell>
          <cell r="R367">
            <v>4.8036773757871725</v>
          </cell>
          <cell r="S367">
            <v>1386000</v>
          </cell>
          <cell r="T367" t="e">
            <v>#REF!</v>
          </cell>
        </row>
        <row r="368">
          <cell r="B368" t="str">
            <v xml:space="preserve">   Otras promociones</v>
          </cell>
          <cell r="D368" t="str">
            <v>3210</v>
          </cell>
          <cell r="E368">
            <v>1068219</v>
          </cell>
          <cell r="F368">
            <v>3.4937324398668923</v>
          </cell>
          <cell r="G368">
            <v>1149571</v>
          </cell>
          <cell r="H368">
            <v>3.8484237183908512</v>
          </cell>
          <cell r="I368">
            <v>953000</v>
          </cell>
          <cell r="J368">
            <v>2.8412443489506178</v>
          </cell>
          <cell r="K368">
            <v>953000</v>
          </cell>
          <cell r="L368">
            <v>2.9709966533774033</v>
          </cell>
          <cell r="M368">
            <v>868813.0760737072</v>
          </cell>
          <cell r="N368">
            <v>2.542440564392709</v>
          </cell>
          <cell r="O368">
            <v>953446.2752348138</v>
          </cell>
          <cell r="P368">
            <v>2.6024545278622546</v>
          </cell>
          <cell r="Q368">
            <v>997627.7707122562</v>
          </cell>
          <cell r="R368">
            <v>2.5503646457521869</v>
          </cell>
          <cell r="S368">
            <v>1085000</v>
          </cell>
          <cell r="T368" t="e">
            <v>#REF!</v>
          </cell>
        </row>
        <row r="369">
          <cell r="B369" t="str">
            <v xml:space="preserve">   Estudios de Mercado</v>
          </cell>
          <cell r="D369" t="str">
            <v>3215</v>
          </cell>
          <cell r="E369">
            <v>131992</v>
          </cell>
          <cell r="F369">
            <v>0.43169493540454801</v>
          </cell>
          <cell r="G369">
            <v>117339</v>
          </cell>
          <cell r="H369">
            <v>0.3928162685839014</v>
          </cell>
          <cell r="I369">
            <v>73000</v>
          </cell>
          <cell r="J369">
            <v>0.21763991340335267</v>
          </cell>
          <cell r="K369">
            <v>73000</v>
          </cell>
          <cell r="L369">
            <v>0.22757896715272868</v>
          </cell>
          <cell r="M369">
            <v>66551.263959476011</v>
          </cell>
          <cell r="N369">
            <v>0.19475148079818239</v>
          </cell>
          <cell r="O369">
            <v>73034.184776643669</v>
          </cell>
          <cell r="P369">
            <v>0.19934856299469533</v>
          </cell>
          <cell r="Q369">
            <v>76418.496602302941</v>
          </cell>
          <cell r="R369">
            <v>0.19535846709329446</v>
          </cell>
          <cell r="S369">
            <v>134000</v>
          </cell>
          <cell r="T369" t="e">
            <v>#REF!</v>
          </cell>
        </row>
        <row r="370">
          <cell r="B370" t="str">
            <v xml:space="preserve">   Reserva producto</v>
          </cell>
          <cell r="D370" t="str">
            <v>3220</v>
          </cell>
          <cell r="F370">
            <v>0</v>
          </cell>
          <cell r="G370">
            <v>0</v>
          </cell>
          <cell r="H370">
            <v>0</v>
          </cell>
          <cell r="I370">
            <v>84000</v>
          </cell>
          <cell r="J370">
            <v>0.25043496884769345</v>
          </cell>
          <cell r="K370">
            <v>42000</v>
          </cell>
          <cell r="L370">
            <v>0.13093584411526857</v>
          </cell>
          <cell r="M370">
            <v>145203.89548381075</v>
          </cell>
          <cell r="N370">
            <v>0.42491565119418212</v>
          </cell>
          <cell r="O370">
            <v>187678.9691107978</v>
          </cell>
          <cell r="P370">
            <v>0.51227425774632862</v>
          </cell>
          <cell r="Q370">
            <v>234896.1792452519</v>
          </cell>
          <cell r="R370">
            <v>0.60049542380085552</v>
          </cell>
          <cell r="S370">
            <v>0</v>
          </cell>
          <cell r="T370" t="e">
            <v>#REF!</v>
          </cell>
        </row>
        <row r="371">
          <cell r="B371" t="str">
            <v>* TOTAL GASTOS FIJOS MARK. PRODUCTOS</v>
          </cell>
          <cell r="D371" t="str">
            <v>3225</v>
          </cell>
          <cell r="E371">
            <v>2247288</v>
          </cell>
          <cell r="F371">
            <v>7.3500124855704581</v>
          </cell>
          <cell r="G371">
            <v>2427991</v>
          </cell>
          <cell r="H371">
            <v>8.1281957812431944</v>
          </cell>
          <cell r="I371">
            <v>2905000</v>
          </cell>
          <cell r="J371">
            <v>8.6608760059827326</v>
          </cell>
          <cell r="K371">
            <v>2863000</v>
          </cell>
          <cell r="L371">
            <v>8.9254600405241398</v>
          </cell>
          <cell r="M371">
            <v>2717000</v>
          </cell>
          <cell r="N371">
            <v>7.9508598612170927</v>
          </cell>
          <cell r="O371">
            <v>3010000</v>
          </cell>
          <cell r="P371">
            <v>8.2158673564865392</v>
          </cell>
          <cell r="Q371">
            <v>3188000</v>
          </cell>
          <cell r="R371">
            <v>8.1498959124335091</v>
          </cell>
          <cell r="S371">
            <v>2605000</v>
          </cell>
          <cell r="T371" t="e">
            <v>#REF!</v>
          </cell>
        </row>
        <row r="372">
          <cell r="B372" t="str">
            <v xml:space="preserve">   Gastos fijos fabricación</v>
          </cell>
          <cell r="D372" t="str">
            <v>3250</v>
          </cell>
          <cell r="E372">
            <v>2039040</v>
          </cell>
          <cell r="F372">
            <v>6.6689135787569676</v>
          </cell>
          <cell r="G372">
            <v>1924381</v>
          </cell>
          <cell r="H372">
            <v>6.4422584456468579</v>
          </cell>
          <cell r="I372">
            <v>2142267.5789999999</v>
          </cell>
          <cell r="J372">
            <v>6.3868894572653421</v>
          </cell>
          <cell r="K372">
            <v>2068267.5789999999</v>
          </cell>
          <cell r="L372">
            <v>6.447865745538282</v>
          </cell>
          <cell r="M372">
            <v>2074475.1140000001</v>
          </cell>
          <cell r="N372">
            <v>6.0706149860126439</v>
          </cell>
          <cell r="O372">
            <v>2216430.6169999996</v>
          </cell>
          <cell r="P372">
            <v>6.0498006492118321</v>
          </cell>
          <cell r="Q372">
            <v>2385823.3384113815</v>
          </cell>
          <cell r="R372">
            <v>6.0991881660939109</v>
          </cell>
          <cell r="S372">
            <v>2169538.0440000002</v>
          </cell>
          <cell r="T372" t="e">
            <v>#REF!</v>
          </cell>
        </row>
        <row r="373">
          <cell r="B373" t="str">
            <v xml:space="preserve">   Amortización activo fijo fábricas</v>
          </cell>
          <cell r="D373" t="str">
            <v>3255</v>
          </cell>
          <cell r="E373">
            <v>1274057</v>
          </cell>
          <cell r="F373">
            <v>4.1669491659851525</v>
          </cell>
          <cell r="G373">
            <v>1370142</v>
          </cell>
          <cell r="H373">
            <v>4.5868301917528163</v>
          </cell>
          <cell r="I373">
            <v>1526968</v>
          </cell>
          <cell r="J373">
            <v>4.5524545656122006</v>
          </cell>
          <cell r="K373">
            <v>1496210.3458138325</v>
          </cell>
          <cell r="L373">
            <v>4.6644658238840959</v>
          </cell>
          <cell r="M373">
            <v>1327731</v>
          </cell>
          <cell r="N373">
            <v>3.8853894421765296</v>
          </cell>
          <cell r="O373">
            <v>1369185</v>
          </cell>
          <cell r="P373">
            <v>3.73722337092725</v>
          </cell>
          <cell r="Q373">
            <v>1401820.0000000002</v>
          </cell>
          <cell r="R373">
            <v>3.5836534152972224</v>
          </cell>
          <cell r="S373">
            <v>1591727.72</v>
          </cell>
          <cell r="T373" t="e">
            <v>#REF!</v>
          </cell>
        </row>
        <row r="374">
          <cell r="B374" t="str">
            <v xml:space="preserve">   Otros gastos fijos de los productos</v>
          </cell>
          <cell r="D374" t="str">
            <v>3260</v>
          </cell>
          <cell r="E374">
            <v>303682</v>
          </cell>
          <cell r="F374">
            <v>0.99322672111585508</v>
          </cell>
          <cell r="G374">
            <v>399556</v>
          </cell>
          <cell r="H374">
            <v>1.3375953179276223</v>
          </cell>
          <cell r="I374">
            <v>339000</v>
          </cell>
          <cell r="J374">
            <v>1.0106839814210486</v>
          </cell>
          <cell r="K374">
            <v>339000</v>
          </cell>
          <cell r="L374">
            <v>1.0568393132160963</v>
          </cell>
          <cell r="M374">
            <v>358538.15997976298</v>
          </cell>
          <cell r="N374">
            <v>1.0492037780264003</v>
          </cell>
          <cell r="O374">
            <v>383679.48212361702</v>
          </cell>
          <cell r="P374">
            <v>1.0472623696123209</v>
          </cell>
          <cell r="Q374">
            <v>409542.49292620673</v>
          </cell>
          <cell r="R374">
            <v>1.0469663391051198</v>
          </cell>
          <cell r="S374">
            <v>420000</v>
          </cell>
          <cell r="T374" t="e">
            <v>#REF!</v>
          </cell>
        </row>
        <row r="375">
          <cell r="B375" t="str">
            <v xml:space="preserve">   Productos Defectuosos</v>
          </cell>
          <cell r="D375" t="str">
            <v>3261</v>
          </cell>
          <cell r="E375">
            <v>1238048</v>
          </cell>
          <cell r="F375">
            <v>4.049177612186571</v>
          </cell>
          <cell r="G375">
            <v>888388</v>
          </cell>
          <cell r="H375">
            <v>2.9740602801686991</v>
          </cell>
          <cell r="I375">
            <v>1004209</v>
          </cell>
          <cell r="J375">
            <v>2.9939172575187309</v>
          </cell>
          <cell r="K375">
            <v>908509</v>
          </cell>
          <cell r="L375">
            <v>2.8322950666980602</v>
          </cell>
          <cell r="M375">
            <v>926270.81919959991</v>
          </cell>
          <cell r="N375">
            <v>2.7105813312443034</v>
          </cell>
          <cell r="O375">
            <v>998085.76503922162</v>
          </cell>
          <cell r="P375">
            <v>2.7242990883586828</v>
          </cell>
          <cell r="Q375">
            <v>966483.8935986493</v>
          </cell>
          <cell r="R375">
            <v>2.470747532582326</v>
          </cell>
          <cell r="S375">
            <v>899478</v>
          </cell>
          <cell r="T375" t="e">
            <v>#REF!</v>
          </cell>
        </row>
        <row r="376">
          <cell r="B376" t="str">
            <v xml:space="preserve">   Interés Operacional</v>
          </cell>
          <cell r="D376" t="str">
            <v>3265</v>
          </cell>
          <cell r="E376">
            <v>540000</v>
          </cell>
          <cell r="F376">
            <v>1.7661317740352136</v>
          </cell>
          <cell r="G376">
            <v>588392</v>
          </cell>
          <cell r="H376">
            <v>1.9697623970258729</v>
          </cell>
          <cell r="I376">
            <v>686300</v>
          </cell>
          <cell r="J376">
            <v>2.046113322859191</v>
          </cell>
          <cell r="K376">
            <v>639749.02599999995</v>
          </cell>
          <cell r="L376">
            <v>1.9944304462197833</v>
          </cell>
          <cell r="M376">
            <v>680874.94691192755</v>
          </cell>
          <cell r="N376">
            <v>1.9924701089106969</v>
          </cell>
          <cell r="O376">
            <v>658362.6385402981</v>
          </cell>
          <cell r="P376">
            <v>1.797016648077602</v>
          </cell>
          <cell r="Q376">
            <v>695408.53873990406</v>
          </cell>
          <cell r="R376">
            <v>1.7777626120915009</v>
          </cell>
          <cell r="S376">
            <v>598675.82498499996</v>
          </cell>
          <cell r="T376" t="e">
            <v>#REF!</v>
          </cell>
        </row>
        <row r="377">
          <cell r="B377" t="str">
            <v>* TOTAL GASTOS ESPECIFICOS</v>
          </cell>
          <cell r="D377" t="str">
            <v>3270</v>
          </cell>
          <cell r="E377">
            <v>7642115</v>
          </cell>
          <cell r="F377">
            <v>24.99441133765022</v>
          </cell>
          <cell r="G377">
            <v>7598850</v>
          </cell>
          <cell r="H377">
            <v>25.438702413765064</v>
          </cell>
          <cell r="I377">
            <v>8603744.5789999999</v>
          </cell>
          <cell r="J377">
            <v>25.650934590659247</v>
          </cell>
          <cell r="K377">
            <v>8314735.9508138318</v>
          </cell>
          <cell r="L377">
            <v>25.921356436080455</v>
          </cell>
          <cell r="M377">
            <v>8084890.0400912901</v>
          </cell>
          <cell r="N377">
            <v>23.659119507587665</v>
          </cell>
          <cell r="O377">
            <v>8635743.5027031358</v>
          </cell>
          <cell r="P377">
            <v>23.571469482674225</v>
          </cell>
          <cell r="Q377">
            <v>9047078.2636761423</v>
          </cell>
          <cell r="R377">
            <v>23.12821397760359</v>
          </cell>
          <cell r="S377">
            <v>8284419.5889849998</v>
          </cell>
          <cell r="T377" t="e">
            <v>#REF!</v>
          </cell>
        </row>
        <row r="378">
          <cell r="B378" t="str">
            <v>* CONTRIBUCION DEL PRODUCTO</v>
          </cell>
          <cell r="D378" t="str">
            <v>3290</v>
          </cell>
          <cell r="E378">
            <v>3721750</v>
          </cell>
          <cell r="F378">
            <v>12.172409129658439</v>
          </cell>
          <cell r="G378">
            <v>4097227</v>
          </cell>
          <cell r="H378">
            <v>13.716304226908466</v>
          </cell>
          <cell r="I378">
            <v>4766813.849999994</v>
          </cell>
          <cell r="J378">
            <v>14.211629500327408</v>
          </cell>
          <cell r="K378">
            <v>4626081.3540693987</v>
          </cell>
          <cell r="L378">
            <v>14.421901596213841</v>
          </cell>
          <cell r="M378">
            <v>5739404.4231487075</v>
          </cell>
          <cell r="N378">
            <v>16.795436236770296</v>
          </cell>
          <cell r="O378">
            <v>6253959.4972968642</v>
          </cell>
          <cell r="P378">
            <v>17.070332784927</v>
          </cell>
          <cell r="Q378">
            <v>6818477.7363238577</v>
          </cell>
          <cell r="R378">
            <v>17.430954778006495</v>
          </cell>
          <cell r="S378" t="e">
            <v>#REF!</v>
          </cell>
          <cell r="T378" t="e">
            <v>#REF!</v>
          </cell>
        </row>
        <row r="379">
          <cell r="B379" t="str">
            <v xml:space="preserve">   Gastos fijos de distribución</v>
          </cell>
          <cell r="D379" t="str">
            <v>3305</v>
          </cell>
          <cell r="E379">
            <v>1283320</v>
          </cell>
          <cell r="F379">
            <v>4.1972448671386493</v>
          </cell>
          <cell r="G379">
            <v>1469432</v>
          </cell>
          <cell r="H379">
            <v>4.9192237463910491</v>
          </cell>
          <cell r="I379">
            <v>1417333.247</v>
          </cell>
          <cell r="J379">
            <v>4.2255929471338716</v>
          </cell>
          <cell r="K379">
            <v>1417333.247</v>
          </cell>
          <cell r="L379">
            <v>4.418564883061415</v>
          </cell>
          <cell r="M379">
            <v>1496583.1984371776</v>
          </cell>
          <cell r="N379">
            <v>4.3795080167191944</v>
          </cell>
          <cell r="O379">
            <v>1565378.3027532194</v>
          </cell>
          <cell r="P379">
            <v>4.2727377070240786</v>
          </cell>
          <cell r="Q379">
            <v>1670094.3264312302</v>
          </cell>
          <cell r="R379">
            <v>4.2694777052573016</v>
          </cell>
          <cell r="S379">
            <v>1430038</v>
          </cell>
          <cell r="T379" t="e">
            <v>#REF!</v>
          </cell>
        </row>
        <row r="380">
          <cell r="B380" t="str">
            <v xml:space="preserve">   Gastos generales marketing</v>
          </cell>
          <cell r="D380" t="str">
            <v>3310</v>
          </cell>
          <cell r="E380">
            <v>2432152</v>
          </cell>
          <cell r="F380">
            <v>7.9546313453394317</v>
          </cell>
          <cell r="G380">
            <v>2467426</v>
          </cell>
          <cell r="H380">
            <v>8.2602124982052114</v>
          </cell>
          <cell r="I380">
            <v>2780025.9369999999</v>
          </cell>
          <cell r="J380">
            <v>8.2882822491473185</v>
          </cell>
          <cell r="K380">
            <v>2682725.029205</v>
          </cell>
          <cell r="L380">
            <v>8.3634491959075046</v>
          </cell>
          <cell r="M380">
            <v>2850429.9757410097</v>
          </cell>
          <cell r="N380">
            <v>8.3413210457597362</v>
          </cell>
          <cell r="O380">
            <v>3000358.315973775</v>
          </cell>
          <cell r="P380">
            <v>8.189550148163411</v>
          </cell>
          <cell r="Q380">
            <v>3153162.9355982095</v>
          </cell>
          <cell r="R380">
            <v>8.0608374278760024</v>
          </cell>
          <cell r="S380">
            <v>2561458</v>
          </cell>
          <cell r="T380" t="e">
            <v>#REF!</v>
          </cell>
        </row>
        <row r="381">
          <cell r="B381" t="str">
            <v xml:space="preserve">   Otros gastos generales</v>
          </cell>
          <cell r="D381" t="str">
            <v>3315</v>
          </cell>
          <cell r="E381">
            <v>109432</v>
          </cell>
          <cell r="F381">
            <v>0.35790987462263246</v>
          </cell>
          <cell r="G381">
            <v>91745</v>
          </cell>
          <cell r="H381">
            <v>0.30713512609814325</v>
          </cell>
          <cell r="I381">
            <v>60263</v>
          </cell>
          <cell r="J381">
            <v>0.17966622056748274</v>
          </cell>
          <cell r="K381">
            <v>58033.268999999993</v>
          </cell>
          <cell r="L381">
            <v>0.18091988245912966</v>
          </cell>
          <cell r="M381">
            <v>62495.922557074598</v>
          </cell>
          <cell r="N381">
            <v>0.18288418187293939</v>
          </cell>
          <cell r="O381">
            <v>60810.915749976528</v>
          </cell>
          <cell r="P381">
            <v>0.16598485635491206</v>
          </cell>
          <cell r="Q381">
            <v>58640.954130058148</v>
          </cell>
          <cell r="R381">
            <v>0.14991144051623645</v>
          </cell>
          <cell r="S381">
            <v>87745</v>
          </cell>
          <cell r="T381" t="e">
            <v>#REF!</v>
          </cell>
        </row>
        <row r="382">
          <cell r="B382" t="str">
            <v xml:space="preserve">   Pérdida y provisión sobre deudores</v>
          </cell>
          <cell r="D382" t="str">
            <v>3320</v>
          </cell>
          <cell r="E382">
            <v>134910</v>
          </cell>
          <cell r="F382">
            <v>0.44123858821313083</v>
          </cell>
          <cell r="G382">
            <v>11927</v>
          </cell>
          <cell r="H382">
            <v>3.9928068548395604E-2</v>
          </cell>
          <cell r="I382">
            <v>153999.80499999999</v>
          </cell>
          <cell r="J382">
            <v>0.45913019485387935</v>
          </cell>
          <cell r="K382">
            <v>153999.80499999999</v>
          </cell>
          <cell r="L382">
            <v>0.48009748717289891</v>
          </cell>
          <cell r="M382">
            <v>161075.28604995331</v>
          </cell>
          <cell r="N382">
            <v>0.47136070168886091</v>
          </cell>
          <cell r="O382">
            <v>169749.81500603969</v>
          </cell>
          <cell r="P382">
            <v>0.46333620062383729</v>
          </cell>
          <cell r="Q382">
            <v>178559.27809067752</v>
          </cell>
          <cell r="R382">
            <v>0.45647413131690434</v>
          </cell>
          <cell r="S382">
            <v>1000</v>
          </cell>
          <cell r="T382" t="e">
            <v>#REF!</v>
          </cell>
        </row>
        <row r="383">
          <cell r="B383" t="str">
            <v xml:space="preserve">   Reserva general para riesgos</v>
          </cell>
          <cell r="D383" t="str">
            <v>3335</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t="e">
            <v>#REF!</v>
          </cell>
        </row>
        <row r="384">
          <cell r="B384" t="str">
            <v>* TOTAL GTOS. FIJOS COMUNES</v>
          </cell>
          <cell r="D384" t="str">
            <v>3340</v>
          </cell>
          <cell r="E384">
            <v>3959814</v>
          </cell>
          <cell r="F384">
            <v>12.951024675313844</v>
          </cell>
          <cell r="G384">
            <v>4040530</v>
          </cell>
          <cell r="H384">
            <v>13.526499439242802</v>
          </cell>
          <cell r="I384">
            <v>4411621.9890000001</v>
          </cell>
          <cell r="J384">
            <v>13.152671611702555</v>
          </cell>
          <cell r="K384">
            <v>4312091.3502049996</v>
          </cell>
          <cell r="L384">
            <v>13.443031448600944</v>
          </cell>
          <cell r="M384">
            <v>4570584.382785215</v>
          </cell>
          <cell r="N384">
            <v>13.375073946040731</v>
          </cell>
          <cell r="O384">
            <v>4796297.3494830113</v>
          </cell>
          <cell r="P384">
            <v>13.091608912166238</v>
          </cell>
          <cell r="Q384">
            <v>5060457.4942501746</v>
          </cell>
          <cell r="R384">
            <v>12.936700704966441</v>
          </cell>
          <cell r="S384">
            <v>4080241</v>
          </cell>
          <cell r="T384" t="e">
            <v>#REF!</v>
          </cell>
        </row>
        <row r="385">
          <cell r="B385" t="str">
            <v>* CONTRIBUCION DIVISIONAL</v>
          </cell>
          <cell r="D385" t="str">
            <v>-</v>
          </cell>
          <cell r="E385">
            <v>-238064</v>
          </cell>
          <cell r="F385">
            <v>-0.77861554565540581</v>
          </cell>
          <cell r="G385">
            <v>56697</v>
          </cell>
          <cell r="H385">
            <v>0.18980478766566491</v>
          </cell>
          <cell r="I385">
            <v>355191.86099999398</v>
          </cell>
          <cell r="J385">
            <v>1.0589578886248543</v>
          </cell>
          <cell r="K385">
            <v>313990.00386439916</v>
          </cell>
          <cell r="L385">
            <v>0.97887014761289382</v>
          </cell>
          <cell r="M385">
            <v>1168820.0403634924</v>
          </cell>
          <cell r="N385">
            <v>3.4203622907295674</v>
          </cell>
          <cell r="O385">
            <v>1457662.1478138529</v>
          </cell>
          <cell r="P385">
            <v>3.978723872760761</v>
          </cell>
          <cell r="Q385">
            <v>1758020.2420736831</v>
          </cell>
          <cell r="R385">
            <v>4.4942540730400502</v>
          </cell>
          <cell r="S385" t="e">
            <v>#REF!</v>
          </cell>
          <cell r="T385" t="e">
            <v>#REF!</v>
          </cell>
        </row>
        <row r="386">
          <cell r="B386" t="str">
            <v xml:space="preserve">   Gastos Corporativos</v>
          </cell>
          <cell r="D386" t="str">
            <v>33151</v>
          </cell>
          <cell r="E386">
            <v>1265904</v>
          </cell>
          <cell r="F386">
            <v>4.1402838468116165</v>
          </cell>
          <cell r="G386">
            <v>1022476</v>
          </cell>
          <cell r="H386">
            <v>3.4229472471777767</v>
          </cell>
          <cell r="I386">
            <v>1222098.5490000001</v>
          </cell>
          <cell r="J386">
            <v>3.6435263339003146</v>
          </cell>
          <cell r="K386">
            <v>1176880.9026870001</v>
          </cell>
          <cell r="L386">
            <v>3.6689498670586094</v>
          </cell>
          <cell r="M386">
            <v>1211673.9181320677</v>
          </cell>
          <cell r="N386">
            <v>3.5457672140448664</v>
          </cell>
          <cell r="O386">
            <v>1243164.6356168091</v>
          </cell>
          <cell r="P386">
            <v>3.3932477569776167</v>
          </cell>
          <cell r="Q386">
            <v>1272160.4612990273</v>
          </cell>
          <cell r="R386">
            <v>3.2521879998433096</v>
          </cell>
          <cell r="S386">
            <v>1134000</v>
          </cell>
          <cell r="T386" t="e">
            <v>#REF!</v>
          </cell>
        </row>
        <row r="387">
          <cell r="B387" t="str">
            <v>* RESULTADO EXPLOTACION</v>
          </cell>
          <cell r="D387" t="str">
            <v>3390</v>
          </cell>
          <cell r="E387">
            <v>-1503968</v>
          </cell>
          <cell r="F387">
            <v>-4.918899392467023</v>
          </cell>
          <cell r="G387">
            <v>-965779</v>
          </cell>
          <cell r="H387">
            <v>-3.2331424595121119</v>
          </cell>
          <cell r="I387">
            <v>-866906.68800000614</v>
          </cell>
          <cell r="J387">
            <v>-2.58456844527546</v>
          </cell>
          <cell r="K387">
            <v>-862890.89882260095</v>
          </cell>
          <cell r="L387">
            <v>-2.6900797194457158</v>
          </cell>
          <cell r="M387">
            <v>-42853.877768575214</v>
          </cell>
          <cell r="N387">
            <v>-0.12540492331529929</v>
          </cell>
          <cell r="O387">
            <v>214497.51219704375</v>
          </cell>
          <cell r="P387">
            <v>0.58547611578314451</v>
          </cell>
          <cell r="Q387">
            <v>485859.78077465575</v>
          </cell>
          <cell r="R387">
            <v>1.2420660731967403</v>
          </cell>
          <cell r="S387" t="e">
            <v>#REF!</v>
          </cell>
          <cell r="T387" t="e">
            <v>#REF!</v>
          </cell>
        </row>
        <row r="392">
          <cell r="B392">
            <v>0</v>
          </cell>
          <cell r="D392">
            <v>0</v>
          </cell>
          <cell r="E392">
            <v>0</v>
          </cell>
        </row>
        <row r="393">
          <cell r="B393" t="str">
            <v xml:space="preserve"> DIVISIÓN LBCF</v>
          </cell>
          <cell r="C393" t="str">
            <v>ESTADOS DE INGRESOS</v>
          </cell>
        </row>
        <row r="394">
          <cell r="B394" t="str">
            <v xml:space="preserve"> CONTRALORÍA</v>
          </cell>
          <cell r="C394" t="str">
            <v>TOTAL VENTAS LOCALES C/REFRIGERADOS</v>
          </cell>
        </row>
        <row r="395">
          <cell r="B395" t="str">
            <v xml:space="preserve">  IMPORTES EN  :  $ MILES  DE CADA  AÑO</v>
          </cell>
          <cell r="D395">
            <v>0</v>
          </cell>
          <cell r="E395">
            <v>0</v>
          </cell>
        </row>
        <row r="396">
          <cell r="D396" t="str">
            <v>COD.</v>
          </cell>
          <cell r="E396" t="str">
            <v xml:space="preserve">EFECTIVO </v>
          </cell>
          <cell r="G396" t="str">
            <v>EFECTIVO</v>
          </cell>
          <cell r="I396" t="str">
            <v>P.O.</v>
          </cell>
          <cell r="K396" t="str">
            <v>STATUS REPORT</v>
          </cell>
          <cell r="M396" t="str">
            <v>PLP</v>
          </cell>
          <cell r="O396" t="str">
            <v>PLP</v>
          </cell>
          <cell r="Q396" t="str">
            <v>PLP</v>
          </cell>
          <cell r="S396" t="str">
            <v>REV.DIC</v>
          </cell>
        </row>
        <row r="397">
          <cell r="E397">
            <v>1997</v>
          </cell>
          <cell r="F397" t="str">
            <v>%</v>
          </cell>
          <cell r="G397">
            <v>1998</v>
          </cell>
          <cell r="H397" t="str">
            <v>%</v>
          </cell>
          <cell r="I397">
            <v>1999</v>
          </cell>
          <cell r="J397" t="str">
            <v>%</v>
          </cell>
          <cell r="K397">
            <v>1999</v>
          </cell>
          <cell r="L397" t="str">
            <v>%</v>
          </cell>
          <cell r="M397">
            <v>2000</v>
          </cell>
          <cell r="N397" t="str">
            <v>%</v>
          </cell>
          <cell r="O397">
            <v>2001</v>
          </cell>
          <cell r="P397" t="str">
            <v>%</v>
          </cell>
          <cell r="Q397">
            <v>2002</v>
          </cell>
          <cell r="R397" t="str">
            <v>%</v>
          </cell>
          <cell r="S397">
            <v>1998</v>
          </cell>
          <cell r="T397" t="str">
            <v>%</v>
          </cell>
        </row>
        <row r="398">
          <cell r="B398" t="str">
            <v xml:space="preserve">   VOLUMEN DE VENTAS               (Tns.)</v>
          </cell>
          <cell r="D398" t="str">
            <v>3000</v>
          </cell>
          <cell r="E398">
            <v>132636</v>
          </cell>
          <cell r="G398">
            <v>138470</v>
          </cell>
          <cell r="I398">
            <v>146924.21900000001</v>
          </cell>
          <cell r="K398">
            <v>143297.962</v>
          </cell>
          <cell r="M398">
            <v>151666.32</v>
          </cell>
          <cell r="O398">
            <v>159339</v>
          </cell>
          <cell r="Q398">
            <v>167296</v>
          </cell>
          <cell r="S398">
            <v>140367.462</v>
          </cell>
        </row>
        <row r="399">
          <cell r="B399" t="str">
            <v xml:space="preserve">   PRODUCTO BRUTO DE LAS VENTAS</v>
          </cell>
          <cell r="D399" t="str">
            <v>3001</v>
          </cell>
          <cell r="E399">
            <v>179397608</v>
          </cell>
          <cell r="F399">
            <v>105.14984195867672</v>
          </cell>
          <cell r="G399">
            <v>192727060</v>
          </cell>
          <cell r="H399">
            <v>104.6456401212759</v>
          </cell>
          <cell r="I399">
            <v>206154997.80000001</v>
          </cell>
          <cell r="J399">
            <v>104.43366358058002</v>
          </cell>
          <cell r="K399">
            <v>203052994.23896798</v>
          </cell>
          <cell r="L399">
            <v>104.43366315035844</v>
          </cell>
          <cell r="M399">
            <v>219779077.17274457</v>
          </cell>
          <cell r="N399">
            <v>104.46202942907338</v>
          </cell>
          <cell r="O399">
            <v>238864249.07752329</v>
          </cell>
          <cell r="P399">
            <v>104.47273316923607</v>
          </cell>
          <cell r="Q399">
            <v>259015847.36792487</v>
          </cell>
          <cell r="R399">
            <v>104.49238155571909</v>
          </cell>
          <cell r="S399" t="e">
            <v>#REF!</v>
          </cell>
          <cell r="T399" t="e">
            <v>#REF!</v>
          </cell>
        </row>
        <row r="400">
          <cell r="B400" t="str">
            <v xml:space="preserve">   Reducciones de precio</v>
          </cell>
          <cell r="D400" t="str">
            <v>3002</v>
          </cell>
          <cell r="E400">
            <v>8786217</v>
          </cell>
          <cell r="F400">
            <v>5.1498419586767215</v>
          </cell>
          <cell r="G400">
            <v>8555928</v>
          </cell>
          <cell r="H400">
            <v>4.6456401212759015</v>
          </cell>
          <cell r="I400">
            <v>8752176.9739999995</v>
          </cell>
          <cell r="J400">
            <v>4.4336635805800233</v>
          </cell>
          <cell r="K400">
            <v>8620482.619968012</v>
          </cell>
          <cell r="L400">
            <v>4.4336631503584494</v>
          </cell>
          <cell r="M400">
            <v>9387724.0907445699</v>
          </cell>
          <cell r="N400">
            <v>4.4620294290734019</v>
          </cell>
          <cell r="O400">
            <v>10226362.586523259</v>
          </cell>
          <cell r="P400">
            <v>4.4727331692360632</v>
          </cell>
          <cell r="Q400">
            <v>11135721.07392486</v>
          </cell>
          <cell r="R400">
            <v>4.4923815557190974</v>
          </cell>
          <cell r="S400" t="e">
            <v>#REF!</v>
          </cell>
          <cell r="T400" t="e">
            <v>#REF!</v>
          </cell>
        </row>
        <row r="401">
          <cell r="B401" t="str">
            <v>* PRODUCTO NETO DE LAS VENTAS (PNV)</v>
          </cell>
          <cell r="D401" t="str">
            <v>3030</v>
          </cell>
          <cell r="E401">
            <v>170611391</v>
          </cell>
          <cell r="F401">
            <v>100</v>
          </cell>
          <cell r="G401">
            <v>184171132</v>
          </cell>
          <cell r="H401">
            <v>100</v>
          </cell>
          <cell r="I401">
            <v>197402820.82600001</v>
          </cell>
          <cell r="J401">
            <v>100</v>
          </cell>
          <cell r="K401">
            <v>194432511.61899996</v>
          </cell>
          <cell r="L401">
            <v>100</v>
          </cell>
          <cell r="M401">
            <v>210391353.08200002</v>
          </cell>
          <cell r="N401">
            <v>100</v>
          </cell>
          <cell r="O401">
            <v>228637886.49100003</v>
          </cell>
          <cell r="P401">
            <v>100</v>
          </cell>
          <cell r="Q401">
            <v>247880126.294</v>
          </cell>
          <cell r="R401">
            <v>100</v>
          </cell>
          <cell r="S401" t="e">
            <v>#REF!</v>
          </cell>
          <cell r="T401" t="e">
            <v>#REF!</v>
          </cell>
        </row>
        <row r="402">
          <cell r="B402" t="str">
            <v xml:space="preserve">   Bonificaciones periódicas</v>
          </cell>
          <cell r="D402" t="str">
            <v>3035</v>
          </cell>
          <cell r="E402">
            <v>107243</v>
          </cell>
          <cell r="F402">
            <v>6.2858053832994074E-2</v>
          </cell>
          <cell r="G402">
            <v>295076</v>
          </cell>
          <cell r="H402">
            <v>0.16021837776400266</v>
          </cell>
          <cell r="I402">
            <v>643399.53299999994</v>
          </cell>
          <cell r="J402">
            <v>0.32593228926911949</v>
          </cell>
          <cell r="K402">
            <v>643399.53299999994</v>
          </cell>
          <cell r="L402">
            <v>0.33091149604690229</v>
          </cell>
          <cell r="M402">
            <v>700000.12862400012</v>
          </cell>
          <cell r="N402">
            <v>0.33271335459835893</v>
          </cell>
          <cell r="O402">
            <v>800001.61129999999</v>
          </cell>
          <cell r="P402">
            <v>0.34989897062903913</v>
          </cell>
          <cell r="Q402">
            <v>900000.26729800005</v>
          </cell>
          <cell r="R402">
            <v>0.36307883199581248</v>
          </cell>
          <cell r="S402">
            <v>558076</v>
          </cell>
          <cell r="T402" t="e">
            <v>#REF!</v>
          </cell>
        </row>
        <row r="403">
          <cell r="B403" t="str">
            <v xml:space="preserve">   Promociones temporales de precio</v>
          </cell>
          <cell r="D403" t="str">
            <v>3040</v>
          </cell>
          <cell r="E403">
            <v>7895209</v>
          </cell>
          <cell r="F403">
            <v>4.6275978137942735</v>
          </cell>
          <cell r="G403">
            <v>9288017</v>
          </cell>
          <cell r="H403">
            <v>5.0431448724548211</v>
          </cell>
          <cell r="I403">
            <v>10492601</v>
          </cell>
          <cell r="J403">
            <v>5.3153247537676602</v>
          </cell>
          <cell r="K403">
            <v>10003001</v>
          </cell>
          <cell r="L403">
            <v>5.1447162394329258</v>
          </cell>
          <cell r="M403">
            <v>10397962.994832</v>
          </cell>
          <cell r="N403">
            <v>4.9422007333064659</v>
          </cell>
          <cell r="O403">
            <v>10769286.430838</v>
          </cell>
          <cell r="P403">
            <v>4.7101933087812711</v>
          </cell>
          <cell r="Q403">
            <v>11520073</v>
          </cell>
          <cell r="R403">
            <v>4.6474371189953869</v>
          </cell>
          <cell r="S403">
            <v>9008509.6180000007</v>
          </cell>
          <cell r="T403" t="e">
            <v>#REF!</v>
          </cell>
        </row>
        <row r="404">
          <cell r="B404" t="str">
            <v xml:space="preserve">   Descuentos a clientes</v>
          </cell>
          <cell r="D404" t="str">
            <v>3045</v>
          </cell>
          <cell r="E404">
            <v>39156</v>
          </cell>
          <cell r="F404">
            <v>2.2950401945905242E-2</v>
          </cell>
          <cell r="G404">
            <v>75804</v>
          </cell>
          <cell r="H404">
            <v>4.1159545025764403E-2</v>
          </cell>
          <cell r="I404">
            <v>96548.323999999993</v>
          </cell>
          <cell r="J404">
            <v>4.8909292985788777E-2</v>
          </cell>
          <cell r="K404">
            <v>95096.415922254164</v>
          </cell>
          <cell r="L404">
            <v>4.890972972081966E-2</v>
          </cell>
          <cell r="M404">
            <v>128566.7536084</v>
          </cell>
          <cell r="N404">
            <v>6.1108382889809701E-2</v>
          </cell>
          <cell r="O404">
            <v>138974</v>
          </cell>
          <cell r="P404">
            <v>6.0783452004779838E-2</v>
          </cell>
          <cell r="Q404">
            <v>156853</v>
          </cell>
          <cell r="R404">
            <v>6.3277763467799494E-2</v>
          </cell>
          <cell r="S404">
            <v>81444.812000000005</v>
          </cell>
          <cell r="T404" t="e">
            <v>#REF!</v>
          </cell>
        </row>
        <row r="405">
          <cell r="B405" t="str">
            <v xml:space="preserve">   Costo prod.vendido (fab.propia)</v>
          </cell>
          <cell r="D405" t="str">
            <v>3075</v>
          </cell>
          <cell r="E405">
            <v>76852296</v>
          </cell>
          <cell r="F405">
            <v>45.045231475781122</v>
          </cell>
          <cell r="G405">
            <v>80706804</v>
          </cell>
          <cell r="H405">
            <v>43.821636498384557</v>
          </cell>
          <cell r="I405">
            <v>85469014.121999994</v>
          </cell>
          <cell r="J405">
            <v>43.296754202583735</v>
          </cell>
          <cell r="K405">
            <v>82788687.192000002</v>
          </cell>
          <cell r="L405">
            <v>42.579652190179232</v>
          </cell>
          <cell r="M405">
            <v>89321091.552000016</v>
          </cell>
          <cell r="N405">
            <v>42.454735065650311</v>
          </cell>
          <cell r="O405">
            <v>96994929.826999992</v>
          </cell>
          <cell r="P405">
            <v>42.422947183260476</v>
          </cell>
          <cell r="Q405">
            <v>104945828.972</v>
          </cell>
          <cell r="R405">
            <v>42.337330765891352</v>
          </cell>
          <cell r="S405">
            <v>82716421.439999983</v>
          </cell>
          <cell r="T405" t="e">
            <v>#REF!</v>
          </cell>
        </row>
        <row r="406">
          <cell r="B406" t="str">
            <v xml:space="preserve">   Costo prod.vendido (comprados)</v>
          </cell>
          <cell r="D406" t="str">
            <v>3100</v>
          </cell>
          <cell r="E406">
            <v>395850</v>
          </cell>
          <cell r="F406">
            <v>0.2320185057280261</v>
          </cell>
          <cell r="G406">
            <v>1429896</v>
          </cell>
          <cell r="H406">
            <v>0.77639529304733812</v>
          </cell>
          <cell r="I406">
            <v>3683360.2149999999</v>
          </cell>
          <cell r="J406">
            <v>1.8659106286260643</v>
          </cell>
          <cell r="K406">
            <v>3523516.2149999999</v>
          </cell>
          <cell r="L406">
            <v>1.8122052663211503</v>
          </cell>
          <cell r="M406">
            <v>3902226.352</v>
          </cell>
          <cell r="N406">
            <v>1.854746544873024</v>
          </cell>
          <cell r="O406">
            <v>4654163.0360000003</v>
          </cell>
          <cell r="P406">
            <v>2.0356044693333026</v>
          </cell>
          <cell r="Q406">
            <v>5509140.7439999999</v>
          </cell>
          <cell r="R406">
            <v>2.2225019917352489</v>
          </cell>
          <cell r="S406">
            <v>1623923.4240000001</v>
          </cell>
          <cell r="T406" t="e">
            <v>#REF!</v>
          </cell>
        </row>
        <row r="407">
          <cell r="B407" t="str">
            <v xml:space="preserve">   Subsidios a las exportaciones</v>
          </cell>
          <cell r="D407" t="str">
            <v>3110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t="e">
            <v>#REF!</v>
          </cell>
        </row>
        <row r="408">
          <cell r="B408" t="str">
            <v xml:space="preserve">   Gastos variables de distribución</v>
          </cell>
          <cell r="D408" t="str">
            <v>3115</v>
          </cell>
          <cell r="E408">
            <v>4512272</v>
          </cell>
          <cell r="F408">
            <v>2.6447659640732901</v>
          </cell>
          <cell r="G408">
            <v>4885901</v>
          </cell>
          <cell r="H408">
            <v>2.6529135956008565</v>
          </cell>
          <cell r="I408">
            <v>5180674.3000000007</v>
          </cell>
          <cell r="J408">
            <v>2.6244175631950504</v>
          </cell>
          <cell r="K408">
            <v>5102721.3000000007</v>
          </cell>
          <cell r="L408">
            <v>2.6244177259814623</v>
          </cell>
          <cell r="M408">
            <v>5513612.9839999992</v>
          </cell>
          <cell r="N408">
            <v>2.6206461925510167</v>
          </cell>
          <cell r="O408">
            <v>5982400.3130000001</v>
          </cell>
          <cell r="P408">
            <v>2.6165393692245695</v>
          </cell>
          <cell r="Q408">
            <v>6457244.7080000006</v>
          </cell>
          <cell r="R408">
            <v>2.6049868557600053</v>
          </cell>
          <cell r="S408">
            <v>4942770.699</v>
          </cell>
          <cell r="T408" t="e">
            <v>#REF!</v>
          </cell>
        </row>
        <row r="409">
          <cell r="B409" t="str">
            <v xml:space="preserve">   Comisiones a agentes/vendedores</v>
          </cell>
          <cell r="D409" t="str">
            <v>3120</v>
          </cell>
          <cell r="E409">
            <v>1304517</v>
          </cell>
          <cell r="F409">
            <v>0.76461307322674599</v>
          </cell>
          <cell r="G409">
            <v>1440896</v>
          </cell>
          <cell r="H409">
            <v>0.78236799891092601</v>
          </cell>
          <cell r="I409">
            <v>1703502.56</v>
          </cell>
          <cell r="J409">
            <v>0.86295755697510834</v>
          </cell>
          <cell r="K409">
            <v>1677870.087658298</v>
          </cell>
          <cell r="L409">
            <v>0.86295757519512306</v>
          </cell>
          <cell r="M409">
            <v>1773760.13</v>
          </cell>
          <cell r="N409">
            <v>0.84307653523606407</v>
          </cell>
          <cell r="O409">
            <v>1925312.791</v>
          </cell>
          <cell r="P409">
            <v>0.8420795085838878</v>
          </cell>
          <cell r="Q409">
            <v>2101878.3480000002</v>
          </cell>
          <cell r="R409">
            <v>0.8479414543734145</v>
          </cell>
          <cell r="S409" t="e">
            <v>#REF!</v>
          </cell>
          <cell r="T409" t="e">
            <v>#REF!</v>
          </cell>
        </row>
        <row r="410">
          <cell r="B410" t="str">
            <v xml:space="preserve">   Otros gastos variables</v>
          </cell>
          <cell r="D410" t="str">
            <v>3125</v>
          </cell>
          <cell r="E410">
            <v>0</v>
          </cell>
          <cell r="F410">
            <v>0</v>
          </cell>
          <cell r="G410">
            <v>13594</v>
          </cell>
          <cell r="H410">
            <v>7.3811785008738506E-3</v>
          </cell>
          <cell r="I410">
            <v>0</v>
          </cell>
          <cell r="J410">
            <v>0</v>
          </cell>
          <cell r="K410">
            <v>0</v>
          </cell>
          <cell r="L410">
            <v>0</v>
          </cell>
          <cell r="M410">
            <v>0</v>
          </cell>
          <cell r="N410">
            <v>0</v>
          </cell>
          <cell r="O410">
            <v>0</v>
          </cell>
          <cell r="P410">
            <v>0</v>
          </cell>
          <cell r="Q410">
            <v>0</v>
          </cell>
          <cell r="R410">
            <v>0</v>
          </cell>
          <cell r="S410">
            <v>0</v>
          </cell>
          <cell r="T410" t="e">
            <v>#REF!</v>
          </cell>
        </row>
        <row r="411">
          <cell r="B411" t="str">
            <v xml:space="preserve">   Regalías / Asist. Técnica (Netas)</v>
          </cell>
          <cell r="D411" t="str">
            <v>3130</v>
          </cell>
          <cell r="E411">
            <v>4425337</v>
          </cell>
          <cell r="F411">
            <v>2.5938109841681087</v>
          </cell>
          <cell r="G411">
            <v>4923413</v>
          </cell>
          <cell r="H411">
            <v>2.6732816085422115</v>
          </cell>
          <cell r="I411">
            <v>5161123.5180000002</v>
          </cell>
          <cell r="J411">
            <v>2.6145135598387692</v>
          </cell>
          <cell r="K411">
            <v>5074687.5593094993</v>
          </cell>
          <cell r="L411">
            <v>2.6099994887961939</v>
          </cell>
          <cell r="M411">
            <v>5664637.6220000004</v>
          </cell>
          <cell r="N411">
            <v>2.6924289135553057</v>
          </cell>
          <cell r="O411">
            <v>6155742.0180000002</v>
          </cell>
          <cell r="P411">
            <v>2.6923543217070067</v>
          </cell>
          <cell r="Q411">
            <v>6673002.2079999996</v>
          </cell>
          <cell r="R411">
            <v>2.6920279200138206</v>
          </cell>
          <cell r="S411" t="e">
            <v>#REF!</v>
          </cell>
          <cell r="T411" t="e">
            <v>#REF!</v>
          </cell>
        </row>
        <row r="412">
          <cell r="B412" t="str">
            <v xml:space="preserve">   Impuesto sobre regalías / Asist. Tec.</v>
          </cell>
          <cell r="D412" t="str">
            <v>3135</v>
          </cell>
          <cell r="E412">
            <v>2156559</v>
          </cell>
          <cell r="F412">
            <v>1.2640181803570196</v>
          </cell>
          <cell r="G412">
            <v>2110038</v>
          </cell>
          <cell r="H412">
            <v>1.145694212272095</v>
          </cell>
          <cell r="I412">
            <v>2211909.6509999996</v>
          </cell>
          <cell r="J412">
            <v>1.1205055944715598</v>
          </cell>
          <cell r="K412">
            <v>2177644.1737731998</v>
          </cell>
          <cell r="L412">
            <v>1.1200000224450117</v>
          </cell>
          <cell r="M412">
            <v>2446438.0520000006</v>
          </cell>
          <cell r="N412">
            <v>1.1628035164765074</v>
          </cell>
          <cell r="O412">
            <v>2658101.3059999999</v>
          </cell>
          <cell r="P412">
            <v>1.1625812969123259</v>
          </cell>
          <cell r="Q412">
            <v>2880838.48</v>
          </cell>
          <cell r="R412">
            <v>1.162190177595424</v>
          </cell>
          <cell r="S412" t="e">
            <v>#REF!</v>
          </cell>
          <cell r="T412" t="e">
            <v>#REF!</v>
          </cell>
        </row>
        <row r="413">
          <cell r="B413" t="str">
            <v>* TOTAL GASTOS VARIABLES</v>
          </cell>
          <cell r="D413" t="str">
            <v>3150</v>
          </cell>
          <cell r="E413">
            <v>97688439</v>
          </cell>
          <cell r="F413">
            <v>57.257864452907484</v>
          </cell>
          <cell r="G413">
            <v>105169439</v>
          </cell>
          <cell r="H413">
            <v>57.104193180503451</v>
          </cell>
          <cell r="I413">
            <v>114642133.22299999</v>
          </cell>
          <cell r="J413">
            <v>58.075225441712853</v>
          </cell>
          <cell r="K413">
            <v>111086623.47666325</v>
          </cell>
          <cell r="L413">
            <v>57.133769734118815</v>
          </cell>
          <cell r="M413">
            <v>119848296.56906441</v>
          </cell>
          <cell r="N413">
            <v>56.964459239136858</v>
          </cell>
          <cell r="O413">
            <v>130078911.33313797</v>
          </cell>
          <cell r="P413">
            <v>56.892981880436658</v>
          </cell>
          <cell r="Q413">
            <v>141144859.72729799</v>
          </cell>
          <cell r="R413">
            <v>56.940772879828259</v>
          </cell>
          <cell r="S413" t="e">
            <v>#REF!</v>
          </cell>
          <cell r="T413" t="e">
            <v>#REF!</v>
          </cell>
        </row>
        <row r="414">
          <cell r="B414" t="str">
            <v>* CONTRIBUCION MARGINAL</v>
          </cell>
          <cell r="D414" t="str">
            <v>3190</v>
          </cell>
          <cell r="E414">
            <v>72922952</v>
          </cell>
          <cell r="F414">
            <v>42.742135547092516</v>
          </cell>
          <cell r="G414">
            <v>79001693</v>
          </cell>
          <cell r="H414">
            <v>42.895806819496549</v>
          </cell>
          <cell r="I414">
            <v>82760687.603000015</v>
          </cell>
          <cell r="J414">
            <v>41.924774558287147</v>
          </cell>
          <cell r="K414">
            <v>83345888.142336711</v>
          </cell>
          <cell r="L414">
            <v>42.866230265881185</v>
          </cell>
          <cell r="M414">
            <v>90543056.512935609</v>
          </cell>
          <cell r="N414">
            <v>43.035540760863142</v>
          </cell>
          <cell r="O414">
            <v>98558975.157862052</v>
          </cell>
          <cell r="P414">
            <v>43.107018119563342</v>
          </cell>
          <cell r="Q414">
            <v>106735266.56670201</v>
          </cell>
          <cell r="R414">
            <v>43.059227120171741</v>
          </cell>
          <cell r="S414" t="e">
            <v>#REF!</v>
          </cell>
          <cell r="T414" t="e">
            <v>#REF!</v>
          </cell>
        </row>
        <row r="415">
          <cell r="B415" t="str">
            <v xml:space="preserve">   Publicidad Medios</v>
          </cell>
          <cell r="D415" t="str">
            <v>3205</v>
          </cell>
          <cell r="E415">
            <v>5124803</v>
          </cell>
          <cell r="F415">
            <v>3.0037871269685623</v>
          </cell>
          <cell r="G415">
            <v>5045342</v>
          </cell>
          <cell r="H415">
            <v>2.7394857952005203</v>
          </cell>
          <cell r="I415">
            <v>6699318</v>
          </cell>
          <cell r="J415">
            <v>3.3937296194491005</v>
          </cell>
          <cell r="K415">
            <v>6699318</v>
          </cell>
          <cell r="L415">
            <v>3.4455749937169164</v>
          </cell>
          <cell r="M415">
            <v>7168164.6272397833</v>
          </cell>
          <cell r="N415">
            <v>3.4070623731603606</v>
          </cell>
          <cell r="O415">
            <v>8289867.2248201659</v>
          </cell>
          <cell r="P415">
            <v>3.6257627080306674</v>
          </cell>
          <cell r="Q415">
            <v>8832964.9392976314</v>
          </cell>
          <cell r="R415">
            <v>3.5634018230332956</v>
          </cell>
          <cell r="S415">
            <v>5825100</v>
          </cell>
          <cell r="T415" t="e">
            <v>#REF!</v>
          </cell>
        </row>
        <row r="416">
          <cell r="B416" t="str">
            <v xml:space="preserve">   Otras promociones</v>
          </cell>
          <cell r="D416" t="str">
            <v>3210</v>
          </cell>
          <cell r="E416">
            <v>5254261</v>
          </cell>
          <cell r="F416">
            <v>3.0796659995580247</v>
          </cell>
          <cell r="G416">
            <v>6170488</v>
          </cell>
          <cell r="H416">
            <v>3.3504099871634607</v>
          </cell>
          <cell r="I416">
            <v>5165278.9809999997</v>
          </cell>
          <cell r="J416">
            <v>2.6166186275285881</v>
          </cell>
          <cell r="K416">
            <v>5165278.9809999997</v>
          </cell>
          <cell r="L416">
            <v>2.6565922221493579</v>
          </cell>
          <cell r="M416">
            <v>5404646.9650250245</v>
          </cell>
          <cell r="N416">
            <v>2.5688541310528876</v>
          </cell>
          <cell r="O416">
            <v>6299139.7340753339</v>
          </cell>
          <cell r="P416">
            <v>2.7550725869412243</v>
          </cell>
          <cell r="Q416">
            <v>6785140.8029240025</v>
          </cell>
          <cell r="R416">
            <v>2.7372669622075461</v>
          </cell>
          <cell r="S416">
            <v>5917260</v>
          </cell>
          <cell r="T416" t="e">
            <v>#REF!</v>
          </cell>
        </row>
        <row r="417">
          <cell r="B417" t="str">
            <v xml:space="preserve">   Estudios de Mercado</v>
          </cell>
          <cell r="D417" t="str">
            <v>3215</v>
          </cell>
          <cell r="E417">
            <v>521466</v>
          </cell>
          <cell r="F417">
            <v>0.30564547709478557</v>
          </cell>
          <cell r="G417">
            <v>535656</v>
          </cell>
          <cell r="H417">
            <v>0.29084688473327081</v>
          </cell>
          <cell r="I417">
            <v>509351</v>
          </cell>
          <cell r="J417">
            <v>0.25802620138288984</v>
          </cell>
          <cell r="K417">
            <v>509351</v>
          </cell>
          <cell r="L417">
            <v>0.26196801952448068</v>
          </cell>
          <cell r="M417">
            <v>557163.70331999194</v>
          </cell>
          <cell r="N417">
            <v>0.26482252961358033</v>
          </cell>
          <cell r="O417">
            <v>653156.85314971849</v>
          </cell>
          <cell r="P417">
            <v>0.28567306283922855</v>
          </cell>
          <cell r="Q417">
            <v>702735.58030400006</v>
          </cell>
          <cell r="R417">
            <v>0.28349815324465161</v>
          </cell>
          <cell r="S417">
            <v>588600</v>
          </cell>
          <cell r="T417" t="e">
            <v>#REF!</v>
          </cell>
        </row>
        <row r="418">
          <cell r="B418" t="str">
            <v xml:space="preserve">   Reserva producto</v>
          </cell>
          <cell r="D418" t="str">
            <v>3220</v>
          </cell>
          <cell r="E418">
            <v>0</v>
          </cell>
          <cell r="F418">
            <v>0</v>
          </cell>
          <cell r="G418">
            <v>0</v>
          </cell>
          <cell r="H418">
            <v>0</v>
          </cell>
          <cell r="I418">
            <v>680000</v>
          </cell>
          <cell r="J418">
            <v>0.34447329433016738</v>
          </cell>
          <cell r="K418">
            <v>340000</v>
          </cell>
          <cell r="L418">
            <v>0.17486787429164455</v>
          </cell>
          <cell r="M418">
            <v>1089769.7044152014</v>
          </cell>
          <cell r="N418">
            <v>0.51797266781703899</v>
          </cell>
          <cell r="O418">
            <v>1383184.1879547855</v>
          </cell>
          <cell r="P418">
            <v>0.60496718596514509</v>
          </cell>
          <cell r="Q418">
            <v>1711583.6774743695</v>
          </cell>
          <cell r="R418">
            <v>0.69048846434922884</v>
          </cell>
          <cell r="S418">
            <v>0</v>
          </cell>
          <cell r="T418" t="e">
            <v>#REF!</v>
          </cell>
        </row>
        <row r="419">
          <cell r="B419" t="str">
            <v>* TOTAL GASTOS FIJOS MARK. PRODUCTOS</v>
          </cell>
          <cell r="D419" t="str">
            <v>3225</v>
          </cell>
          <cell r="E419">
            <v>10900530</v>
          </cell>
          <cell r="F419">
            <v>6.3890986036213722</v>
          </cell>
          <cell r="G419">
            <v>11751486</v>
          </cell>
          <cell r="H419">
            <v>6.3807426670972518</v>
          </cell>
          <cell r="I419">
            <v>13053947.980999999</v>
          </cell>
          <cell r="J419">
            <v>6.6128477426907457</v>
          </cell>
          <cell r="K419">
            <v>12713947.980999999</v>
          </cell>
          <cell r="L419">
            <v>6.5390031096823993</v>
          </cell>
          <cell r="M419">
            <v>14219745.000000004</v>
          </cell>
          <cell r="N419">
            <v>6.7587117016438683</v>
          </cell>
          <cell r="O419">
            <v>16625348.000000004</v>
          </cell>
          <cell r="P419">
            <v>7.2714755437762655</v>
          </cell>
          <cell r="Q419">
            <v>18032425.000000004</v>
          </cell>
          <cell r="R419">
            <v>7.2746554028347221</v>
          </cell>
          <cell r="S419">
            <v>12330960</v>
          </cell>
          <cell r="T419" t="e">
            <v>#REF!</v>
          </cell>
        </row>
        <row r="420">
          <cell r="B420" t="str">
            <v xml:space="preserve">   Gastos fijos fabricación</v>
          </cell>
          <cell r="D420" t="str">
            <v>3250</v>
          </cell>
          <cell r="E420">
            <v>8977170</v>
          </cell>
          <cell r="F420">
            <v>5.2617647317581504</v>
          </cell>
          <cell r="G420">
            <v>9860356</v>
          </cell>
          <cell r="H420">
            <v>5.3539096452966364</v>
          </cell>
          <cell r="I420">
            <v>11233550.061000001</v>
          </cell>
          <cell r="J420">
            <v>5.6906735243169457</v>
          </cell>
          <cell r="K420">
            <v>10983550.061000001</v>
          </cell>
          <cell r="L420">
            <v>5.6490295627733316</v>
          </cell>
          <cell r="M420">
            <v>10793572.291663989</v>
          </cell>
          <cell r="N420">
            <v>5.1302356934114091</v>
          </cell>
          <cell r="O420">
            <v>11340589.791512165</v>
          </cell>
          <cell r="P420">
            <v>4.9600658777776845</v>
          </cell>
          <cell r="Q420">
            <v>12236547.480084887</v>
          </cell>
          <cell r="R420">
            <v>4.9364778302443018</v>
          </cell>
          <cell r="S420">
            <v>10378995.171000002</v>
          </cell>
          <cell r="T420" t="e">
            <v>#REF!</v>
          </cell>
        </row>
        <row r="421">
          <cell r="B421" t="str">
            <v xml:space="preserve">   Amortización activo fijo fábricas</v>
          </cell>
          <cell r="D421" t="str">
            <v>3255</v>
          </cell>
          <cell r="E421">
            <v>4074093</v>
          </cell>
          <cell r="F421">
            <v>2.387937274364055</v>
          </cell>
          <cell r="G421">
            <v>4340433</v>
          </cell>
          <cell r="H421">
            <v>2.3567390572372657</v>
          </cell>
          <cell r="I421">
            <v>4846700</v>
          </cell>
          <cell r="J421">
            <v>2.4552334053382681</v>
          </cell>
          <cell r="K421">
            <v>4696700</v>
          </cell>
          <cell r="L421">
            <v>2.4155939564281379</v>
          </cell>
          <cell r="M421">
            <v>5184644.7033857387</v>
          </cell>
          <cell r="N421">
            <v>2.4642860209967963</v>
          </cell>
          <cell r="O421">
            <v>5535932.7268827818</v>
          </cell>
          <cell r="P421">
            <v>2.4212665765263255</v>
          </cell>
          <cell r="Q421">
            <v>5675333.2805571575</v>
          </cell>
          <cell r="R421">
            <v>2.2895475185557586</v>
          </cell>
          <cell r="S421">
            <v>4714300.9630000005</v>
          </cell>
          <cell r="T421" t="e">
            <v>#REF!</v>
          </cell>
        </row>
        <row r="422">
          <cell r="B422" t="str">
            <v xml:space="preserve">   Otros gastos fijos de los productos</v>
          </cell>
          <cell r="D422" t="str">
            <v>3260</v>
          </cell>
          <cell r="E422">
            <v>1610612</v>
          </cell>
          <cell r="F422">
            <v>0.94402371996369228</v>
          </cell>
          <cell r="G422">
            <v>1139506</v>
          </cell>
          <cell r="H422">
            <v>0.61872128798122383</v>
          </cell>
          <cell r="I422">
            <v>797533.103</v>
          </cell>
          <cell r="J422">
            <v>0.40401302254083926</v>
          </cell>
          <cell r="K422">
            <v>797533.103</v>
          </cell>
          <cell r="L422">
            <v>0.41018505411420353</v>
          </cell>
          <cell r="M422">
            <v>873021.75754280633</v>
          </cell>
          <cell r="N422">
            <v>0.41495134888102847</v>
          </cell>
          <cell r="O422">
            <v>956316.8214803657</v>
          </cell>
          <cell r="P422">
            <v>0.41826699684700314</v>
          </cell>
          <cell r="Q422">
            <v>1042162.1970839421</v>
          </cell>
          <cell r="R422">
            <v>0.42042991209705866</v>
          </cell>
          <cell r="S422">
            <v>1162066.502104</v>
          </cell>
          <cell r="T422" t="e">
            <v>#REF!</v>
          </cell>
        </row>
        <row r="423">
          <cell r="B423" t="str">
            <v xml:space="preserve">   Productos Defectuosos</v>
          </cell>
          <cell r="D423" t="str">
            <v>3261</v>
          </cell>
          <cell r="E423">
            <v>2200513</v>
          </cell>
          <cell r="F423">
            <v>1.2897808212582944</v>
          </cell>
          <cell r="G423">
            <v>2076142</v>
          </cell>
          <cell r="H423">
            <v>1.1272895906400793</v>
          </cell>
          <cell r="I423">
            <v>2040490</v>
          </cell>
          <cell r="J423">
            <v>1.0336681063937696</v>
          </cell>
          <cell r="K423">
            <v>1840490</v>
          </cell>
          <cell r="L423">
            <v>0.94659580575008473</v>
          </cell>
          <cell r="M423">
            <v>1894306.2304443456</v>
          </cell>
          <cell r="N423">
            <v>0.90037266394025228</v>
          </cell>
          <cell r="O423">
            <v>2035414.7212409826</v>
          </cell>
          <cell r="P423">
            <v>0.89023510166199149</v>
          </cell>
          <cell r="Q423">
            <v>2003528.6379408895</v>
          </cell>
          <cell r="R423">
            <v>0.80826513520676113</v>
          </cell>
          <cell r="S423">
            <v>2050000</v>
          </cell>
          <cell r="T423" t="e">
            <v>#REF!</v>
          </cell>
        </row>
        <row r="424">
          <cell r="B424" t="str">
            <v xml:space="preserve">   Interés Operacional</v>
          </cell>
          <cell r="D424" t="str">
            <v>3265</v>
          </cell>
          <cell r="E424">
            <v>3725803</v>
          </cell>
          <cell r="F424">
            <v>2.1837949847088463</v>
          </cell>
          <cell r="G424">
            <v>3870959</v>
          </cell>
          <cell r="H424">
            <v>2.1018272288189008</v>
          </cell>
          <cell r="I424">
            <v>3879400.199</v>
          </cell>
          <cell r="J424">
            <v>1.9652202449627014</v>
          </cell>
          <cell r="K424">
            <v>3631400.199</v>
          </cell>
          <cell r="L424">
            <v>1.8676918632393675</v>
          </cell>
          <cell r="M424">
            <v>3946504.0412610509</v>
          </cell>
          <cell r="N424">
            <v>1.8757919389029745</v>
          </cell>
          <cell r="O424">
            <v>3834438.269777101</v>
          </cell>
          <cell r="P424">
            <v>1.677079126572506</v>
          </cell>
          <cell r="Q424">
            <v>4110846.5790267838</v>
          </cell>
          <cell r="R424">
            <v>1.6584010345997182</v>
          </cell>
          <cell r="S424">
            <v>3938661.3666639999</v>
          </cell>
          <cell r="T424" t="e">
            <v>#REF!</v>
          </cell>
        </row>
        <row r="425">
          <cell r="B425" t="str">
            <v>* TOTAL GASTOS ESPECIFICOS</v>
          </cell>
          <cell r="D425" t="str">
            <v>3270</v>
          </cell>
          <cell r="E425">
            <v>31488721</v>
          </cell>
          <cell r="F425">
            <v>18.456400135674411</v>
          </cell>
          <cell r="G425">
            <v>33038882</v>
          </cell>
          <cell r="H425">
            <v>17.939229477071358</v>
          </cell>
          <cell r="I425">
            <v>35851621.343999997</v>
          </cell>
          <cell r="J425">
            <v>18.161656046243269</v>
          </cell>
          <cell r="K425">
            <v>34663621.343999997</v>
          </cell>
          <cell r="L425">
            <v>17.828099351987522</v>
          </cell>
          <cell r="M425">
            <v>36911794.024297938</v>
          </cell>
          <cell r="N425">
            <v>17.544349367776331</v>
          </cell>
          <cell r="O425">
            <v>40328040.330893405</v>
          </cell>
          <cell r="P425">
            <v>17.638389223161777</v>
          </cell>
          <cell r="Q425">
            <v>43100843.174693659</v>
          </cell>
          <cell r="R425">
            <v>17.387776833538318</v>
          </cell>
          <cell r="S425">
            <v>34574984.002768002</v>
          </cell>
          <cell r="T425" t="e">
            <v>#REF!</v>
          </cell>
        </row>
        <row r="426">
          <cell r="B426" t="str">
            <v>* CONTRIBUCION DEL PRODUCTO</v>
          </cell>
          <cell r="D426" t="str">
            <v>3290</v>
          </cell>
          <cell r="E426">
            <v>41434231</v>
          </cell>
          <cell r="F426">
            <v>24.285735411418106</v>
          </cell>
          <cell r="G426">
            <v>45962811</v>
          </cell>
          <cell r="H426">
            <v>24.956577342425195</v>
          </cell>
          <cell r="I426">
            <v>46909066.259000018</v>
          </cell>
          <cell r="J426">
            <v>23.763118512043878</v>
          </cell>
          <cell r="K426">
            <v>48682266.798336715</v>
          </cell>
          <cell r="L426">
            <v>25.038130913893664</v>
          </cell>
          <cell r="M426">
            <v>53631262.488637671</v>
          </cell>
          <cell r="N426">
            <v>25.491191393086808</v>
          </cell>
          <cell r="O426">
            <v>58230934.826968648</v>
          </cell>
          <cell r="P426">
            <v>25.468628896401569</v>
          </cell>
          <cell r="Q426">
            <v>63634423.392008349</v>
          </cell>
          <cell r="R426">
            <v>25.671450286633423</v>
          </cell>
          <cell r="S426" t="e">
            <v>#REF!</v>
          </cell>
          <cell r="T426" t="e">
            <v>#REF!</v>
          </cell>
        </row>
        <row r="427">
          <cell r="B427" t="str">
            <v xml:space="preserve">   Gastos fijos de distribución</v>
          </cell>
          <cell r="D427" t="str">
            <v>3305</v>
          </cell>
          <cell r="E427">
            <v>3648402</v>
          </cell>
          <cell r="F427">
            <v>2.1384281428196079</v>
          </cell>
          <cell r="G427">
            <v>4189008</v>
          </cell>
          <cell r="H427">
            <v>2.2745193312923764</v>
          </cell>
          <cell r="I427">
            <v>4384816</v>
          </cell>
          <cell r="J427">
            <v>2.2212529596347461</v>
          </cell>
          <cell r="K427">
            <v>4384816</v>
          </cell>
          <cell r="L427">
            <v>2.2551866267058576</v>
          </cell>
          <cell r="M427">
            <v>4716606.4889407828</v>
          </cell>
          <cell r="N427">
            <v>2.241825255576205</v>
          </cell>
          <cell r="O427">
            <v>4916210.3997112187</v>
          </cell>
          <cell r="P427">
            <v>2.1502168670128685</v>
          </cell>
          <cell r="Q427">
            <v>5363545.3405161053</v>
          </cell>
          <cell r="R427">
            <v>2.1637657769121166</v>
          </cell>
          <cell r="S427">
            <v>4132273.6719279997</v>
          </cell>
          <cell r="T427" t="e">
            <v>#REF!</v>
          </cell>
        </row>
        <row r="428">
          <cell r="B428" t="str">
            <v xml:space="preserve">   Gastos generales marketing</v>
          </cell>
          <cell r="D428" t="str">
            <v>3310</v>
          </cell>
          <cell r="E428">
            <v>7029722</v>
          </cell>
          <cell r="F428">
            <v>4.1203122246392097</v>
          </cell>
          <cell r="G428">
            <v>7911593</v>
          </cell>
          <cell r="H428">
            <v>4.295783445583643</v>
          </cell>
          <cell r="I428">
            <v>8258361</v>
          </cell>
          <cell r="J428">
            <v>4.1835070874084934</v>
          </cell>
          <cell r="K428">
            <v>7970361.3649999993</v>
          </cell>
          <cell r="L428">
            <v>4.0992945565700003</v>
          </cell>
          <cell r="M428">
            <v>8696865.8275485169</v>
          </cell>
          <cell r="N428">
            <v>4.1336612461249365</v>
          </cell>
          <cell r="O428">
            <v>9183547.0557212289</v>
          </cell>
          <cell r="P428">
            <v>4.0166339868973218</v>
          </cell>
          <cell r="Q428">
            <v>9680022.9103596322</v>
          </cell>
          <cell r="R428">
            <v>3.9051226312829015</v>
          </cell>
          <cell r="S428">
            <v>8217592.0385919996</v>
          </cell>
          <cell r="T428" t="e">
            <v>#REF!</v>
          </cell>
        </row>
        <row r="429">
          <cell r="B429" t="str">
            <v xml:space="preserve">   Otros gastos generales</v>
          </cell>
          <cell r="D429" t="str">
            <v>3315</v>
          </cell>
          <cell r="E429">
            <v>807046</v>
          </cell>
          <cell r="F429">
            <v>0.47303172154548573</v>
          </cell>
          <cell r="G429">
            <v>811238</v>
          </cell>
          <cell r="H429">
            <v>0.44048054176047524</v>
          </cell>
          <cell r="I429">
            <v>814177</v>
          </cell>
          <cell r="J429">
            <v>0.41244446082037162</v>
          </cell>
          <cell r="K429">
            <v>784177.451</v>
          </cell>
          <cell r="L429">
            <v>0.40331601154061836</v>
          </cell>
          <cell r="M429">
            <v>848361.48953177489</v>
          </cell>
          <cell r="N429">
            <v>0.40323020747013594</v>
          </cell>
          <cell r="O429">
            <v>881741.59622300975</v>
          </cell>
          <cell r="P429">
            <v>0.3856498193521038</v>
          </cell>
          <cell r="Q429">
            <v>913495.38935279031</v>
          </cell>
          <cell r="R429">
            <v>0.36852304499366462</v>
          </cell>
          <cell r="S429">
            <v>852524.10138499993</v>
          </cell>
          <cell r="T429" t="e">
            <v>#REF!</v>
          </cell>
        </row>
        <row r="430">
          <cell r="B430" t="str">
            <v xml:space="preserve">   Pérdida y provisión sobre deudores</v>
          </cell>
          <cell r="D430" t="str">
            <v>3320</v>
          </cell>
          <cell r="E430">
            <v>399510</v>
          </cell>
          <cell r="F430">
            <v>0.23416373177568198</v>
          </cell>
          <cell r="G430">
            <v>163684</v>
          </cell>
          <cell r="H430">
            <v>8.8876035143227547E-2</v>
          </cell>
          <cell r="I430">
            <v>279000.56700000004</v>
          </cell>
          <cell r="J430">
            <v>0.14133565358010972</v>
          </cell>
          <cell r="K430">
            <v>279000.56700000004</v>
          </cell>
          <cell r="L430">
            <v>0.14349481199251043</v>
          </cell>
          <cell r="M430">
            <v>290719.36915869627</v>
          </cell>
          <cell r="N430">
            <v>0.13818028398029666</v>
          </cell>
          <cell r="O430">
            <v>302158.47740366316</v>
          </cell>
          <cell r="P430">
            <v>0.13215590908445402</v>
          </cell>
          <cell r="Q430">
            <v>313039.03197549633</v>
          </cell>
          <cell r="R430">
            <v>0.12628645815849479</v>
          </cell>
          <cell r="S430">
            <v>162000.46907529401</v>
          </cell>
          <cell r="T430" t="e">
            <v>#REF!</v>
          </cell>
        </row>
        <row r="431">
          <cell r="B431" t="str">
            <v xml:space="preserve">   Reserva general para riesgos</v>
          </cell>
          <cell r="D431" t="str">
            <v>3335</v>
          </cell>
          <cell r="E431">
            <v>0</v>
          </cell>
          <cell r="F431">
            <v>0</v>
          </cell>
          <cell r="H431">
            <v>0</v>
          </cell>
          <cell r="I431">
            <v>1800000</v>
          </cell>
          <cell r="J431">
            <v>0.91184107322691377</v>
          </cell>
          <cell r="K431">
            <v>1800000</v>
          </cell>
          <cell r="L431">
            <v>0.92577109919105927</v>
          </cell>
          <cell r="M431">
            <v>2230000</v>
          </cell>
          <cell r="N431">
            <v>1.0599294920313849</v>
          </cell>
          <cell r="O431">
            <v>3071000</v>
          </cell>
          <cell r="P431">
            <v>1.3431719681859835</v>
          </cell>
          <cell r="Q431">
            <v>3820000</v>
          </cell>
          <cell r="R431">
            <v>1.541067473666389</v>
          </cell>
          <cell r="S431">
            <v>0</v>
          </cell>
          <cell r="T431" t="e">
            <v>#REF!</v>
          </cell>
        </row>
        <row r="432">
          <cell r="B432" t="str">
            <v>* TOTAL GTOS. FIJOS COMUNES</v>
          </cell>
          <cell r="D432" t="str">
            <v>3340</v>
          </cell>
          <cell r="E432">
            <v>11884680</v>
          </cell>
          <cell r="F432">
            <v>6.9659358207799853</v>
          </cell>
          <cell r="G432">
            <v>13075523</v>
          </cell>
          <cell r="H432">
            <v>7.0996593537797219</v>
          </cell>
          <cell r="I432">
            <v>15536354.567</v>
          </cell>
          <cell r="J432">
            <v>7.8703812346706341</v>
          </cell>
          <cell r="K432">
            <v>15218355.382999998</v>
          </cell>
          <cell r="L432">
            <v>7.827063106000046</v>
          </cell>
          <cell r="M432">
            <v>16782553.175179772</v>
          </cell>
          <cell r="N432">
            <v>7.9768264851829596</v>
          </cell>
          <cell r="O432">
            <v>18354657.52905912</v>
          </cell>
          <cell r="P432">
            <v>8.0278285505327318</v>
          </cell>
          <cell r="Q432">
            <v>20090102.672204025</v>
          </cell>
          <cell r="R432">
            <v>8.1047653850135664</v>
          </cell>
          <cell r="S432">
            <v>13364390.280980293</v>
          </cell>
          <cell r="T432" t="e">
            <v>#REF!</v>
          </cell>
        </row>
        <row r="433">
          <cell r="B433" t="str">
            <v>* CONTRIBUCION DIVISIONAL</v>
          </cell>
          <cell r="D433" t="str">
            <v>-</v>
          </cell>
          <cell r="E433">
            <v>29549551</v>
          </cell>
          <cell r="F433">
            <v>17.319799590638119</v>
          </cell>
          <cell r="G433">
            <v>32887288</v>
          </cell>
          <cell r="H433">
            <v>17.856917988645474</v>
          </cell>
          <cell r="I433">
            <v>31372711.692000017</v>
          </cell>
          <cell r="J433">
            <v>15.892737277373245</v>
          </cell>
          <cell r="K433">
            <v>33463911.415336717</v>
          </cell>
          <cell r="L433">
            <v>17.211067807893617</v>
          </cell>
          <cell r="M433">
            <v>36848709.313457899</v>
          </cell>
          <cell r="N433">
            <v>17.51436490790385</v>
          </cell>
          <cell r="O433">
            <v>39876277.297909528</v>
          </cell>
          <cell r="P433">
            <v>17.440800345868833</v>
          </cell>
          <cell r="Q433">
            <v>43544320.719804324</v>
          </cell>
          <cell r="R433">
            <v>17.566684901619851</v>
          </cell>
          <cell r="S433" t="e">
            <v>#REF!</v>
          </cell>
          <cell r="T433" t="e">
            <v>#REF!</v>
          </cell>
        </row>
        <row r="434">
          <cell r="B434" t="str">
            <v xml:space="preserve">   Gastos Corporativos</v>
          </cell>
          <cell r="D434" t="str">
            <v>33151</v>
          </cell>
          <cell r="E434">
            <v>6966904</v>
          </cell>
          <cell r="F434">
            <v>4.0834928776824757</v>
          </cell>
          <cell r="G434">
            <v>6943789</v>
          </cell>
          <cell r="H434">
            <v>3.7702917523469424</v>
          </cell>
          <cell r="I434">
            <v>7342000</v>
          </cell>
          <cell r="J434">
            <v>3.7192984220177783</v>
          </cell>
          <cell r="K434">
            <v>7070346</v>
          </cell>
          <cell r="L434">
            <v>3.6364011044895053</v>
          </cell>
          <cell r="M434">
            <v>7367300.8946832409</v>
          </cell>
          <cell r="N434">
            <v>3.5017127780017825</v>
          </cell>
          <cell r="O434">
            <v>7657182.3633613205</v>
          </cell>
          <cell r="P434">
            <v>3.3490435381813821</v>
          </cell>
          <cell r="Q434">
            <v>7932925.0257958854</v>
          </cell>
          <cell r="R434">
            <v>3.2003069969340672</v>
          </cell>
          <cell r="S434">
            <v>7000000</v>
          </cell>
          <cell r="T434" t="e">
            <v>#REF!</v>
          </cell>
        </row>
        <row r="435">
          <cell r="B435" t="str">
            <v>* RESULTADO EXPLOTACION</v>
          </cell>
          <cell r="D435" t="str">
            <v>3390</v>
          </cell>
          <cell r="E435">
            <v>22582647</v>
          </cell>
          <cell r="F435">
            <v>13.236306712955642</v>
          </cell>
          <cell r="G435">
            <v>25943499</v>
          </cell>
          <cell r="H435">
            <v>14.08662623629853</v>
          </cell>
          <cell r="I435">
            <v>24030711.692000017</v>
          </cell>
          <cell r="J435">
            <v>12.173438855355466</v>
          </cell>
          <cell r="K435">
            <v>26393565.415336717</v>
          </cell>
          <cell r="L435">
            <v>13.574666703404112</v>
          </cell>
          <cell r="M435">
            <v>29481408.418774657</v>
          </cell>
          <cell r="N435">
            <v>14.012652129902067</v>
          </cell>
          <cell r="O435">
            <v>32219094.934548207</v>
          </cell>
          <cell r="P435">
            <v>14.091756807687453</v>
          </cell>
          <cell r="Q435">
            <v>35611395.69400844</v>
          </cell>
          <cell r="R435">
            <v>14.366377904685788</v>
          </cell>
          <cell r="S435" t="e">
            <v>#REF!</v>
          </cell>
          <cell r="T435" t="e">
            <v>#REF!</v>
          </cell>
        </row>
      </sheetData>
      <sheetData sheetId="1" refreshError="1"/>
      <sheetData sheetId="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 val="tabla"/>
      <sheetName val="GeneralInfo"/>
      <sheetName val="TipoBienes"/>
      <sheetName val="RES"/>
      <sheetName val="100104620_Fichas"/>
      <sheetName val="R15"/>
      <sheetName val="ipc"/>
    </sheetNames>
    <sheetDataSet>
      <sheetData sheetId="0"/>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B"/>
    </sheetNames>
    <sheetDataSet>
      <sheetData sheetId="0" refreshError="1"/>
      <sheetData sheetId="1"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 val="CTA 110 MZ08"/>
      <sheetName val="[BPMETA97 Implantacion.xls]___2"/>
      <sheetName val="Links"/>
      <sheetName val="[BPMETA97 Implantacion.xls]___3"/>
      <sheetName val="Plano de Ação - Escore"/>
      <sheetName val="Resources"/>
      <sheetName val="/Users/lmedina/Desktop/CLIENTES"/>
      <sheetName val="C"/>
      <sheetName val="B"/>
      <sheetName val="[BPMETA97 Implantacion.xls]___4"/>
      <sheetName val="[BPMETA97 Implantacion.xls]___5"/>
      <sheetName val="TipoBienes"/>
      <sheetName val="[BPMETA97 Implantacion.xls]___6"/>
      <sheetName val="[BPMETA97 Implantacion.xls]___7"/>
      <sheetName val="[BPMETA97 Implantacion.xls]___8"/>
      <sheetName val="[BPMETA97 Implantacion.xls]__24"/>
      <sheetName val="[BPMETA97 Implantacion.xls]___9"/>
      <sheetName val="[BPMETA97 Implantacion.xls]__18"/>
      <sheetName val="[BPMETA97 Implantacion.xls]__19"/>
      <sheetName val="[BPMETA97 Implantacion.xls]__17"/>
      <sheetName val="[BPMETA97 Implantacion.xls]__13"/>
      <sheetName val="[BPMETA97 Implantacion.xls]__14"/>
      <sheetName val="[BPMETA97 Implantacion.xls]__12"/>
      <sheetName val="[BPMETA97 Implantacion.xls]__10"/>
      <sheetName val="BPMETA97_Implantacion"/>
      <sheetName val="BPMETA97%20Implantacion_xls"/>
      <sheetName val="BPMETA97_Implantacion_xls"/>
      <sheetName val="CTA_110_MZ08"/>
      <sheetName val="//unilever-my_sharepoint_com/Us"/>
      <sheetName val="Plano_de_Ação_-_Escore"/>
      <sheetName val="[BPMETA97 Implantacion.xls]__11"/>
      <sheetName val="[BPMETA97 Implantacion.xls]__15"/>
      <sheetName val="[BPMETA97 Implantacion.xls]__16"/>
      <sheetName val="[BPMETA97 Implantacion.xls]__21"/>
      <sheetName val="[BPMETA97 Implantacion.xls]__20"/>
      <sheetName val="[BPMETA97 Implantacion.xls]__22"/>
      <sheetName val="[BPMETA97 Implantacion.xls]__23"/>
      <sheetName val="[BPMETA97 Implantacion.xls]__26"/>
      <sheetName val="[BPMETA97 Implantacion.xls]__25"/>
      <sheetName val="[BPMETA97 Implantacion.xls]__27"/>
      <sheetName val="[BPMETA97 Implantacion.xls]__31"/>
      <sheetName val="[BPMETA97 Implantacion.xls]__28"/>
      <sheetName val="[BPMETA97 Implantacion.xls]__29"/>
      <sheetName val="[BPMETA97 Implantacion.xls]__30"/>
      <sheetName val="[BPMETA97 Implantacion.xls]__32"/>
      <sheetName val="[BPMETA97 Implantacion.xls]_105"/>
      <sheetName val="[BPMETA97 Implantacion.xls]__49"/>
      <sheetName val="[BPMETA97 Implantacion.xls]__50"/>
      <sheetName val="[BPMETA97 Implantacion.xls]__33"/>
      <sheetName val="[BPMETA97 Implantacion.xls]__34"/>
      <sheetName val="[BPMETA97 Implantacion.xls]__35"/>
      <sheetName val="[BPMETA97 Implantacion.xls]__36"/>
      <sheetName val="[BPMETA97 Implantacion.xls]__41"/>
      <sheetName val="[BPMETA97 Implantacion.xls]__42"/>
      <sheetName val="[BPMETA97 Implantacion.xls]__37"/>
      <sheetName val="[BPMETA97 Implantacion.xls]__38"/>
      <sheetName val="[BPMETA97 Implantacion.xls]__39"/>
      <sheetName val="[BPMETA97 Implantacion.xls]__40"/>
      <sheetName val="[BPMETA97 Implantacion.xls]__43"/>
      <sheetName val="[BPMETA97 Implantacion.xls]__44"/>
      <sheetName val="[BPMETA97 Implantacion.xls]__45"/>
      <sheetName val="[BPMETA97 Implantacion.xls]__46"/>
      <sheetName val="[BPMETA97 Implantacion.xls]__47"/>
      <sheetName val="[BPMETA97 Implantacion.xls]__48"/>
      <sheetName val="[BPMETA97 Implantacion.xls]__51"/>
      <sheetName val="[BPMETA97 Implantacion.xls]__52"/>
      <sheetName val="[BPMETA97 Implantacion.xls]__55"/>
      <sheetName val="[BPMETA97 Implantacion.xls]__53"/>
      <sheetName val="[BPMETA97 Implantacion.xls]__54"/>
      <sheetName val="[BPMETA97 Implantacion.xls]__56"/>
      <sheetName val="[BPMETA97 Implantacion.xls]__57"/>
      <sheetName val="[BPMETA97 Implantacion.xls]__58"/>
      <sheetName val="[BPMETA97 Implantacion.xls]__59"/>
      <sheetName val="[BPMETA97 Implantacion.xls]__71"/>
      <sheetName val="[BPMETA97 Implantacion.xls]__60"/>
      <sheetName val="[BPMETA97 Implantacion.xls]__61"/>
      <sheetName val="[BPMETA97 Implantacion.xls]__72"/>
      <sheetName val="[BPMETA97 Implantacion.xls]__62"/>
      <sheetName val="[BPMETA97 Implantacion.xls]__63"/>
      <sheetName val="[BPMETA97 Implantacion.xls]__64"/>
      <sheetName val="[BPMETA97 Implantacion.xls]__65"/>
      <sheetName val="[BPMETA97 Implantacion.xls]__66"/>
      <sheetName val="[BPMETA97 Implantacion.xls]__67"/>
      <sheetName val="[BPMETA97 Implantacion.xls]__68"/>
      <sheetName val="[BPMETA97 Implantacion.xls]__69"/>
      <sheetName val="[BPMETA97 Implantacion.xls]__70"/>
      <sheetName val="[BPMETA97 Implantacion.xls]__83"/>
      <sheetName val="[BPMETA97 Implantacion.xls]__73"/>
      <sheetName val="[BPMETA97 Implantacion.xls]__84"/>
      <sheetName val="[BPMETA97 Implantacion.xls]__74"/>
      <sheetName val="[BPMETA97 Implantacion.xls]__76"/>
      <sheetName val="[BPMETA97 Implantacion.xls]__75"/>
      <sheetName val="[BPMETA97 Implantacion.xls]__77"/>
      <sheetName val="[BPMETA97 Implantacion.xls]__78"/>
      <sheetName val="[BPMETA97 Implantacion.xls]__79"/>
      <sheetName val="[BPMETA97 Implantacion.xls]__80"/>
      <sheetName val="[BPMETA97 Implantacion.xls]__81"/>
      <sheetName val="[BPMETA97 Implantacion.xls]__82"/>
      <sheetName val="[BPMETA97 Implantacion.xls]__85"/>
      <sheetName val="[BPMETA97 Implantacion.xls]__86"/>
      <sheetName val="[BPMETA97 Implantacion.xls]__87"/>
      <sheetName val="[BPMETA97 Implantacion.xls]__94"/>
      <sheetName val="[BPMETA97 Implantacion.xls]__95"/>
      <sheetName val="[BPMETA97 Implantacion.xls]__88"/>
      <sheetName val="[BPMETA97 Implantacion.xls]__89"/>
      <sheetName val="[BPMETA97 Implantacion.xls]__90"/>
      <sheetName val="[BPMETA97 Implantacion.xls]__91"/>
      <sheetName val="[BPMETA97 Implantacion.xls]__92"/>
      <sheetName val="[BPMETA97 Implantacion.xls]__93"/>
      <sheetName val="[BPMETA97 Implantacion.xls]_104"/>
      <sheetName val="Ejemplo"/>
      <sheetName val="[BPMETA97 Implantacion.xls]__97"/>
      <sheetName val="[BPMETA97 Implantacion.xls]__96"/>
      <sheetName val="[BPMETA97 Implantacion.xls]_100"/>
      <sheetName val="[BPMETA97 Implantacion.xls]_101"/>
      <sheetName val="[BPMETA97 Implantacion.xls]__98"/>
      <sheetName val="[BPMETA97 Implantacion.xls]__99"/>
      <sheetName val="[BPMETA97 Implantacion.xls]_102"/>
      <sheetName val="[BPMETA97 Implantacion.xls]_103"/>
      <sheetName val="[BPMETA97 Implantacion.xls]_113"/>
      <sheetName val="[BPMETA97 Implantacion.xls]_109"/>
      <sheetName val="[BPMETA97 Implantacion.xls]_106"/>
      <sheetName val="[BPMETA97 Implantacion.xls]_107"/>
      <sheetName val="[BPMETA97 Implantacion.xls]_108"/>
      <sheetName val="[BPMETA97 Implantacion.xls]_111"/>
      <sheetName val="[BPMETA97 Implantacion.xls]_110"/>
      <sheetName val="[BPMETA97 Implantacion.xls]_112"/>
      <sheetName val="[BPMETA97 Implantacion.xls]_116"/>
      <sheetName val="[BPMETA97 Implantacion.xls]_114"/>
      <sheetName val="[BPMETA97 Implantacion.xls]_115"/>
      <sheetName val="[BPMETA97 Implantacion.xls]//un"/>
      <sheetName val="[BPMETA97 Implantacion.xls]//be"/>
      <sheetName val="Prevision"/>
      <sheetName val="[BPMETA97 Implantacion.xls]_120"/>
      <sheetName val="[BPMETA97 Implantacion.xls]_118"/>
      <sheetName val="[BPMETA97 Implantacion.xls]_119"/>
      <sheetName val="[BPMETA97 Implantacion.xls]_117"/>
      <sheetName val="[BPMETA97 Implantacion.xls]_121"/>
      <sheetName val="[BPMETA97 Implantacion.xls]_122"/>
      <sheetName val="[BPMETA97 Implantacion.xls]_127"/>
      <sheetName val="[BPMETA97 Implantacion.xls]_123"/>
      <sheetName val="[BPMETA97 Implantacion.xls]_124"/>
      <sheetName val="[BPMETA97 Implantacion.xls]_125"/>
      <sheetName val="[BPMETA97 Implantacion.xls]_126"/>
      <sheetName val="[BPMETA97 Implantacion.xls]_128"/>
      <sheetName val="[BPMETA97 Implantacion.xls]_129"/>
      <sheetName val="[BPMETA97 Implantacion.xls]_144"/>
      <sheetName val="[BPMETA97 Implantacion.xls]_133"/>
      <sheetName val="[BPMETA97 Implantacion.xls]_134"/>
      <sheetName val="[BPMETA97 Implantacion.xls]_130"/>
      <sheetName val="[BPMETA97 Implantacion.xls]_131"/>
      <sheetName val="[BPMETA97 Implantacion.xls]_132"/>
      <sheetName val="[BPMETA97 Implantacion.xls]_135"/>
      <sheetName val="[BPMETA97 Implantacion.xls]_136"/>
      <sheetName val="[BPMETA97 Implantacion.xls]_141"/>
      <sheetName val="[BPMETA97 Implantacion.xls]_142"/>
      <sheetName val="[BPMETA97 Implantacion.xls]_137"/>
      <sheetName val="[BPMETA97 Implantacion.xls]_138"/>
      <sheetName val="[BPMETA97 Implantacion.xls]_139"/>
      <sheetName val="[BPMETA97 Implantacion.xls]_140"/>
      <sheetName val="[BPMETA97 Implantacion.xls]_143"/>
      <sheetName val="[BPMETA97 Implantacion.xls]_152"/>
      <sheetName val="[BPMETA97 Implantacion.xls]_146"/>
      <sheetName val="[BPMETA97 Implantacion.xls]_145"/>
      <sheetName val="AJUSTE INICIAL"/>
      <sheetName val="[BPMETA97 Implantacion.xls]_147"/>
      <sheetName val="[BPMETA97 Implantacion.xls]_148"/>
      <sheetName val="[BPMETA97 Implantacion.xls]_149"/>
      <sheetName val="[BPMETA97 Implantacion.xls]_150"/>
      <sheetName val="[BPMETA97 Implantacion.xls]_151"/>
      <sheetName val="[BPMETA97 Implantacion.xls]_153"/>
      <sheetName val="[BPMETA97 Implantacion.xls]_154"/>
      <sheetName val="IPC"/>
      <sheetName val="[BPMETA97 Implantacion.xls]_166"/>
      <sheetName val="[BPMETA97 Implantacion.xls]_164"/>
      <sheetName val="[BPMETA97 Implantacion.xls]_165"/>
      <sheetName val="[BPMETA97 Implantacion.xls]_160"/>
      <sheetName val="[BPMETA97 Implantacion.xls]_161"/>
      <sheetName val="[BPMETA97 Implantacion.xls]_158"/>
      <sheetName val="[BPMETA97 Implantacion.xls]_159"/>
      <sheetName val="[BPMETA97 Implantacion.xls]_155"/>
      <sheetName val="[BPMETA97 Implantacion.xls]_156"/>
      <sheetName val="[BPMETA97 Implantacion.xls]_157"/>
      <sheetName val="[BPMETA97 Implantacion.xls]_162"/>
      <sheetName val="[BPMETA97 Implantacion.xls]_163"/>
      <sheetName val="[BPMETA97 Implantacion.xls]_167"/>
      <sheetName val="[BPMETA97 Implantacion.xls]_168"/>
      <sheetName val="[BPMETA97 Implantacion.xls]_169"/>
      <sheetName val="[BPMETA97 Implantacion.xls]_174"/>
      <sheetName val="[BPMETA97 Implantacion.xls]_175"/>
      <sheetName val="[BPMETA97 Implantacion.xls]_170"/>
      <sheetName val="[BPMETA97 Implantacion.xls]_171"/>
      <sheetName val="[BPMETA97 Implantacion.xls]_172"/>
      <sheetName val="[BPMETA97 Implantacion.xls]_173"/>
      <sheetName val="[BPMETA97 Implantacion.xls]_178"/>
      <sheetName val="[BPMETA97 Implantacion.xls]_179"/>
      <sheetName val="[BPMETA97 Implantacion.xls]_176"/>
      <sheetName val="[BPMETA97 Implantacion.xls]_177"/>
      <sheetName val="[BPMETA97 Implantacion.xls]_222"/>
      <sheetName val="[BPMETA97 Implantacion.xls]_223"/>
      <sheetName val="[BPMETA97 Implantacion.xls]_230"/>
      <sheetName val="[BPMETA97 Implantacion.xls]_231"/>
      <sheetName val="[BPMETA97 Implantacion.xls]_220"/>
      <sheetName val="[BPMETA97 Implantacion.xls]_221"/>
      <sheetName val="[BPMETA97 Implantacion.xls]_180"/>
      <sheetName val="[BPMETA97 Implantacion.xls]_181"/>
      <sheetName val="[BPMETA97 Implantacion.xls]_182"/>
      <sheetName val="[BPMETA97 Implantacion.xls]_183"/>
      <sheetName val="[BPMETA97 Implantacion.xls]_188"/>
      <sheetName val="[BPMETA97 Implantacion.xls]_189"/>
      <sheetName val="[BPMETA97 Implantacion.xls]_184"/>
      <sheetName val="[BPMETA97 Implantacion.xls]_185"/>
      <sheetName val="[BPMETA97 Implantacion.xls]_186"/>
      <sheetName val="[BPMETA97 Implantacion.xls]_187"/>
      <sheetName val="[BPMETA97 Implantacion.xls]_192"/>
      <sheetName val="[BPMETA97 Implantacion.xls]_193"/>
      <sheetName val="[BPMETA97 Implantacion.xls]_190"/>
      <sheetName val="[BPMETA97 Implantacion.xls]_191"/>
      <sheetName val="[BPMETA97 Implantacion.xls]_194"/>
      <sheetName val="[BPMETA97 Implantacion.xls]_195"/>
      <sheetName val="[BPMETA97 Implantacion.xls]_198"/>
      <sheetName val="[BPMETA97 Implantacion.xls]_199"/>
      <sheetName val="[BPMETA97 Implantacion.xls]_196"/>
      <sheetName val="[BPMETA97 Implantacion.xls]_197"/>
      <sheetName val="[BPMETA97 Implantacion.xls]_206"/>
      <sheetName val="[BPMETA97 Implantacion.xls]_207"/>
      <sheetName val="[BPMETA97 Implantacion.xls]_200"/>
      <sheetName val="[BPMETA97 Implantacion.xls]_201"/>
      <sheetName val="[BPMETA97 Implantacion.xls]_202"/>
      <sheetName val="[BPMETA97 Implantacion.xls]_203"/>
      <sheetName val="[BPMETA97 Implantacion.xls]_204"/>
      <sheetName val="[BPMETA97 Implantacion.xls]_205"/>
      <sheetName val="[BPMETA97 Implantacion.xls]_208"/>
      <sheetName val="[BPMETA97 Implantacion.xls]_209"/>
      <sheetName val="[BPMETA97 Implantacion.xls]_210"/>
      <sheetName val="[BPMETA97 Implantacion.xls]_211"/>
      <sheetName val="[BPMETA97 Implantacion.xls]_218"/>
      <sheetName val="[BPMETA97 Implantacion.xls]_219"/>
      <sheetName val="[BPMETA97 Implantacion.xls]_212"/>
      <sheetName val="[BPMETA97 Implantacion.xls]_213"/>
      <sheetName val="[BPMETA97 Implantacion.xls]_214"/>
      <sheetName val="[BPMETA97 Implantacion.xls]_215"/>
      <sheetName val="[BPMETA97 Implantacion.xls]_216"/>
      <sheetName val="[BPMETA97 Implantacion.xls]_217"/>
      <sheetName val="[BPMETA97 Implantacion.xls]_224"/>
      <sheetName val="[BPMETA97 Implantacion.xls]_226"/>
      <sheetName val="[BPMETA97 Implantacion.xls]_225"/>
      <sheetName val="[BPMETA97 Implantacion.xls]_251"/>
      <sheetName val="[BPMETA97 Implantacion.xls]_227"/>
      <sheetName val="[BPMETA97 Implantacion.xls]_228"/>
      <sheetName val="[BPMETA97 Implantacion.xls]_229"/>
      <sheetName val="[BPMETA97 Implantacion.xls]_232"/>
      <sheetName val="[BPMETA97 Implantacion.xls]_233"/>
      <sheetName val="[BPMETA97 Implantacion.xls]_234"/>
      <sheetName val="[BPMETA97 Implantacion.xls]_235"/>
      <sheetName val="[BPMETA97 Implantacion.xls]_236"/>
      <sheetName val="[BPMETA97 Implantacion.xls]_237"/>
      <sheetName val="[BPMETA97 Implantacion.xls]_246"/>
      <sheetName val="[BPMETA97 Implantacion.xls]_247"/>
      <sheetName val="[BPMETA97 Implantacion.xls]_238"/>
      <sheetName val="[BPMETA97 Implantacion.xls]_239"/>
      <sheetName val="[BPMETA97 Implantacion.xls]_240"/>
      <sheetName val="[BPMETA97 Implantacion.xls]_241"/>
      <sheetName val="[BPMETA97 Implantacion.xls]_242"/>
      <sheetName val="[BPMETA97 Implantacion.xls]_243"/>
      <sheetName val="[BPMETA97 Implantacion.xls]_244"/>
      <sheetName val="[BPMETA97 Implantacion.xls]_245"/>
      <sheetName val="[BPMETA97 Implantacion.xls]_249"/>
      <sheetName val="[BPMETA97 Implantacion.xls]_248"/>
      <sheetName val="[BPMETA97 Implantacion.xls]_250"/>
      <sheetName val="[BPMETA97%20Implantacion.xls]_2"/>
      <sheetName val="BPMETA97%20Implantacion"/>
      <sheetName val="CFO"/>
      <sheetName val="[BPMETA97%20Implantacion.xls]//"/>
      <sheetName val="[BPMETA97 Implantacion.xls]_267"/>
      <sheetName val="[BPMETA97 Implantacion.xls]_264"/>
      <sheetName val="[BPMETA97 Implantacion.xls]_265"/>
      <sheetName val="[BPMETA97 Implantacion.xls]_258"/>
      <sheetName val="[BPMETA97 Implantacion.xls]_259"/>
      <sheetName val="[BPMETA97 Implantacion.xls]_252"/>
      <sheetName val="[BPMETA97 Implantacion.xls]_253"/>
      <sheetName val="[BPMETA97 Implantacion.xls]_254"/>
      <sheetName val="[BPMETA97 Implantacion.xls]_255"/>
      <sheetName val="[BPMETA97 Implantacion.xls]_256"/>
      <sheetName val="[BPMETA97 Implantacion.xls]_257"/>
      <sheetName val="[BPMETA97 Implantacion.xls]_260"/>
      <sheetName val="[BPMETA97 Implantacion.xls]_261"/>
      <sheetName val="[BPMETA97 Implantacion.xls]_262"/>
      <sheetName val="[BPMETA97 Implantacion.xls]_263"/>
      <sheetName val="[BPMETA97 Implantacion.xls]_266"/>
      <sheetName val="[BPMETA97 Implantacion.xls]_268"/>
      <sheetName val="[BPMETA97 Implantacion.xls]_269"/>
      <sheetName val="[BPMETA97 Implantacion.xls]_271"/>
      <sheetName val="[BPMETA97 Implantacion.xls]_270"/>
      <sheetName val="[BPMETA97 Implantacion.xls]_272"/>
      <sheetName val="[BPMETA97 Implantacion.xls]_273"/>
      <sheetName val="[BPMETA97 Implantacion.xls]_275"/>
      <sheetName val="[BPMETA97 Implantacion.xls]_274"/>
      <sheetName val="[BPMETA97 Implantacion.xls]_277"/>
      <sheetName val="[BPMETA97 Implantacion.xls]_276"/>
      <sheetName val="[BPMETA97 Implantacion.xls]_292"/>
      <sheetName val="[BPMETA97 Implantacion.xls]_293"/>
      <sheetName val="[BPMETA97 Implantacion.xls]_278"/>
      <sheetName val="[BPMETA97 Implantacion.xls]_279"/>
      <sheetName val="[BPMETA97 Implantacion.xls]_280"/>
      <sheetName val="[BPMETA97 Implantacion.xls]_281"/>
      <sheetName val="[BPMETA97 Implantacion.xls]_282"/>
      <sheetName val="[BPMETA97 Implantacion.xls]_283"/>
      <sheetName val="[BPMETA97 Implantacion.xls]_284"/>
      <sheetName val="[BPMETA97 Implantacion.xls]_285"/>
      <sheetName val="[BPMETA97 Implantacion.xls]_286"/>
      <sheetName val="[BPMETA97 Implantacion.xls]_287"/>
      <sheetName val="[BPMETA97 Implantacion.xls]_288"/>
      <sheetName val="[BPMETA97 Implantacion.xls]_289"/>
      <sheetName val="[BPMETA97 Implantacion.xls]_290"/>
      <sheetName val="[BPMETA97 Implantacion.xls]_291"/>
      <sheetName val="[BPMETA97 Implantacion.xls]_304"/>
      <sheetName val="[BPMETA97 Implantacion.xls]_305"/>
      <sheetName val="[BPMETA97 Implantacion.xls]_294"/>
      <sheetName val="[BPMETA97 Implantacion.xls]_295"/>
      <sheetName val="[BPMETA97 Implantacion.xls]_296"/>
      <sheetName val="[BPMETA97 Implantacion.xls]_297"/>
      <sheetName val="[BPMETA97 Implantacion.xls]_298"/>
      <sheetName val="[BPMETA97 Implantacion.xls]_299"/>
      <sheetName val="[BPMETA97 Implantacion.xls]_300"/>
      <sheetName val="[BPMETA97 Implantacion.xls]_301"/>
      <sheetName val="[BPMETA97 Implantacion.xls]_302"/>
      <sheetName val="[BPMETA97 Implantacion.xls]_303"/>
      <sheetName val="[BPMETA97 Implantacion.xls]_316"/>
      <sheetName val="[BPMETA97 Implantacion.xls]_317"/>
      <sheetName val="[BPMETA97 Implantacion.xls]_306"/>
      <sheetName val="[BPMETA97 Implantacion.xls]_307"/>
      <sheetName val="[BPMETA97 Implantacion.xls]_308"/>
      <sheetName val="[BPMETA97 Implantacion.xls]_309"/>
      <sheetName val="[BPMETA97 Implantacion.xls]_310"/>
      <sheetName val="[BPMETA97 Implantacion.xls]_311"/>
      <sheetName val="[BPMETA97 Implantacion.xls]_312"/>
      <sheetName val="[BPMETA97 Implantacion.xls]_313"/>
      <sheetName val="[BPMETA97 Implantacion.xls]_314"/>
      <sheetName val="[BPMETA97 Implantacion.xls]_315"/>
      <sheetName val="[BPMETA97 Implantacion.xls]_318"/>
      <sheetName val="[BPMETA97 Implantacion.xls]_319"/>
      <sheetName val="[BPMETA97 Implantacion.xls]_320"/>
      <sheetName val="[BPMETA97 Implantacion.xls]_321"/>
      <sheetName val="[BPMETA97 Implantacion.xls]_322"/>
      <sheetName val="[BPMETA97 Implantacion.xls]_323"/>
      <sheetName val="BASEMATRIZ"/>
      <sheetName val="[BPMETA97 Implantacion.xls]_324"/>
      <sheetName val="[BPMETA97 Implantacion.xls]_325"/>
      <sheetName val="[BPMETA97 Implantacion.xls]_326"/>
      <sheetName val="[BPMETA97 Implantacion.xls]_327"/>
      <sheetName val="[BPMETA97 Implantacion.xls]_328"/>
      <sheetName val="[BPMETA97 Implantacion.xls]_336"/>
      <sheetName val="[BPMETA97 Implantacion.xls]_337"/>
      <sheetName val="[BPMETA97 Implantacion.xls]_330"/>
      <sheetName val="[BPMETA97 Implantacion.xls]_331"/>
      <sheetName val="[BPMETA97 Implantacion.xls]_329"/>
      <sheetName val="[BPMETA97 Implantacion.xls]_332"/>
      <sheetName val="[BPMETA97 Implantacion.xls]_333"/>
      <sheetName val="[BPMETA97 Implantacion.xls]_334"/>
      <sheetName val="[BPMETA97 Implantacion.xls]_335"/>
      <sheetName val="[BPMETA97 Implantacion.xls]_344"/>
      <sheetName val="[BPMETA97 Implantacion.xls]_345"/>
      <sheetName val="[BPMETA97 Implantacion.xls]_338"/>
      <sheetName val="[BPMETA97 Implantacion.xls]_339"/>
      <sheetName val="[BPMETA97 Implantacion.xls]_340"/>
      <sheetName val="[BPMETA97 Implantacion.xls]_341"/>
      <sheetName val="[BPMETA97 Implantacion.xls]_342"/>
      <sheetName val="[BPMETA97 Implantacion.xls]_343"/>
      <sheetName val="[BPMETA97 Implantacion.xls]_352"/>
      <sheetName val="[BPMETA97 Implantacion.xls]_353"/>
      <sheetName val="[BPMETA97 Implantacion.xls]_346"/>
      <sheetName val="[BPMETA97 Implantacion.xls]_347"/>
      <sheetName val="[BPMETA97 Implantacion.xls]_348"/>
      <sheetName val="[BPMETA97 Implantacion.xls]_349"/>
      <sheetName val="[BPMETA97 Implantacion.xls]_350"/>
      <sheetName val="[BPMETA97 Implantacion.xls]_351"/>
      <sheetName val="[BPMETA97 Implantacion.xls]_354"/>
      <sheetName val="[BPMETA97 Implantacion.xls]_355"/>
      <sheetName val="[BPMETA97 Implantacion.xls]_357"/>
      <sheetName val="[BPMETA97 Implantacion.xls]_356"/>
      <sheetName val="[BPMETA97 Implantacion.xls]_358"/>
      <sheetName val="[BPMETA97 Implantacion.xls]_359"/>
      <sheetName val="[BPMETA97 Implantacion.xls]_360"/>
      <sheetName val="[BPMETA97 Implantacion.xls]_370"/>
      <sheetName val="[BPMETA97 Implantacion.xls]_361"/>
      <sheetName val="[BPMETA97 Implantacion.xls]_362"/>
      <sheetName val="[BPMETA97 Implantacion.xls]_363"/>
      <sheetName val="[BPMETA97 Implantacion.xls]_364"/>
      <sheetName val="[BPMETA97 Implantacion.xls]_365"/>
      <sheetName val="[BPMETA97 Implantacion.xls]_366"/>
      <sheetName val="[BPMETA97 Implantacion.xls]_367"/>
      <sheetName val="[BPMETA97 Implantacion.xls]_368"/>
      <sheetName val="[BPMETA97 Implantacion.xls]_369"/>
      <sheetName val="[BPMETA97 Implantacion.xls]_379"/>
      <sheetName val="[BPMETA97 Implantacion.xls]_380"/>
      <sheetName val="[BPMETA97 Implantacion.xls]_371"/>
      <sheetName val="[BPMETA97 Implantacion.xls]_372"/>
      <sheetName val="[BPMETA97 Implantacion.xls]_373"/>
      <sheetName val="[BPMETA97 Implantacion.xls]_374"/>
      <sheetName val="[BPMETA97 Implantacion.xls]_375"/>
      <sheetName val="[BPMETA97 Implantacion.xls]_376"/>
      <sheetName val="[BPMETA97 Implantacion.xls]_377"/>
      <sheetName val="[BPMETA97 Implantacion.xls]_378"/>
      <sheetName val="[BPMETA97 Implantacion.xls]_385"/>
      <sheetName val="[BPMETA97 Implantacion.xls]_386"/>
      <sheetName val="[BPMETA97 Implantacion.xls]_381"/>
      <sheetName val="[BPMETA97 Implantacion.xls]_382"/>
      <sheetName val="[BPMETA97 Implantacion.xls]_383"/>
      <sheetName val="[BPMETA97 Implantacion.xls]_384"/>
      <sheetName val="[BPMETA97 Implantacion.xls]_395"/>
      <sheetName val="[BPMETA97 Implantacion.xls]_396"/>
      <sheetName val="[BPMETA97 Implantacion.xls]_387"/>
      <sheetName val="[BPMETA97 Implantacion.xls]_388"/>
      <sheetName val="[BPMETA97 Implantacion.xls]_389"/>
      <sheetName val="[BPMETA97 Implantacion.xls]_390"/>
      <sheetName val="[BPMETA97 Implantacion.xls]_391"/>
      <sheetName val="[BPMETA97 Implantacion.xls]_392"/>
      <sheetName val="[BPMETA97 Implantacion.xls]_393"/>
      <sheetName val="[BPMETA97 Implantacion.xls]_394"/>
      <sheetName val="[BPMETA97 Implantacion.xls]_409"/>
      <sheetName val="[BPMETA97 Implantacion.xls]_410"/>
      <sheetName val="[BPMETA97 Implantacion.xls]_397"/>
      <sheetName val="[BPMETA97 Implantacion.xls]_398"/>
      <sheetName val="[BPMETA97 Implantacion.xls]_399"/>
      <sheetName val="[BPMETA97 Implantacion.xls]_400"/>
      <sheetName val="[BPMETA97 Implantacion.xls]_401"/>
      <sheetName val="[BPMETA97 Implantacion.xls]_402"/>
      <sheetName val="[BPMETA97 Implantacion.xls]_403"/>
      <sheetName val="[BPMETA97 Implantacion.xls]_404"/>
      <sheetName val="[BPMETA97 Implantacion.xls]_405"/>
      <sheetName val="[BPMETA97 Implantacion.xls]_406"/>
      <sheetName val="[BPMETA97 Implantacion.xls]_407"/>
      <sheetName val="[BPMETA97 Implantacion.xls]_408"/>
      <sheetName val="[BPMETA97 Implantacion.xls]_427"/>
      <sheetName val="[BPMETA97 Implantacion.xls]_428"/>
      <sheetName val="[BPMETA97 Implantacion.xls]_411"/>
      <sheetName val="[BPMETA97 Implantacion.xls]_412"/>
      <sheetName val="[BPMETA97 Implantacion.xls]_413"/>
      <sheetName val="[BPMETA97 Implantacion.xls]_414"/>
      <sheetName val="[BPMETA97 Implantacion.xls]_415"/>
      <sheetName val="[BPMETA97 Implantacion.xls]_416"/>
      <sheetName val="[BPMETA97 Implantacion.xls]_417"/>
      <sheetName val="[BPMETA97 Implantacion.xls]_418"/>
      <sheetName val="[BPMETA97 Implantacion.xls]_419"/>
      <sheetName val="[BPMETA97 Implantacion.xls]_420"/>
      <sheetName val="[BPMETA97 Implantacion.xls]_421"/>
      <sheetName val="[BPMETA97 Implantacion.xls]_422"/>
      <sheetName val="[BPMETA97 Implantacion.xls]_423"/>
      <sheetName val="[BPMETA97 Implantacion.xls]_424"/>
      <sheetName val="[BPMETA97 Implantacion.xls]_425"/>
      <sheetName val="[BPMETA97 Implantacion.xls]_426"/>
    </sheetNames>
    <definedNames>
      <definedName name="Macro1"/>
      <definedName name="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
    </sheetNames>
    <definedNames>
      <definedName name="Macro3"/>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C"/>
      <sheetName val="D"/>
    </sheetNames>
    <sheetDataSet>
      <sheetData sheetId="0" refreshError="1"/>
      <sheetData sheetId="1" refreshError="1"/>
      <sheetData sheetId="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2)"/>
      <sheetName val="MC"/>
      <sheetName val="Resumen"/>
      <sheetName val="Recálculo Form.120"/>
      <sheetName val="Anexo"/>
      <sheetName val="RUBRO 8"/>
      <sheetName val="Posición Neta del IVA"/>
      <sheetName val="Comparativo Recálculo"/>
      <sheetName val="Copy of Liquidación de impuesto"/>
      <sheetName val="Copy%20of%20Liquidaci%C3%B3n%20"/>
      <sheetName val="E"/>
      <sheetName val="C"/>
      <sheetName val="D"/>
      <sheetName val="B"/>
      <sheetName val="CFO"/>
      <sheetName val="IP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R Fiscal del  Mes"/>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 val="I R Fiscal del  M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Check list"/>
    </sheetNames>
    <sheetDataSet>
      <sheetData sheetId="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1"/>
    </sheetNames>
    <definedNames>
      <definedName name="Módulo1.Vencimientos"/>
    </definedNames>
    <sheetDataSet>
      <sheetData sheetId="0"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MZO"/>
      <sheetName val="evol sdos rtdo"/>
      <sheetName val="DIEN02 (2)"/>
      <sheetName val="Expensas"/>
      <sheetName val="Sarmiento 517"/>
      <sheetName val="Reconquista 823"/>
      <sheetName val="control anexo deloitte"/>
      <sheetName val="Lista"/>
      <sheetName val="Datos del Balance"/>
      <sheetName val="Prevision"/>
      <sheetName val="evol_sdos_rtdo"/>
      <sheetName val="DIEN02_(2)"/>
      <sheetName val="Sarmiento_517"/>
      <sheetName val="Reconquista_823"/>
      <sheetName val="control_anexo_deloitte"/>
      <sheetName val="Datos_del_Balance"/>
      <sheetName val="emef300405"/>
    </sheetNames>
    <sheetDataSet>
      <sheetData sheetId="0"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TRAVEL"/>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A"/>
    </sheetNames>
    <sheetDataSet>
      <sheetData sheetId="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L"/>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s>
    <sheetDataSet>
      <sheetData sheetId="0"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r281002"/>
      <sheetName val="Gpg281002"/>
    </sheetNames>
    <sheetDataSet>
      <sheetData sheetId="0" refreshError="1"/>
      <sheetData sheetId="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 val="PM"/>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ollitas 100 - 200"/>
      <sheetName val="GALL HOLA-80%"/>
      <sheetName val="NESQUIK"/>
      <sheetName val="CAPRI COUNT"/>
      <sheetName val="SMASH"/>
      <sheetName val="CHOC HOLA(%)"/>
      <sheetName val="GALLETA HOLA (3)"/>
      <sheetName val="GALL HOLA-FAV"/>
      <sheetName val="GALLETA HOLA"/>
      <sheetName val="SUPEXPORT"/>
      <sheetName val="Myr281002"/>
      <sheetName val="Gpg281002"/>
      <sheetName val="emef300405"/>
      <sheetName val="criollitas_100_-_200"/>
      <sheetName val="PM"/>
      <sheetName val="212405"/>
      <sheetName val="Da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212405"/>
      <sheetName val="criollitas 100 - 200"/>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Movimentação Imobilizado"/>
      <sheetName val="Control Sheet"/>
      <sheetName val="resumo"/>
      <sheetName val="PAS FOPAG - 30.09.2009"/>
      <sheetName val="TipoBienes"/>
      <sheetName val="RESULTADO"/>
      <sheetName val="212405"/>
      <sheetName val="emef300405"/>
      <sheetName val="Plano de Ação - Escore"/>
      <sheetName val="criollitas 100 - 200"/>
      <sheetName val="CFO"/>
      <sheetName val="CVsku"/>
      <sheetName val="PM"/>
      <sheetName val="Cash"/>
      <sheetName val="otr_rio"/>
      <sheetName val="Lista"/>
    </sheetNames>
    <sheetDataSet>
      <sheetData sheetId="0">
        <row r="59">
          <cell r="A59" t="str">
            <v>NomeDiaSemana</v>
          </cell>
        </row>
      </sheetData>
      <sheetData sheetId="1">
        <row r="59">
          <cell r="A59" t="str">
            <v>NomeDiaSemana</v>
          </cell>
        </row>
      </sheetData>
      <sheetData sheetId="2">
        <row r="59">
          <cell r="A59" t="str">
            <v>NomeDiaSemana</v>
          </cell>
        </row>
      </sheetData>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riginal"/>
      <sheetName val="Form 109"/>
      <sheetName val="Form 122"/>
      <sheetName val="Conciliación de Retenciones"/>
      <sheetName val="Resumen Retenciones a Ingresar"/>
      <sheetName val="Mayor Ret. IVA Local"/>
      <sheetName val="Hechauka Ret. Locales (A&amp;A)"/>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otr_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vin2"/>
      <sheetName val="rei"/>
      <sheetName val="ocxc"/>
      <sheetName val="ocxp"/>
      <sheetName val="imye"/>
    </sheetNames>
    <sheetDataSet>
      <sheetData sheetId="0" refreshError="1"/>
      <sheetData sheetId="1" refreshError="1"/>
      <sheetData sheetId="2" refreshError="1"/>
      <sheetData sheetId="3" refreshError="1"/>
      <sheetData sheetId="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Dados Org"/>
      <sheetName val="[CT0398.XLS]//unilever-my.share"/>
      <sheetName val="[CT0398.XLS][CT0398.XLS]//unile"/>
      <sheetName val="[CT0398.XLS]__benitezcodas_my_2"/>
      <sheetName val="[CT0398.XLS]__benitezcodas_sh_2"/>
      <sheetName val="[CT0398.XLS]__unilever_my_sh_68"/>
      <sheetName val="[CT0398.XLS]__unilever_my_sha_3"/>
      <sheetName val="[CT0398.XLS]__benitezcodas_sh_3"/>
      <sheetName val="[CT0398.XLS]__unilever_my_sha_5"/>
      <sheetName val="[CT0398.XLS]__benitezcodas_sh_5"/>
      <sheetName val="[CT0398.XLS]__unilever_my_sha_4"/>
      <sheetName val="[CT0398.XLS]__benitezcodas_sh_4"/>
      <sheetName val="[CT0398.XLS]__unilever_my_sha_6"/>
      <sheetName val="[CT0398.XLS]__benitezcodas_sh_6"/>
      <sheetName val="[CT0398.XLS]__unilever_my_sh_10"/>
      <sheetName val="[CT0398.XLS]__benitezcodas_s_10"/>
      <sheetName val="[CT0398.XLS]__unilever_my_sha_8"/>
      <sheetName val="[CT0398.XLS]__benitezcodas_sh_8"/>
      <sheetName val="[CT0398.XLS]__unilever_my_sha_7"/>
      <sheetName val="[CT0398.XLS]__benitezcodas_sh_7"/>
      <sheetName val="[CT0398.XLS]__unilever_my_sha_9"/>
      <sheetName val="[CT0398.XLS]__benitezcodas_sh_9"/>
      <sheetName val="[CT0398.XLS]__unilever_my_sh_11"/>
      <sheetName val="[CT0398.XLS]__benitezcodas_s_11"/>
      <sheetName val="[CT0398.XLS]__unilever_my_sh_13"/>
      <sheetName val="[CT0398.XLS]__benitezcodas_s_13"/>
      <sheetName val="[CT0398.XLS]__unilever_my_sh_12"/>
      <sheetName val="[CT0398.XLS]__benitezcodas_s_12"/>
      <sheetName val="[CT0398.XLS]__unilever_my_sh_20"/>
      <sheetName val="[CT0398.XLS]__benitezcodas_s_20"/>
      <sheetName val="[CT0398.XLS]__unilever_my_sh_14"/>
      <sheetName val="[CT0398.XLS]__benitezcodas_s_14"/>
      <sheetName val="[CT0398.XLS]__unilever_my_sh_15"/>
      <sheetName val="[CT0398.XLS]__benitezcodas_s_15"/>
      <sheetName val="[CT0398.XLS]__unilever_my_sh_16"/>
      <sheetName val="[CT0398.XLS]__benitezcodas_s_16"/>
      <sheetName val="[CT0398.XLS]__unilever_my_sh_17"/>
      <sheetName val="[CT0398.XLS]__benitezcodas_s_17"/>
      <sheetName val="[CT0398.XLS]__unilever_my_sh_18"/>
      <sheetName val="[CT0398.XLS]__benitezcodas_s_18"/>
      <sheetName val="[CT0398.XLS]__unilever_my_sh_19"/>
      <sheetName val="[CT0398.XLS]__benitezcodas_s_19"/>
      <sheetName val="[CT0398.XLS]__unilever_my_sh_21"/>
      <sheetName val="[CT0398.XLS]__benitezcodas_s_21"/>
      <sheetName val="[CT0398.XLS]__unilever_my_sh_26"/>
      <sheetName val="[CT0398.XLS]__benitezcodas_s_26"/>
      <sheetName val="[CT0398.XLS]__unilever_my_sh_22"/>
      <sheetName val="[CT0398.XLS]__benitezcodas_s_22"/>
      <sheetName val="[CT0398.XLS]__unilever_my_sh_23"/>
      <sheetName val="[CT0398.XLS]__benitezcodas_s_23"/>
      <sheetName val="[CT0398.XLS]__unilever_my_sh_24"/>
      <sheetName val="[CT0398.XLS]__benitezcodas_s_24"/>
      <sheetName val="[CT0398.XLS]__unilever_my_sh_25"/>
      <sheetName val="[CT0398.XLS]__benitezcodas_s_25"/>
      <sheetName val="[CT0398.XLS]__unilever_my_sh_28"/>
      <sheetName val="[CT0398.XLS]__benitezcodas_s_28"/>
      <sheetName val="[CT0398.XLS]__unilever_my_sh_27"/>
      <sheetName val="[CT0398.XLS]__benitezcodas_s_27"/>
      <sheetName val="[CT0398.XLS]__unilever_my_sh_30"/>
      <sheetName val="[CT0398.XLS]__unilever_my_sh_29"/>
      <sheetName val="[CT0398.XLS]__unilever_my_sh_38"/>
      <sheetName val="[CT0398.XLS]__benitezcodas_s_36"/>
      <sheetName val="[CT0398.XLS]__unilever_my_sh_31"/>
      <sheetName val="[CT0398.XLS]__benitezcodas_s_29"/>
      <sheetName val="[CT0398.XLS]__unilever_my_sh_32"/>
      <sheetName val="[CT0398.XLS]__benitezcodas_s_30"/>
      <sheetName val="[CT0398.XLS]__unilever_my_sh_33"/>
      <sheetName val="[CT0398.XLS]__benitezcodas_s_31"/>
      <sheetName val="[CT0398.XLS]__unilever_my_sh_34"/>
      <sheetName val="[CT0398.XLS]__benitezcodas_s_32"/>
      <sheetName val="[CT0398.XLS]__unilever_my_sh_35"/>
      <sheetName val="[CT0398.XLS]__benitezcodas_s_33"/>
      <sheetName val="[CT0398.XLS]__unilever_my_sh_36"/>
      <sheetName val="[CT0398.XLS]__benitezcodas_s_34"/>
      <sheetName val="[CT0398.XLS]__unilever_my_sh_37"/>
      <sheetName val="[CT0398.XLS]__benitezcodas_s_35"/>
      <sheetName val="[CT0398.XLS]__unilever_my_sh_39"/>
      <sheetName val="[CT0398.XLS]__benitezcodas_s_37"/>
      <sheetName val="[CT0398.XLS]__unilever_my_sh_43"/>
      <sheetName val="[CT0398.XLS]__benitezcodas_s_41"/>
      <sheetName val="[CT0398.XLS]__unilever_my_sh_40"/>
      <sheetName val="[CT0398.XLS]__benitezcodas_s_38"/>
      <sheetName val="[CT0398.XLS]__unilever_my_sh_41"/>
      <sheetName val="[CT0398.XLS]__benitezcodas_s_39"/>
      <sheetName val="[CT0398.XLS]__unilever_my_sh_42"/>
      <sheetName val="[CT0398.XLS]__benitezcodas_s_40"/>
      <sheetName val="[CT0398.XLS]__benitezcodas_my_4"/>
      <sheetName val="[CT0398.XLS]__benitezcodas_my_3"/>
      <sheetName val="[CT0398.XLS]__benitezcodas_my_6"/>
      <sheetName val="[CT0398.XLS]__benitezcodas_my_5"/>
      <sheetName val="[CT0398.XLS]__benitezcodas_m_10"/>
      <sheetName val="[CT0398.XLS]__benitezcodas_my_9"/>
      <sheetName val="[CT0398.XLS]__benitezcodas_my_7"/>
      <sheetName val="[CT0398.XLS]__benitezcodas_my_8"/>
      <sheetName val="[CT0398.XLS]__benitezcodas_m_11"/>
      <sheetName val="[CT0398.XLS]__unilever_my_sh_46"/>
      <sheetName val="[CT0398.XLS]__benitezcodas_s_44"/>
      <sheetName val="[CT0398.XLS]__unilever_my_sh_44"/>
      <sheetName val="[CT0398.XLS]__benitezcodas_s_42"/>
      <sheetName val="[CT0398.XLS]__unilever_my_sh_45"/>
      <sheetName val="[CT0398.XLS]__benitezcodas_s_43"/>
      <sheetName val="[CT0398.XLS]__unilever_my_sh_47"/>
      <sheetName val="[CT0398.XLS]__benitezcodas_s_45"/>
      <sheetName val="[CT0398.XLS]__unilever_my_sh_49"/>
      <sheetName val="[CT0398.XLS]__unilever_my_sh_48"/>
      <sheetName val="[CT0398.XLS]__benitezcodas_s_47"/>
      <sheetName val="[CT0398.XLS]__benitezcodas_s_46"/>
      <sheetName val="[CT0398.XLS]__unilever_my_sh_50"/>
      <sheetName val="[CT0398.XLS]__unilever_my_sh_51"/>
      <sheetName val="[CT0398.XLS]__benitezcodas_s_48"/>
      <sheetName val="[CT0398.XLS]__unilever_my_sh_53"/>
      <sheetName val="[CT0398.XLS]__benitezcodas_s_50"/>
      <sheetName val="[CT0398.XLS]__unilever_my_sh_52"/>
      <sheetName val="[CT0398.XLS]__benitezcodas_s_49"/>
      <sheetName val="[CT0398.XLS]__unilever_my_sh_59"/>
      <sheetName val="[CT0398.XLS]__benitezcodas_s_54"/>
      <sheetName val="[CT0398.XLS]__unilever_my_sh_58"/>
      <sheetName val="[CT0398.XLS]__benitezcodas_s_53"/>
      <sheetName val="[CT0398.XLS]__benitezcodas_m_12"/>
      <sheetName val="/Users/gavila/AppData/Local/Mic"/>
      <sheetName val="Datos"/>
      <sheetName val="[CT0398.XLS]__unilever_my_sh_54"/>
      <sheetName val="[CT0398.XLS]__benitezcodas_s_51"/>
      <sheetName val="[CT0398.XLS]__unilever_my_sh_55"/>
      <sheetName val="[CT0398.XLS]__benitezcodas_s_52"/>
      <sheetName val="[CT0398.XLS]__unilever_my_sh_56"/>
      <sheetName val="[CT0398.XLS]__unilever_my_sh_57"/>
      <sheetName val="[CT0398.XLS]__unilever_my_sh_61"/>
      <sheetName val="[CT0398.XLS]__unilever_my_sh_60"/>
      <sheetName val="[CT0398.XLS]__unilever_my_sh_63"/>
      <sheetName val="[CT0398.XLS]__benitezcodas_s_56"/>
      <sheetName val="[CT0398.XLS]__unilever_my_sh_62"/>
      <sheetName val="[CT0398.XLS]__benitezcodas_s_55"/>
      <sheetName val="[CT0398.XLS]__unilever_my_sh_67"/>
      <sheetName val="[CT0398.XLS]__benitezcodas_s_60"/>
      <sheetName val="[CT0398.XLS]__unilever_my_sh_64"/>
      <sheetName val="[CT0398.XLS]__benitezcodas_s_57"/>
      <sheetName val="[CT0398.XLS]__unilever_my_sh_65"/>
      <sheetName val="[CT0398.XLS]__benitezcodas_s_58"/>
      <sheetName val="[CT0398.XLS]__unilever_my_sh_66"/>
      <sheetName val="[CT0398.XLS]__benitezcodas_s_59"/>
      <sheetName val="[CT0398.XLS]__unilever_my_sh_69"/>
      <sheetName val="[CT0398.XLS]__benitezcodas_m_41"/>
      <sheetName val="[CT0398.XLS]__benitezcodas_m_19"/>
      <sheetName val="[CT0398.XLS]__benitezcodas_m_18"/>
      <sheetName val="[CT0398.XLS]__benitezcodas_m_13"/>
      <sheetName val="[CT0398.XLS]__benitezcodas_m_16"/>
      <sheetName val="[CT0398.XLS]__benitezcodas_m_14"/>
      <sheetName val="[CT0398.XLS]__benitezcodas_m_15"/>
      <sheetName val="[CT0398.XLS]__benitezcodas_m_17"/>
      <sheetName val="[CT0398.XLS]__benitezcodas_m_21"/>
      <sheetName val="[CT0398.XLS]__benitezcodas_m_20"/>
      <sheetName val="[CT0398.XLS]__benitezcodas_m_22"/>
      <sheetName val="[CT0398.XLS]__benitezcodas_m_23"/>
      <sheetName val="[CT0398.XLS]__benitezcodas_m_24"/>
      <sheetName val="[CT0398.XLS]__benitezcodas_m_25"/>
      <sheetName val="[CT0398.XLS]__benitezcodas_m_28"/>
      <sheetName val="[CT0398.XLS]__benitezcodas_m_26"/>
      <sheetName val="[CT0398.XLS]__benitezcodas_m_27"/>
      <sheetName val="[CT0398.XLS]__benitezcodas_m_40"/>
      <sheetName val="[CT0398.XLS]__benitezcodas_m_32"/>
      <sheetName val="[CT0398.XLS]__benitezcodas_m_29"/>
      <sheetName val="[CT0398.XLS]__benitezcodas_m_30"/>
      <sheetName val="[CT0398.XLS]__benitezcodas_m_31"/>
      <sheetName val="[CT0398.XLS]__benitezcodas_m_34"/>
      <sheetName val="[CT0398.XLS]__benitezcodas_m_33"/>
      <sheetName val="[CT0398.XLS]__benitezcodas_m_35"/>
      <sheetName val="[CT0398.XLS]__benitezcodas_m_39"/>
      <sheetName val="[CT0398.XLS]__benitezcodas_m_36"/>
      <sheetName val="[CT0398.XLS]__benitezcodas_m_38"/>
      <sheetName val="[CT0398.XLS]__benitezcodas_m_37"/>
      <sheetName val="[CT0398.XLS]__benitezcodas_m_42"/>
      <sheetName val="[CT0398.XLS]//benitezcodas-my.s"/>
      <sheetName val="[CT0398.XLS]//benitezcodas.shar"/>
      <sheetName val="[CT0398.XLS]__benitezcodas_s_61"/>
      <sheetName val="[CT0398.XLS]__unilever_my_sh_85"/>
      <sheetName val="[CT0398.XLS]__benitezcodas_m_77"/>
      <sheetName val="[CT0398.XLS]__benitezcodas_s_77"/>
      <sheetName val="[CT0398.XLS]__benitezcodas_m_61"/>
      <sheetName val="[CT0398.XLS]__benitezcodas_m_45"/>
      <sheetName val="[CT0398.XLS]__benitezcodas_m_43"/>
      <sheetName val="[CT0398.XLS]__benitezcodas_m_44"/>
      <sheetName val="[CT0398.XLS]__benitezcodas_m_50"/>
      <sheetName val="[CT0398.XLS]__benitezcodas_m_46"/>
      <sheetName val="[CT0398.XLS]__benitezcodas_m_48"/>
      <sheetName val="[CT0398.XLS]__benitezcodas_m_47"/>
      <sheetName val="[CT0398.XLS]__benitezcodas_m_49"/>
      <sheetName val="[CT0398.XLS]__benitezcodas_m_51"/>
      <sheetName val="[CT0398.XLS]__benitezcodas_m_54"/>
      <sheetName val="[CT0398.XLS]__benitezcodas_m_52"/>
      <sheetName val="[CT0398.XLS]__benitezcodas_m_53"/>
      <sheetName val="[CT0398.XLS]__benitezcodas_m_55"/>
      <sheetName val="[CT0398.XLS]__benitezcodas_m_56"/>
      <sheetName val="[CT0398.XLS]__benitezcodas_m_57"/>
      <sheetName val="[CT0398.XLS]__benitezcodas_m_58"/>
      <sheetName val="[CT0398.XLS]__benitezcodas_m_59"/>
      <sheetName val="[CT0398.XLS]__benitezcodas_m_60"/>
      <sheetName val="[CT0398.XLS]__unilever_my_sh_76"/>
      <sheetName val="[CT0398.XLS]__benitezcodas_m_69"/>
      <sheetName val="[CT0398.XLS]__benitezcodas_s_69"/>
      <sheetName val="[CT0398.XLS]__unilever_my_sh_70"/>
      <sheetName val="[CT0398.XLS]__unilever_my_sh_71"/>
      <sheetName val="[CT0398.XLS]__benitezcodas_m_62"/>
      <sheetName val="[CT0398.XLS]__benitezcodas_s_62"/>
      <sheetName val="[CT0398.XLS]__unilever_my_sh_72"/>
      <sheetName val="[CT0398.XLS]__benitezcodas_m_65"/>
      <sheetName val="[CT0398.XLS]__benitezcodas_s_65"/>
      <sheetName val="[CT0398.XLS]__benitezcodas_m_63"/>
      <sheetName val="[CT0398.XLS]__benitezcodas_s_63"/>
      <sheetName val="[CT0398.XLS]__benitezcodas_m_64"/>
      <sheetName val="[CT0398.XLS]__benitezcodas_s_64"/>
      <sheetName val="[CT0398.XLS]__unilever_my_sh_74"/>
      <sheetName val="[CT0398.XLS]__benitezcodas_m_67"/>
      <sheetName val="[CT0398.XLS]__benitezcodas_s_67"/>
      <sheetName val="[CT0398.XLS]__unilever_my_sh_73"/>
      <sheetName val="[CT0398.XLS]__benitezcodas_m_66"/>
      <sheetName val="[CT0398.XLS]__benitezcodas_s_66"/>
      <sheetName val="[CT0398.XLS]__unilever_my_sh_75"/>
      <sheetName val="[CT0398.XLS]__benitezcodas_m_68"/>
      <sheetName val="[CT0398.XLS]__benitezcodas_s_68"/>
      <sheetName val="[CT0398.XLS]__unilever_my_sh_77"/>
      <sheetName val="[CT0398.XLS]__benitezcodas_m_70"/>
      <sheetName val="[CT0398.XLS]__benitezcodas_s_70"/>
      <sheetName val="[CT0398.XLS]__unilever_my_sh_80"/>
      <sheetName val="[CT0398.XLS]__benitezcodas_m_73"/>
      <sheetName val="[CT0398.XLS]__benitezcodas_s_73"/>
      <sheetName val="[CT0398.XLS]__unilever_my_sh_78"/>
      <sheetName val="[CT0398.XLS]__benitezcodas_m_71"/>
      <sheetName val="[CT0398.XLS]__benitezcodas_s_71"/>
      <sheetName val="[CT0398.XLS]__unilever_my_sh_79"/>
      <sheetName val="[CT0398.XLS]__benitezcodas_m_72"/>
      <sheetName val="[CT0398.XLS]__benitezcodas_s_72"/>
      <sheetName val="[CT0398.XLS]__unilever_my_sh_81"/>
      <sheetName val="[CT0398.XLS]__unilever_my_sh_82"/>
      <sheetName val="[CT0398.XLS]__benitezcodas_m_74"/>
      <sheetName val="[CT0398.XLS]__benitezcodas_s_74"/>
      <sheetName val="[CT0398.XLS]__unilever_my_sh_83"/>
      <sheetName val="[CT0398.XLS]__benitezcodas_m_75"/>
      <sheetName val="[CT0398.XLS]__benitezcodas_s_75"/>
      <sheetName val="[CT0398.XLS]__unilever_my_sh_84"/>
      <sheetName val="[CT0398.XLS]__benitezcodas_m_76"/>
      <sheetName val="[CT0398.XLS]__benitezcodas_s_76"/>
      <sheetName val="[CT0398.XLS]__unilever_my_sh_86"/>
      <sheetName val="[CT0398.XLS]__benitezcodas_m_78"/>
      <sheetName val="[CT0398.XLS]__benitezcodas_s_78"/>
      <sheetName val="[CT0398.XLS]__unilever_my_s_108"/>
      <sheetName val="[CT0398.XLS]__benitezcodas__100"/>
      <sheetName val="[CT0398.XLS]__benitezcodas_s_98"/>
      <sheetName val="[CT0398.XLS]__unilever_my_sh_91"/>
      <sheetName val="[CT0398.XLS]__benitezcodas_m_83"/>
      <sheetName val="[CT0398.XLS]__benitezcodas_s_81"/>
      <sheetName val="[CT0398.XLS]__unilever_my_sh_87"/>
      <sheetName val="[CT0398.XLS]__benitezcodas_m_79"/>
      <sheetName val="[CT0398.XLS]__unilever_my_sh_88"/>
      <sheetName val="[CT0398.XLS]__benitezcodas_m_80"/>
      <sheetName val="[CT0398.XLS]__unilever_my_sh_89"/>
      <sheetName val="[CT0398.XLS]__benitezcodas_m_81"/>
      <sheetName val="[CT0398.XLS]__benitezcodas_s_79"/>
      <sheetName val="[CT0398.XLS]__unilever_my_sh_90"/>
      <sheetName val="[CT0398.XLS]__benitezcodas_m_82"/>
      <sheetName val="[CT0398.XLS]__benitezcodas_s_80"/>
      <sheetName val="[CT0398.XLS]__unilever_my_sh_92"/>
      <sheetName val="[CT0398.XLS]__benitezcodas_m_84"/>
      <sheetName val="[CT0398.XLS]__benitezcodas_s_82"/>
      <sheetName val="[CT0398.XLS]__unilever_my_sh_93"/>
      <sheetName val="[CT0398.XLS]__benitezcodas_m_85"/>
      <sheetName val="[CT0398.XLS]__benitezcodas_s_83"/>
      <sheetName val="[CT0398.XLS]__unilever_my_sh_94"/>
      <sheetName val="[CT0398.XLS]__benitezcodas_m_86"/>
      <sheetName val="[CT0398.XLS]__benitezcodas_s_84"/>
      <sheetName val="[CT0398.XLS]__unilever_my_sh_95"/>
      <sheetName val="[CT0398.XLS]__benitezcodas_m_87"/>
      <sheetName val="[CT0398.XLS]__benitezcodas_s_85"/>
      <sheetName val="[CT0398.XLS]__unilever_my_sh_96"/>
      <sheetName val="[CT0398.XLS]__benitezcodas_m_88"/>
      <sheetName val="[CT0398.XLS]__benitezcodas_s_86"/>
      <sheetName val="[CT0398.XLS]__unilever_my_sh_97"/>
      <sheetName val="[CT0398.XLS]__benitezcodas_m_89"/>
      <sheetName val="[CT0398.XLS]__benitezcodas_s_87"/>
      <sheetName val="[CT0398.XLS]__unilever_my_s_101"/>
      <sheetName val="[CT0398.XLS]__benitezcodas_m_93"/>
      <sheetName val="[CT0398.XLS]__benitezcodas_s_91"/>
      <sheetName val="[CT0398.XLS]__unilever_my_sh_98"/>
      <sheetName val="[CT0398.XLS]__benitezcodas_m_90"/>
      <sheetName val="[CT0398.XLS]__benitezcodas_s_88"/>
      <sheetName val="[CT0398.XLS]__unilever_my_sh_99"/>
      <sheetName val="[CT0398.XLS]__benitezcodas_m_91"/>
      <sheetName val="[CT0398.XLS]__benitezcodas_s_89"/>
      <sheetName val="[CT0398.XLS]__unilever_my_s_100"/>
      <sheetName val="[CT0398.XLS]__benitezcodas_m_92"/>
      <sheetName val="[CT0398.XLS]__benitezcodas_s_90"/>
      <sheetName val="[CT0398.XLS]__unilever_my_s_102"/>
      <sheetName val="[CT0398.XLS]__benitezcodas_m_94"/>
      <sheetName val="[CT0398.XLS]__benitezcodas_s_92"/>
      <sheetName val="[CT0398.XLS]__unilever_my_s_107"/>
      <sheetName val="[CT0398.XLS]__benitezcodas_m_99"/>
      <sheetName val="[CT0398.XLS]__benitezcodas_s_97"/>
      <sheetName val="[CT0398.XLS]__unilever_my_s_103"/>
      <sheetName val="[CT0398.XLS]__benitezcodas_m_95"/>
      <sheetName val="[CT0398.XLS]__benitezcodas_s_93"/>
      <sheetName val="[CT0398.XLS]__unilever_my_s_104"/>
      <sheetName val="[CT0398.XLS]__benitezcodas_m_96"/>
      <sheetName val="[CT0398.XLS]__benitezcodas_s_94"/>
      <sheetName val="[CT0398.XLS]__unilever_my_s_105"/>
      <sheetName val="[CT0398.XLS]__benitezcodas_m_97"/>
      <sheetName val="[CT0398.XLS]__benitezcodas_s_95"/>
      <sheetName val="[CT0398.XLS]__unilever_my_s_106"/>
      <sheetName val="[CT0398.XLS]__benitezcodas_m_98"/>
      <sheetName val="[CT0398.XLS]__benitezcodas_s_96"/>
      <sheetName val="[CT0398.XLS]__unilever_my_s_109"/>
      <sheetName val="[CT0398.XLS]__benitezcodas__101"/>
      <sheetName val="[CT0398.XLS]__benitezcodas_s_99"/>
      <sheetName val="[CT0398.XLS]__unilever_my_s_110"/>
      <sheetName val="[CT0398.XLS]__benitezcodas__102"/>
      <sheetName val="[CT0398.XLS]__benitezcodas__103"/>
      <sheetName val="[CT0398.XLS]__unilever_my_s_111"/>
      <sheetName val="[CT0398.XLS]__benitezcodas__104"/>
      <sheetName val="[CT0398.XLS]__benitezcodas__105"/>
      <sheetName val="[CT0398.XLS]__unilever_my_s_112"/>
      <sheetName val="[CT0398.XLS]__benitezcodas__106"/>
      <sheetName val="[CT0398.XLS]__benitezcodas__107"/>
      <sheetName val="[CT0398.XLS]__unilever_my_s_113"/>
      <sheetName val="[CT0398.XLS]__benitezcodas__108"/>
      <sheetName val="[CT0398.XLS]__benitezcodas__109"/>
      <sheetName val="[CT0398.XLS]__unilever_my_s_116"/>
      <sheetName val="[CT0398.XLS]__benitezcodas__114"/>
      <sheetName val="[CT0398.XLS]__benitezcodas__115"/>
      <sheetName val="[CT0398.XLS]__unilever_my_s_114"/>
      <sheetName val="[CT0398.XLS]__benitezcodas__110"/>
      <sheetName val="[CT0398.XLS]__benitezcodas__111"/>
      <sheetName val="[CT0398.XLS]__unilever_my_s_115"/>
      <sheetName val="[CT0398.XLS]__benitezcodas__112"/>
      <sheetName val="[CT0398.XLS]__benitezcodas__113"/>
      <sheetName val="[CT0398.XLS]__unilever_my_s_117"/>
      <sheetName val="[CT0398.XLS]__benitezcodas__116"/>
      <sheetName val="[CT0398.XLS]__benitezcodas__117"/>
      <sheetName val="[CT0398.XLS]__unilever_my_s_118"/>
      <sheetName val="[CT0398.XLS]__benitezcodas__118"/>
      <sheetName val="[CT0398.XLS]__benitezcodas__119"/>
      <sheetName val="[CT0398.XLS]__unilever_my_s_119"/>
      <sheetName val="[CT0398.XLS]__benitezcodas__120"/>
      <sheetName val="[CT0398.XLS]__benitezcodas__121"/>
      <sheetName val="[CT0398.XLS]__unilever_my_s_120"/>
      <sheetName val="Links"/>
      <sheetName val="[CT0398.XLS]__benitezcodas__122"/>
      <sheetName val="[CT0398.XLS]__benitezcodas__123"/>
      <sheetName val="[CT0398.XLS]__unilever_my_s_123"/>
      <sheetName val="[CT0398.XLS]__benitezcodas__128"/>
      <sheetName val="[CT0398.XLS]__benitezcodas__129"/>
      <sheetName val="[CT0398.XLS]__unilever_my_s_121"/>
      <sheetName val="[CT0398.XLS]__benitezcodas__124"/>
      <sheetName val="[CT0398.XLS]__benitezcodas__125"/>
      <sheetName val="[CT0398.XLS]__unilever_my_s_122"/>
      <sheetName val="[CT0398.XLS]__benitezcodas__126"/>
      <sheetName val="[CT0398.XLS]__benitezcodas__127"/>
      <sheetName val="I R Fiscal del  Mes"/>
      <sheetName val="R15"/>
      <sheetName val="CT0398_XLS"/>
      <sheetName val="[CT0398.XLS]__unilever_my_s_132"/>
      <sheetName val="emef300405"/>
      <sheetName val="[CT0398.XLS]__unilever_my_s_126"/>
      <sheetName val="[CT0398.XLS]__benitezcodas__134"/>
      <sheetName val="[CT0398.XLS]__benitezcodas__135"/>
      <sheetName val="[CT0398.XLS]__unilever_my_s_124"/>
      <sheetName val="[CT0398.XLS]__benitezcodas__130"/>
      <sheetName val="[CT0398.XLS]__benitezcodas__131"/>
      <sheetName val="[CT0398.XLS]__unilever_my_s_125"/>
      <sheetName val="[CT0398.XLS]__benitezcodas__132"/>
      <sheetName val="[CT0398.XLS]__benitezcodas__133"/>
      <sheetName val="[CT0398.XLS]__unilever_my_s_127"/>
      <sheetName val="[CT0398.XLS]__benitezcodas__136"/>
      <sheetName val="[CT0398.XLS]__benitezcodas__137"/>
      <sheetName val="[CT0398.XLS]__benitezcodas__146"/>
      <sheetName val="[CT0398.XLS]__benitezcodas__147"/>
      <sheetName val="[CT0398.XLS]__unilever_my_s_128"/>
      <sheetName val="[CT0398.XLS]__benitezcodas__138"/>
      <sheetName val="[CT0398.XLS]__benitezcodas__139"/>
      <sheetName val="[CT0398.XLS]__unilever_my_s_129"/>
      <sheetName val="[CT0398.XLS]__benitezcodas__140"/>
      <sheetName val="[CT0398.XLS]__benitezcodas__141"/>
      <sheetName val="[CT0398.XLS]__unilever_my_s_130"/>
      <sheetName val="[CT0398.XLS]__benitezcodas__142"/>
      <sheetName val="[CT0398.XLS]__benitezcodas__143"/>
      <sheetName val="[CT0398.XLS]__unilever_my_s_131"/>
      <sheetName val="[CT0398.XLS]__benitezcodas__144"/>
      <sheetName val="[CT0398.XLS]__benitezcodas__145"/>
      <sheetName val="[CT0398.XLS]__unilever_my_s_155"/>
      <sheetName val="[CT0398.XLS]__benitezcodas__189"/>
      <sheetName val="[CT0398.XLS]__benitezcodas__190"/>
      <sheetName val="[CT0398.XLS]__unilever_my_s_133"/>
      <sheetName val="[CT0398.XLS]__benitezcodas__148"/>
      <sheetName val="[CT0398.XLS]__benitezcodas__149"/>
      <sheetName val="[CT0398.XLS]__unilever_my_s_134"/>
      <sheetName val="[CT0398.XLS]__benitezcodas__150"/>
      <sheetName val="[CT0398.XLS]__benitezcodas__151"/>
      <sheetName val="[CT0398.XLS]__unilever_my_s_135"/>
      <sheetName val="[CT0398.XLS]__benitezcodas__152"/>
      <sheetName val="[CT0398.XLS]__benitezcodas__153"/>
      <sheetName val="[CT0398.XLS]__unilever_my_s_136"/>
      <sheetName val="[CT0398.XLS]__benitezcodas__154"/>
      <sheetName val="[CT0398.XLS]__benitezcodas__155"/>
      <sheetName val="[CT0398.XLS]__unilever_my_s_139"/>
      <sheetName val="[CT0398.XLS]__benitezcodas__160"/>
      <sheetName val="[CT0398.XLS]__benitezcodas__161"/>
      <sheetName val="[CT0398.XLS]__unilever_my_s_137"/>
      <sheetName val="[CT0398.XLS]__benitezcodas__156"/>
      <sheetName val="[CT0398.XLS]__benitezcodas__157"/>
      <sheetName val="[CT0398.XLS]__unilever_my_s_138"/>
      <sheetName val="[CT0398.XLS]__benitezcodas__158"/>
      <sheetName val="[CT0398.XLS]__benitezcodas__159"/>
      <sheetName val="[CT0398.XLS]__unilever_my_s_140"/>
      <sheetName val="[CT0398.XLS]__benitezcodas__162"/>
      <sheetName val="[CT0398.XLS]__benitezcodas__163"/>
      <sheetName val="[CT0398.XLS]__unilever_my_s_141"/>
      <sheetName val="[CT0398.XLS]__benitezcodas__164"/>
      <sheetName val="[CT0398.XLS]__benitezcodas__165"/>
      <sheetName val="[CT0398.XLS]__unilever_my_s_142"/>
      <sheetName val="[CT0398.XLS]__benitezcodas__166"/>
      <sheetName val="[CT0398.XLS]__benitezcodas__167"/>
      <sheetName val="[CT0398.XLS]__unilever_my_s_143"/>
      <sheetName val="[CT0398.XLS]__benitezcodas__168"/>
      <sheetName val="[CT0398.XLS]__benitezcodas__169"/>
      <sheetName val="[CT0398.XLS]__unilever_my_s_144"/>
      <sheetName val="[CT0398.XLS]__benitezcodas__170"/>
      <sheetName val="[CT0398.XLS]__unilever_my_s_145"/>
      <sheetName val="[CT0398.XLS]__benitezcodas__171"/>
      <sheetName val="[CT0398.XLS]__benitezcodas__172"/>
      <sheetName val="[CT0398.XLS]__unilever_my_s_146"/>
      <sheetName val="[CT0398.XLS]__benitezcodas__173"/>
      <sheetName val="[CT0398.XLS]__benitezcodas__174"/>
      <sheetName val="[CT0398.XLS]__unilever_my_s_152"/>
      <sheetName val="[CT0398.XLS]__benitezcodas__185"/>
      <sheetName val="[CT0398.XLS]__benitezcodas__186"/>
      <sheetName val="[CT0398.XLS]__unilever_my_s_147"/>
      <sheetName val="[CT0398.XLS]__benitezcodas__175"/>
      <sheetName val="[CT0398.XLS]__benitezcodas__176"/>
      <sheetName val="[CT0398.XLS]__unilever_my_s_148"/>
      <sheetName val="[CT0398.XLS]__benitezcodas__177"/>
      <sheetName val="[CT0398.XLS]__benitezcodas__178"/>
      <sheetName val="[CT0398.XLS]__unilever_my_s_149"/>
      <sheetName val="[CT0398.XLS]__benitezcodas__179"/>
      <sheetName val="[CT0398.XLS]__benitezcodas__180"/>
      <sheetName val="[CT0398.XLS]__unilever_my_s_150"/>
      <sheetName val="[CT0398.XLS]__benitezcodas__181"/>
      <sheetName val="[CT0398.XLS]__benitezcodas__182"/>
      <sheetName val="[CT0398.XLS]__unilever_my_s_151"/>
      <sheetName val="[CT0398.XLS]__benitezcodas__183"/>
      <sheetName val="[CT0398.XLS]__benitezcodas__184"/>
      <sheetName val="[CT0398.XLS]__unilever_my_s_153"/>
      <sheetName val="[CT0398.XLS]__unilever_my_s_154"/>
      <sheetName val="[CT0398.XLS]__benitezcodas__187"/>
      <sheetName val="[CT0398.XLS]__benitezcodas__188"/>
      <sheetName val="[CT0398.XLS]__unilever_my_s_164"/>
      <sheetName val="[CT0398.XLS]__benitezcodas__207"/>
      <sheetName val="[CT0398.XLS]__benitezcodas__208"/>
      <sheetName val="[CT0398.XLS]__unilever_my_s_156"/>
      <sheetName val="[CT0398.XLS]__benitezcodas__191"/>
      <sheetName val="[CT0398.XLS]__benitezcodas__192"/>
      <sheetName val="[CT0398.XLS]__unilever_my_s_157"/>
      <sheetName val="[CT0398.XLS]__benitezcodas__193"/>
      <sheetName val="[CT0398.XLS]__benitezcodas__194"/>
      <sheetName val="[CT0398.XLS]__unilever_my_s_158"/>
      <sheetName val="[CT0398.XLS]__benitezcodas__195"/>
      <sheetName val="[CT0398.XLS]__benitezcodas__196"/>
      <sheetName val="[CT0398.XLS]__unilever_my_s_159"/>
      <sheetName val="[CT0398.XLS]__benitezcodas__197"/>
      <sheetName val="[CT0398.XLS]__benitezcodas__198"/>
      <sheetName val="[CT0398.XLS]__unilever_my_s_160"/>
      <sheetName val="[CT0398.XLS]__benitezcodas__199"/>
      <sheetName val="[CT0398.XLS]__benitezcodas__200"/>
      <sheetName val="[CT0398.XLS]__unilever_my_s_161"/>
      <sheetName val="[CT0398.XLS]__benitezcodas__201"/>
      <sheetName val="[CT0398.XLS]__benitezcodas__202"/>
      <sheetName val="[CT0398.XLS]__unilever_my_s_162"/>
      <sheetName val="[CT0398.XLS]__benitezcodas__203"/>
      <sheetName val="[CT0398.XLS]__benitezcodas__204"/>
      <sheetName val="[CT0398.XLS]__unilever_my_s_163"/>
      <sheetName val="[CT0398.XLS]__benitezcodas__205"/>
      <sheetName val="[CT0398.XLS]__benitezcodas__206"/>
    </sheetNames>
    <definedNames>
      <definedName name="nov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Gs."/>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 val="CANDY"/>
    </sheetNames>
    <sheetDataSet>
      <sheetData sheetId="0"/>
      <sheetData sheetId="1" refreshError="1"/>
      <sheetData sheetId="2" refreshError="1"/>
      <sheetData sheetId="3" refreshError="1"/>
      <sheetData sheetId="4"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Expected Case"/>
    </sheet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Balance "/>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RyPD"/>
    </sheetNames>
    <sheetDataSet>
      <sheetData sheetId="0"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tas.Analizadas"/>
      <sheetName val="P.S. Regalías Monsanto Pagadas"/>
      <sheetName val="P.S. Interes Comercial"/>
      <sheetName val="P.S. Otros Honorarios"/>
      <sheetName val="P.S.Honorarios Profesionales"/>
      <sheetName val="P.S. Lavado y Engrase"/>
      <sheetName val="P.S.Mtto.y Reparac.de Silo"/>
      <sheetName val="P.S.Flete terr.Soja"/>
      <sheetName val="P.S.Flete Terr.Maíz"/>
      <sheetName val="P.S.Proces.Soja"/>
      <sheetName val="P.S.Proces.Maíz"/>
      <sheetName val="Partidas Conciliatorias"/>
      <sheetName val="P.S.Otros Gts.de Silo"/>
      <sheetName val="P.S.Comis.Pag.a Gts.Insumos"/>
      <sheetName val="XREF"/>
      <sheetName val="Tickmark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
          <cell r="I23">
            <v>61090909</v>
          </cell>
        </row>
      </sheetData>
      <sheetData sheetId="13"/>
      <sheetData sheetId="14"/>
      <sheetData sheetId="15"/>
      <sheetData sheetId="16"/>
      <sheetData sheetId="17"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Resultados"/>
    </sheet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 val="Conciliacion"/>
      <sheetName val="Patrimonio"/>
      <sheetName val="Date Update"/>
      <sheetName val="FEBMZO"/>
      <sheetName val="index"/>
      <sheetName val="RestCtaxC ok"/>
      <sheetName val="Ppto Vol 1Q"/>
      <sheetName val="RESUMEN_PAGOS"/>
      <sheetName val="Datos_PF_por_Ton"/>
      <sheetName val="Date_Update"/>
      <sheetName val="Lista"/>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pio"/>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XI"/>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2000"/>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MI, 02 ENE 08"/>
      <sheetName val="JU, 03 ENE 08"/>
      <sheetName val="VI, 04 ENE 08"/>
      <sheetName val="SA, 05 ENE 08"/>
      <sheetName val="LU, 07 ENE 08"/>
      <sheetName val="MA, 08 ENE 08"/>
      <sheetName val="MI, 09 ENE 08"/>
      <sheetName val="JU, 10 ENE 08"/>
      <sheetName val="VI, 11 ENE 08"/>
      <sheetName val="SA, 12 ENE 08"/>
      <sheetName val="LU, 14 ENE 08"/>
      <sheetName val="MA, 15 ENE 08"/>
      <sheetName val="MI, 16 ENE 08"/>
      <sheetName val="JU, 17 ENE 08"/>
      <sheetName val="VI, 18 ENE 08"/>
      <sheetName val="SA, 19 ENE 08"/>
      <sheetName val="LU, 21 ENE 08"/>
      <sheetName val="MA, 22 ENE 08"/>
      <sheetName val="MI, 23 ENE 08"/>
      <sheetName val="JU, 24 ENE 08"/>
      <sheetName val="VI, 25 ENE 08"/>
      <sheetName val="SA, 26 ENE 08"/>
      <sheetName val="LU, 28 ENE 08"/>
      <sheetName val="MA, 29 ENE 08"/>
      <sheetName val="MI, 30 ENE 08"/>
      <sheetName val="JU, 31 ENE 08"/>
      <sheetName val="LIQUIDACION"/>
      <sheetName val="INFODAY"/>
      <sheetName val="RESUMEN"/>
      <sheetName val="Resumen Vtas."/>
      <sheetName val="Informe Semanal"/>
      <sheetName val="Hoja1"/>
      <sheetName val="Hoja3"/>
      <sheetName val="Cobertura Bud"/>
      <sheetName val="Promoción"/>
      <sheetName val="Hoja2"/>
      <sheetName val="Inf. Gerenc"/>
      <sheetName val="Inf. Geren-Metropolitana"/>
      <sheetName val="Graf. Cob. 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ientos"/>
      <sheetName val="HL Oct."/>
      <sheetName val="Balance 19"/>
      <sheetName val="U1-Conciliaciones Bancarias 18"/>
      <sheetName val="DICIEMBRE 2016"/>
      <sheetName val="word"/>
      <sheetName val="Septiembre 2019"/>
      <sheetName val="Citi 002 (Impreso)"/>
      <sheetName val="Citi 002"/>
      <sheetName val="Itaú 200"/>
      <sheetName val="Itaú 545"/>
      <sheetName val="Itaú 139"/>
      <sheetName val="Caratula Rtas Bancos"/>
      <sheetName val="U2-U3-Rta Bancos y Firmantes"/>
      <sheetName val="Ajustes"/>
      <sheetName val="TC 2018"/>
      <sheetName val="TC 2017"/>
      <sheetName val="Octubre 2019"/>
      <sheetName val="OCTUBRE 2016"/>
      <sheetName val="MAYOR"/>
      <sheetName val="CA"/>
      <sheetName val="U1, U2 y U3-Conciliaciones y ci"/>
      <sheetName val="U1,%20U2%20y%20U3-Conciliacione"/>
    </sheetNames>
    <definedNames>
      <definedName name="Last_row"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ovement"/>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Feuil1"/>
    </sheetNames>
    <sheetDataSet>
      <sheetData sheetId="0" refreshError="1"/>
      <sheetData sheetId="1"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cial"/>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TablaCoeficientes"/>
      <sheetName val="Registro"/>
      <sheetName val="juic"/>
      <sheetName val="TipoBienes"/>
      <sheetName val="Conciliacion"/>
      <sheetName val="Estoques PT"/>
      <sheetName val="MUG"/>
      <sheetName val="Balance_Comentado_Abril_06"/>
      <sheetName val="11300999_"/>
      <sheetName val="21140014_"/>
      <sheetName val="21300001_"/>
      <sheetName val="21300003_"/>
      <sheetName val="Estoques_PT"/>
      <sheetName val="ORDEN"/>
      <sheetName val="212405"/>
      <sheetName val="BS AXI"/>
      <sheetName val="OBJETIVO"/>
      <sheetName val="Balance Comentado Abril 06 Aj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7">
          <cell r="F7">
            <v>0</v>
          </cell>
        </row>
      </sheetData>
      <sheetData sheetId="50" refreshError="1">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heetName val="Sheet1"/>
      <sheetName val="Borrowing"/>
      <sheetName val="Detalle"/>
      <sheetName val="ABN"/>
      <sheetName val="tgs-Aluar"/>
      <sheetName val="Impuestos"/>
      <sheetName val="Provisiones"/>
      <sheetName val="#REF"/>
      <sheetName val="Balance"/>
      <sheetName val="Estado de Resultados"/>
      <sheetName val="FIFO GLOBAL"/>
      <sheetName val="TC Resumen"/>
      <sheetName val="Interface"/>
    </sheetNames>
    <sheetDataSet>
      <sheetData sheetId="0" refreshError="1"/>
      <sheetData sheetId="1" refreshError="1"/>
      <sheetData sheetId="2" refreshError="1">
        <row r="9">
          <cell r="B9">
            <v>37408</v>
          </cell>
          <cell r="C9">
            <v>27300.013704082157</v>
          </cell>
          <cell r="D9">
            <v>25300.013704082157</v>
          </cell>
          <cell r="F9">
            <v>2000</v>
          </cell>
          <cell r="J9">
            <v>37408</v>
          </cell>
          <cell r="K9">
            <v>104.15285701547288</v>
          </cell>
        </row>
        <row r="10">
          <cell r="B10">
            <v>37438</v>
          </cell>
          <cell r="C10">
            <v>23048.07444893432</v>
          </cell>
          <cell r="D10">
            <v>21048.07444893432</v>
          </cell>
          <cell r="F10">
            <v>2000</v>
          </cell>
          <cell r="J10">
            <v>37438</v>
          </cell>
          <cell r="K10">
            <v>94.407339673169474</v>
          </cell>
        </row>
        <row r="11">
          <cell r="B11">
            <v>37469</v>
          </cell>
          <cell r="C11">
            <v>33292.304736323982</v>
          </cell>
          <cell r="D11">
            <v>31292.304736323982</v>
          </cell>
          <cell r="F11">
            <v>2000</v>
          </cell>
          <cell r="J11">
            <v>37469</v>
          </cell>
          <cell r="K11">
            <v>122.5381139728417</v>
          </cell>
        </row>
        <row r="12">
          <cell r="B12">
            <v>37500</v>
          </cell>
          <cell r="C12">
            <v>32371.797755574149</v>
          </cell>
          <cell r="D12">
            <v>30371.797755574149</v>
          </cell>
          <cell r="F12">
            <v>2000</v>
          </cell>
          <cell r="J12">
            <v>37500</v>
          </cell>
          <cell r="K12">
            <v>151.99896991844304</v>
          </cell>
        </row>
        <row r="13">
          <cell r="B13">
            <v>37530</v>
          </cell>
          <cell r="C13">
            <v>30499.414194759316</v>
          </cell>
          <cell r="D13">
            <v>28499.414194759316</v>
          </cell>
          <cell r="F13">
            <v>2000</v>
          </cell>
          <cell r="J13">
            <v>37530</v>
          </cell>
          <cell r="K13">
            <v>141.65142297682058</v>
          </cell>
        </row>
        <row r="14">
          <cell r="B14">
            <v>37561</v>
          </cell>
          <cell r="C14">
            <v>29138.661881881482</v>
          </cell>
          <cell r="D14">
            <v>27138.661881881482</v>
          </cell>
          <cell r="F14">
            <v>2000</v>
          </cell>
          <cell r="J14">
            <v>37561</v>
          </cell>
          <cell r="K14">
            <v>136.8502304829475</v>
          </cell>
        </row>
        <row r="15">
          <cell r="B15">
            <v>37591</v>
          </cell>
          <cell r="C15">
            <v>24285.213804893654</v>
          </cell>
          <cell r="D15">
            <v>22285.213804893654</v>
          </cell>
          <cell r="F15">
            <v>2000</v>
          </cell>
          <cell r="J15">
            <v>37591</v>
          </cell>
          <cell r="K15">
            <v>103.64811208138838</v>
          </cell>
        </row>
        <row r="16">
          <cell r="B16">
            <v>37622</v>
          </cell>
          <cell r="C16">
            <v>24080.44075984582</v>
          </cell>
          <cell r="D16">
            <v>22080.44075984582</v>
          </cell>
          <cell r="F16">
            <v>2000</v>
          </cell>
          <cell r="J16">
            <v>37622</v>
          </cell>
          <cell r="K16">
            <v>97.817774483499647</v>
          </cell>
        </row>
        <row r="17">
          <cell r="B17">
            <v>37653</v>
          </cell>
          <cell r="C17">
            <v>24866.349449402485</v>
          </cell>
          <cell r="D17">
            <v>22866.349449402485</v>
          </cell>
          <cell r="F17">
            <v>2000</v>
          </cell>
          <cell r="J17">
            <v>37653</v>
          </cell>
          <cell r="K17">
            <v>135.70375847953625</v>
          </cell>
        </row>
        <row r="18">
          <cell r="B18">
            <v>37681</v>
          </cell>
          <cell r="C18">
            <v>29341.410745397654</v>
          </cell>
          <cell r="D18">
            <v>27341.410745397654</v>
          </cell>
          <cell r="F18">
            <v>2000</v>
          </cell>
          <cell r="J18">
            <v>37681</v>
          </cell>
          <cell r="K18">
            <v>166.50337198009646</v>
          </cell>
        </row>
        <row r="19">
          <cell r="B19">
            <v>37712</v>
          </cell>
          <cell r="C19">
            <v>46052.882087730723</v>
          </cell>
          <cell r="D19">
            <v>44052.882087730723</v>
          </cell>
          <cell r="F19">
            <v>2000</v>
          </cell>
          <cell r="J19">
            <v>37712</v>
          </cell>
          <cell r="K19">
            <v>273.09518978665682</v>
          </cell>
        </row>
        <row r="20">
          <cell r="B20">
            <v>37742</v>
          </cell>
          <cell r="C20">
            <v>47916.760070228163</v>
          </cell>
          <cell r="D20">
            <v>45916.760070228163</v>
          </cell>
          <cell r="F20">
            <v>2000</v>
          </cell>
          <cell r="J20">
            <v>37742</v>
          </cell>
          <cell r="K20">
            <v>284.64854753266758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C"/>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 val="IUSA"/>
      <sheetName val="Nota C"/>
      <sheetName val="Tickmarks"/>
      <sheetName val="cf__mp"/>
      <sheetName val="cf__mp1"/>
      <sheetName val="cf__gs_"/>
      <sheetName val="Saldos_F443"/>
      <sheetName val="Muestreo_Res_Gral__278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 val="DF"/>
      <sheetName val="cf. mp"/>
      <sheetName val="PRESUP_AJUSTADO"/>
      <sheetName val="Limpio"/>
      <sheetName val="Cover Page"/>
      <sheetName val="juic"/>
      <sheetName val="Intang"/>
      <sheetName val="ARMADO"/>
      <sheetName val="CTF-1"/>
      <sheetName val="ARMADO DEL DEBITO FISCAL"/>
      <sheetName val="COMPARACION DDJJ CON LIBRO"/>
      <sheetName val="PRUEBA GLOBAL"/>
      <sheetName val="CUADRE|1-3"/>
      <sheetName val="PruebaGlobal"/>
      <sheetName val="Ret. y Perc. a pagar"/>
      <sheetName val="listado para prorrateos"/>
      <sheetName val="ORDEN"/>
      <sheetName val="Precios_Hoy"/>
      <sheetName val="Precios_Ant"/>
      <sheetName val="Worksheet in 5240"/>
      <sheetName val="713-3|3"/>
      <sheetName val="GBP Rate"/>
      <sheetName val="Actual Rates"/>
      <sheetName val="Ganancias"/>
      <sheetName val="XREF"/>
      <sheetName val="composición"/>
      <sheetName val="713-9|1"/>
      <sheetName val="Conciliaciones Bancarias"/>
      <sheetName val="Selección partidas que suman"/>
      <sheetName val="Sheet1"/>
      <sheetName val="Ac-Pa"/>
      <sheetName val="PG - VR"/>
      <sheetName val="PG - Amort y altas"/>
      <sheetName val="Inv_no_ctes_-_resumen"/>
      <sheetName val="Movimiento_para_EOAF"/>
      <sheetName val="Intelsat_-_aportes"/>
      <sheetName val="Plazo_Fijo_-_no_hay"/>
      <sheetName val="Plazo_Fijo_-_Evol_del_Trim_-_no"/>
      <sheetName val="VPP_UTE_Technology_Impsat"/>
      <sheetName val="Plazo_Fijo"/>
      <sheetName val="Anexo_X"/>
      <sheetName val="Anexo_I"/>
      <sheetName val="Pasivos_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31.12.07"/>
      <sheetName val="Resumen"/>
      <sheetName val="Sumaria de Confirmaciones"/>
      <sheetName val="Proc. Alternativos"/>
      <sheetName val="XREF"/>
      <sheetName val="Tickmarks"/>
      <sheetName val="Revision al 31.12.07"/>
    </sheetNames>
    <sheetDataSet>
      <sheetData sheetId="0" refreshError="1"/>
      <sheetData sheetId="1"/>
      <sheetData sheetId="2"/>
      <sheetData sheetId="3"/>
      <sheetData sheetId="4"/>
      <sheetData sheetId="5" refreshError="1"/>
      <sheetData sheetId="6"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nue"/>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 val="P&amp;L summary"/>
      <sheetName val="R15"/>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1GB03"/>
    </sheet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JCK97"/>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s>
    <sheetDataSet>
      <sheetData sheetId="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AUD"/>
      <sheetName val="Sales USD"/>
      <sheetName val="Selling Costs AUD"/>
      <sheetName val="Selling Costs USD"/>
    </sheetNames>
    <sheetDataSet>
      <sheetData sheetId="0" refreshError="1"/>
      <sheetData sheetId="1" refreshError="1"/>
      <sheetData sheetId="2" refreshError="1"/>
      <sheetData sheetId="3"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
    </sheet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0"/>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31.10.2009"/>
      <sheetName val="Guidance"/>
      <sheetName val="Summary"/>
      <sheetName val="Balance Sheet"/>
      <sheetName val="Income Statement"/>
      <sheetName val="Ratios"/>
      <sheetName val="Graphs"/>
      <sheetName val="Graphs Data"/>
      <sheetName val="Other Analytical Procedures"/>
      <sheetName val="Tickmarks"/>
      <sheetName val="Guia"/>
      <sheetName val="Resumen"/>
      <sheetName val="Balance General"/>
      <sheetName val="Estado de Resultados"/>
      <sheetName val="Armado 2007"/>
      <sheetName val="Razones"/>
      <sheetName val="PPC Balance Gs"/>
      <sheetName val="Graficas"/>
      <sheetName val="Cuentas operativas"/>
      <sheetName val="PPC Balance Gs (2)"/>
      <sheetName val="Otros Procedimientos Analticos"/>
      <sheetName val="Armado 200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CRE"/>
    </sheetNames>
    <sheetDataSet>
      <sheetData sheetId="0"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s>
    <sheetDataSet>
      <sheetData sheetId="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Param"/>
      <sheetName val="RESULTS_BY_RISKBOX"/>
      <sheetName val="RESULTS_ACTIVITY,_REGION"/>
      <sheetName val="EMAIL_TEXT"/>
      <sheetName val="MOVCRE"/>
      <sheetName val="RESULTS_BY_RISKBOX1"/>
      <sheetName val="RESULTS_ACTIVITY,_REGION1"/>
      <sheetName val="EMAIL_TEXT1"/>
      <sheetName val="RESULTS_BY_RISKBOX2"/>
      <sheetName val="RESULTS_ACTIVITY,_REGION2"/>
      <sheetName val="EMAIL_TEXT2"/>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CONTRATACION"/>
    </sheetNames>
    <sheetDataSet>
      <sheetData sheetId="0" refreshError="1"/>
      <sheetData sheetId="1"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ttings"/>
      <sheetName val="Imp"/>
      <sheetName val="Datos"/>
      <sheetName val="SALDOS"/>
      <sheetName val="BS AXI"/>
      <sheetName val="Interface Hub"/>
      <sheetName val="Liquidaciones"/>
      <sheetName val="Cálculo del Impuesto Diferido ("/>
      <sheetName val="BS_AXI"/>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efreshError="1"/>
      <sheetData sheetId="6" refreshError="1"/>
      <sheetData sheetId="7" refreshError="1"/>
      <sheetData sheetId="8" refreshError="1"/>
      <sheetData sheetId="9">
        <row r="3">
          <cell r="A3" t="str">
            <v>Filtros Aplicados</v>
          </cell>
        </row>
      </sheetData>
      <sheetData sheetId="10" refreshError="1"/>
      <sheetData sheetId="1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s>
    <sheetDataSet>
      <sheetData sheetId="0"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ks"/>
    </sheetNames>
    <sheetDataSet>
      <sheetData sheetId="0"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flat"/>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0"/>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 val="RESUMEN"/>
      <sheetName val="ASIENTOS"/>
      <sheetName val="PB"/>
      <sheetName val="COTIZACION"/>
      <sheetName val="CONTROL"/>
      <sheetName val="Score Calidad"/>
      <sheetName val="31.00"/>
      <sheetName val="rd flat"/>
      <sheetName val="OBJETIVO"/>
      <sheetName val="Open caks"/>
      <sheetName val="#¡REF"/>
      <sheetName val="INFORME"/>
      <sheetName val="SALDOS"/>
      <sheetName val="R15"/>
    </sheetNames>
    <sheetDataSet>
      <sheetData sheetId="0" refreshError="1">
        <row r="1">
          <cell r="I1">
            <v>1</v>
          </cell>
          <cell r="J1">
            <v>2</v>
          </cell>
          <cell r="K1">
            <v>3</v>
          </cell>
          <cell r="L1">
            <v>4</v>
          </cell>
          <cell r="M1">
            <v>5</v>
          </cell>
          <cell r="N1">
            <v>6</v>
          </cell>
          <cell r="O1">
            <v>7</v>
          </cell>
          <cell r="P1">
            <v>8</v>
          </cell>
          <cell r="Q1">
            <v>9</v>
          </cell>
          <cell r="R1">
            <v>10</v>
          </cell>
          <cell r="S1">
            <v>11</v>
          </cell>
          <cell r="T1">
            <v>12</v>
          </cell>
        </row>
        <row r="2">
          <cell r="A2" t="str">
            <v>MOLINOS HARINEROS DEL PARAGUAY S.A.</v>
          </cell>
          <cell r="R2">
            <v>31</v>
          </cell>
          <cell r="S2" t="str">
            <v>de Diciembre-1999</v>
          </cell>
        </row>
        <row r="4">
          <cell r="C4" t="str">
            <v>VIGENCIA</v>
          </cell>
          <cell r="E4" t="str">
            <v>SALDO EJERC.</v>
          </cell>
          <cell r="F4" t="str">
            <v>PRIMA EJERC.</v>
          </cell>
          <cell r="G4" t="str">
            <v>SALDOS MESES</v>
          </cell>
          <cell r="H4" t="str">
            <v>APLICACIÓN</v>
          </cell>
          <cell r="I4">
            <v>36161</v>
          </cell>
          <cell r="J4">
            <v>36192</v>
          </cell>
          <cell r="K4">
            <v>36220</v>
          </cell>
          <cell r="L4">
            <v>36251</v>
          </cell>
          <cell r="M4">
            <v>36281</v>
          </cell>
          <cell r="N4">
            <v>36312</v>
          </cell>
          <cell r="O4">
            <v>36342</v>
          </cell>
          <cell r="P4">
            <v>36373</v>
          </cell>
          <cell r="Q4">
            <v>36404</v>
          </cell>
          <cell r="R4">
            <v>36434</v>
          </cell>
          <cell r="S4">
            <v>36465</v>
          </cell>
          <cell r="T4">
            <v>36495</v>
          </cell>
          <cell r="U4" t="str">
            <v>CONTROL</v>
          </cell>
        </row>
        <row r="5">
          <cell r="A5" t="str">
            <v>POLIZA</v>
          </cell>
          <cell r="B5" t="str">
            <v>CONCEPTOS</v>
          </cell>
          <cell r="C5" t="str">
            <v>DESDE</v>
          </cell>
          <cell r="D5" t="str">
            <v>HASTA</v>
          </cell>
          <cell r="E5" t="str">
            <v>ANTERIOR</v>
          </cell>
          <cell r="F5" t="str">
            <v>ACTUAL</v>
          </cell>
          <cell r="G5" t="str">
            <v>FUTUROS</v>
          </cell>
          <cell r="H5" t="str">
            <v>EJERC. ACTUAL</v>
          </cell>
        </row>
        <row r="6">
          <cell r="B6" t="str">
            <v>VALORES EN TRANSITO</v>
          </cell>
          <cell r="E6">
            <v>932800</v>
          </cell>
          <cell r="F6">
            <v>1017600</v>
          </cell>
          <cell r="G6">
            <v>1017600</v>
          </cell>
          <cell r="H6">
            <v>932800</v>
          </cell>
          <cell r="I6">
            <v>84800</v>
          </cell>
          <cell r="J6">
            <v>84800</v>
          </cell>
          <cell r="K6">
            <v>84800</v>
          </cell>
          <cell r="L6">
            <v>84800</v>
          </cell>
          <cell r="M6">
            <v>84800</v>
          </cell>
          <cell r="N6">
            <v>84800</v>
          </cell>
          <cell r="O6">
            <v>84800</v>
          </cell>
          <cell r="P6">
            <v>84800</v>
          </cell>
          <cell r="Q6">
            <v>84800</v>
          </cell>
          <cell r="R6">
            <v>84800</v>
          </cell>
          <cell r="S6">
            <v>84800</v>
          </cell>
          <cell r="T6">
            <v>84800</v>
          </cell>
          <cell r="U6">
            <v>932800</v>
          </cell>
        </row>
        <row r="7">
          <cell r="A7" t="str">
            <v>18,0703,00218/00</v>
          </cell>
          <cell r="B7" t="str">
            <v>Valores en Caja Fuerte</v>
          </cell>
          <cell r="C7">
            <v>36495</v>
          </cell>
          <cell r="D7">
            <v>36861</v>
          </cell>
          <cell r="E7">
            <v>349800</v>
          </cell>
          <cell r="F7">
            <v>381600</v>
          </cell>
          <cell r="G7">
            <v>381600</v>
          </cell>
          <cell r="H7">
            <v>349800</v>
          </cell>
          <cell r="I7">
            <v>31800</v>
          </cell>
          <cell r="J7">
            <v>31800</v>
          </cell>
          <cell r="K7">
            <v>31800</v>
          </cell>
          <cell r="L7">
            <v>31800</v>
          </cell>
          <cell r="M7">
            <v>31800</v>
          </cell>
          <cell r="N7">
            <v>31800</v>
          </cell>
          <cell r="O7">
            <v>31800</v>
          </cell>
          <cell r="P7">
            <v>31800</v>
          </cell>
          <cell r="Q7">
            <v>31800</v>
          </cell>
          <cell r="R7">
            <v>31800</v>
          </cell>
          <cell r="S7">
            <v>31800</v>
          </cell>
          <cell r="T7">
            <v>31800</v>
          </cell>
          <cell r="U7">
            <v>349800</v>
          </cell>
        </row>
        <row r="8">
          <cell r="A8" t="str">
            <v>18,0702,00073/00</v>
          </cell>
          <cell r="B8" t="str">
            <v>Valores en Tránsito</v>
          </cell>
          <cell r="C8">
            <v>36495</v>
          </cell>
          <cell r="D8">
            <v>36861</v>
          </cell>
          <cell r="E8">
            <v>583000</v>
          </cell>
          <cell r="F8">
            <v>636000</v>
          </cell>
          <cell r="G8">
            <v>636000</v>
          </cell>
          <cell r="H8">
            <v>583000</v>
          </cell>
          <cell r="I8">
            <v>53000</v>
          </cell>
          <cell r="J8">
            <v>53000</v>
          </cell>
          <cell r="K8">
            <v>53000</v>
          </cell>
          <cell r="L8">
            <v>53000</v>
          </cell>
          <cell r="M8">
            <v>53000</v>
          </cell>
          <cell r="N8">
            <v>53000</v>
          </cell>
          <cell r="O8">
            <v>53000</v>
          </cell>
          <cell r="P8">
            <v>53000</v>
          </cell>
          <cell r="Q8">
            <v>53000</v>
          </cell>
          <cell r="R8">
            <v>53000</v>
          </cell>
          <cell r="S8">
            <v>53000</v>
          </cell>
          <cell r="T8">
            <v>53000</v>
          </cell>
          <cell r="U8">
            <v>583000</v>
          </cell>
        </row>
        <row r="10">
          <cell r="B10" t="str">
            <v>EDIFICACIONES</v>
          </cell>
          <cell r="E10">
            <v>48402020</v>
          </cell>
          <cell r="F10">
            <v>96864180</v>
          </cell>
          <cell r="G10">
            <v>56504899</v>
          </cell>
          <cell r="H10">
            <v>88761301</v>
          </cell>
          <cell r="I10">
            <v>8066871</v>
          </cell>
          <cell r="J10">
            <v>8066871</v>
          </cell>
          <cell r="K10">
            <v>8066871</v>
          </cell>
          <cell r="L10">
            <v>8066871</v>
          </cell>
          <cell r="M10">
            <v>8066871</v>
          </cell>
          <cell r="N10">
            <v>8066871</v>
          </cell>
          <cell r="O10">
            <v>8072015</v>
          </cell>
          <cell r="P10">
            <v>8072015</v>
          </cell>
          <cell r="Q10">
            <v>8072015</v>
          </cell>
          <cell r="R10">
            <v>8072015</v>
          </cell>
          <cell r="S10">
            <v>8072015</v>
          </cell>
          <cell r="T10">
            <v>8072015</v>
          </cell>
          <cell r="U10">
            <v>88761301</v>
          </cell>
        </row>
        <row r="11">
          <cell r="A11">
            <v>3026</v>
          </cell>
          <cell r="B11" t="str">
            <v>Incendios - Edificios</v>
          </cell>
          <cell r="C11">
            <v>35511</v>
          </cell>
          <cell r="D11">
            <v>35876</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3880</v>
          </cell>
          <cell r="B12" t="str">
            <v>Planta Industrial</v>
          </cell>
          <cell r="C12">
            <v>36342</v>
          </cell>
          <cell r="D12">
            <v>36708</v>
          </cell>
          <cell r="E12">
            <v>48402020</v>
          </cell>
          <cell r="F12">
            <v>96864180</v>
          </cell>
          <cell r="G12">
            <v>56504899</v>
          </cell>
          <cell r="H12">
            <v>88761301</v>
          </cell>
          <cell r="I12">
            <v>8066871</v>
          </cell>
          <cell r="J12">
            <v>8066871</v>
          </cell>
          <cell r="K12">
            <v>8066871</v>
          </cell>
          <cell r="L12">
            <v>8066871</v>
          </cell>
          <cell r="M12">
            <v>8066871</v>
          </cell>
          <cell r="N12">
            <v>8066871</v>
          </cell>
          <cell r="O12">
            <v>8072015</v>
          </cell>
          <cell r="P12">
            <v>8072015</v>
          </cell>
          <cell r="Q12">
            <v>8072015</v>
          </cell>
          <cell r="R12">
            <v>8072015</v>
          </cell>
          <cell r="S12">
            <v>8072015</v>
          </cell>
          <cell r="T12">
            <v>8072015</v>
          </cell>
          <cell r="U12">
            <v>88761301</v>
          </cell>
        </row>
        <row r="14">
          <cell r="B14" t="str">
            <v>ACCIDENTES PERSONALES</v>
          </cell>
          <cell r="E14">
            <v>5299822</v>
          </cell>
          <cell r="F14">
            <v>8641635</v>
          </cell>
          <cell r="G14">
            <v>2909984</v>
          </cell>
          <cell r="H14">
            <v>11031473</v>
          </cell>
          <cell r="I14">
            <v>1059967</v>
          </cell>
          <cell r="J14">
            <v>1059963</v>
          </cell>
          <cell r="K14">
            <v>1059963</v>
          </cell>
          <cell r="L14">
            <v>1059963</v>
          </cell>
          <cell r="M14">
            <v>1059966</v>
          </cell>
          <cell r="N14">
            <v>930985</v>
          </cell>
          <cell r="O14">
            <v>930985</v>
          </cell>
          <cell r="P14">
            <v>930985</v>
          </cell>
          <cell r="Q14">
            <v>965760</v>
          </cell>
          <cell r="R14">
            <v>979125</v>
          </cell>
          <cell r="S14">
            <v>993811</v>
          </cell>
          <cell r="T14">
            <v>969994.66666666663</v>
          </cell>
          <cell r="U14">
            <v>11031473</v>
          </cell>
        </row>
        <row r="15">
          <cell r="A15">
            <v>44</v>
          </cell>
          <cell r="B15" t="str">
            <v>Responsabilidad Civil</v>
          </cell>
          <cell r="C15">
            <v>35433</v>
          </cell>
          <cell r="D15">
            <v>35798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428</v>
          </cell>
          <cell r="B16" t="str">
            <v>Gloria, Pardo, Torres, Ayala</v>
          </cell>
          <cell r="C16">
            <v>35339</v>
          </cell>
          <cell r="D16">
            <v>35704</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95</v>
          </cell>
          <cell r="B17" t="str">
            <v>Hugo Riberi</v>
          </cell>
          <cell r="C17">
            <v>35352</v>
          </cell>
          <cell r="D17">
            <v>35717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v>127</v>
          </cell>
          <cell r="B18" t="str">
            <v>Julio Patricios</v>
          </cell>
          <cell r="C18">
            <v>35467</v>
          </cell>
          <cell r="D18">
            <v>35717</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v>20</v>
          </cell>
          <cell r="B19" t="str">
            <v>Vida/Colectivo Empleados</v>
          </cell>
          <cell r="C19">
            <v>35389</v>
          </cell>
          <cell r="D19">
            <v>35754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18,0104,0000167</v>
          </cell>
          <cell r="B20" t="str">
            <v>Vida/Colectivo Empleados/Obreros</v>
          </cell>
          <cell r="C20">
            <v>36492</v>
          </cell>
          <cell r="D20">
            <v>36582</v>
          </cell>
          <cell r="E20">
            <v>5299822</v>
          </cell>
          <cell r="F20">
            <v>8641635</v>
          </cell>
          <cell r="G20">
            <v>2909984</v>
          </cell>
          <cell r="H20">
            <v>11031473</v>
          </cell>
          <cell r="I20">
            <v>1059967</v>
          </cell>
          <cell r="J20">
            <v>1059963</v>
          </cell>
          <cell r="K20">
            <v>1059963</v>
          </cell>
          <cell r="L20">
            <v>1059963</v>
          </cell>
          <cell r="M20">
            <v>1059966</v>
          </cell>
          <cell r="N20">
            <v>930985</v>
          </cell>
          <cell r="O20">
            <v>930985</v>
          </cell>
          <cell r="P20">
            <v>930985</v>
          </cell>
          <cell r="Q20">
            <v>965760</v>
          </cell>
          <cell r="R20">
            <v>979125</v>
          </cell>
          <cell r="S20">
            <v>993811</v>
          </cell>
          <cell r="T20">
            <v>969994.66666666663</v>
          </cell>
          <cell r="U20">
            <v>11031473</v>
          </cell>
        </row>
        <row r="21">
          <cell r="A21" t="str">
            <v>18,0401,0000142</v>
          </cell>
          <cell r="B21" t="str">
            <v>Ruben Camaraza</v>
          </cell>
          <cell r="C21">
            <v>35540</v>
          </cell>
          <cell r="D21">
            <v>35905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B23" t="str">
            <v>AUTOVEHICULOS</v>
          </cell>
          <cell r="E23">
            <v>13330146</v>
          </cell>
          <cell r="F23">
            <v>19399062</v>
          </cell>
          <cell r="G23">
            <v>16106332</v>
          </cell>
          <cell r="H23">
            <v>16622876</v>
          </cell>
          <cell r="I23">
            <v>1333000</v>
          </cell>
          <cell r="J23">
            <v>1333016</v>
          </cell>
          <cell r="K23">
            <v>1333016</v>
          </cell>
          <cell r="L23">
            <v>1466768</v>
          </cell>
          <cell r="M23">
            <v>1527395</v>
          </cell>
          <cell r="N23">
            <v>1683369</v>
          </cell>
          <cell r="O23">
            <v>1620525</v>
          </cell>
          <cell r="P23">
            <v>1620525</v>
          </cell>
          <cell r="Q23">
            <v>1620525</v>
          </cell>
          <cell r="R23">
            <v>1620526</v>
          </cell>
          <cell r="S23">
            <v>1464211</v>
          </cell>
          <cell r="T23">
            <v>1464211</v>
          </cell>
          <cell r="U23">
            <v>16622876</v>
          </cell>
        </row>
        <row r="24">
          <cell r="B24" t="str">
            <v>Corsa Chevrolet      B16NE31040488</v>
          </cell>
          <cell r="E24">
            <v>1101861</v>
          </cell>
          <cell r="F24">
            <v>1307140</v>
          </cell>
          <cell r="G24">
            <v>1198212</v>
          </cell>
          <cell r="H24">
            <v>1210789</v>
          </cell>
          <cell r="I24">
            <v>110186</v>
          </cell>
          <cell r="J24">
            <v>110186</v>
          </cell>
          <cell r="K24">
            <v>110186</v>
          </cell>
          <cell r="L24">
            <v>110186</v>
          </cell>
          <cell r="M24">
            <v>110186</v>
          </cell>
          <cell r="N24">
            <v>110186</v>
          </cell>
          <cell r="O24">
            <v>110186</v>
          </cell>
          <cell r="P24">
            <v>110186</v>
          </cell>
          <cell r="Q24">
            <v>110186</v>
          </cell>
          <cell r="R24">
            <v>110187</v>
          </cell>
          <cell r="S24">
            <v>108928</v>
          </cell>
          <cell r="T24">
            <v>108928</v>
          </cell>
          <cell r="U24">
            <v>1210789</v>
          </cell>
        </row>
        <row r="25">
          <cell r="A25">
            <v>6140</v>
          </cell>
          <cell r="B25" t="str">
            <v>Muerte ocupantes, Inc.Permanentes, Gto.Medicos</v>
          </cell>
          <cell r="C25">
            <v>36464</v>
          </cell>
          <cell r="D25">
            <v>36830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v>6140</v>
          </cell>
          <cell r="B26" t="str">
            <v>Resp.civil, Incendio, Accidente, Robo.</v>
          </cell>
          <cell r="C26">
            <v>36464</v>
          </cell>
          <cell r="D26">
            <v>36830</v>
          </cell>
          <cell r="E26">
            <v>1101861</v>
          </cell>
          <cell r="F26">
            <v>1307140</v>
          </cell>
          <cell r="G26">
            <v>1198212</v>
          </cell>
          <cell r="H26">
            <v>1210789</v>
          </cell>
          <cell r="I26">
            <v>110186</v>
          </cell>
          <cell r="J26">
            <v>110186</v>
          </cell>
          <cell r="K26">
            <v>110186</v>
          </cell>
          <cell r="L26">
            <v>110186</v>
          </cell>
          <cell r="M26">
            <v>110186</v>
          </cell>
          <cell r="N26">
            <v>110186</v>
          </cell>
          <cell r="O26">
            <v>110186</v>
          </cell>
          <cell r="P26">
            <v>110186</v>
          </cell>
          <cell r="Q26">
            <v>110186</v>
          </cell>
          <cell r="R26">
            <v>110187</v>
          </cell>
          <cell r="S26">
            <v>108928</v>
          </cell>
          <cell r="T26">
            <v>108928</v>
          </cell>
          <cell r="U26">
            <v>1210789</v>
          </cell>
        </row>
        <row r="28">
          <cell r="B28" t="str">
            <v>Corsa Chevrolet      B16NE31039593</v>
          </cell>
          <cell r="E28">
            <v>1000406</v>
          </cell>
          <cell r="F28">
            <v>1307140</v>
          </cell>
          <cell r="G28">
            <v>1198212</v>
          </cell>
          <cell r="H28">
            <v>1109334</v>
          </cell>
          <cell r="I28">
            <v>100037</v>
          </cell>
          <cell r="J28">
            <v>100041</v>
          </cell>
          <cell r="K28">
            <v>100041</v>
          </cell>
          <cell r="L28">
            <v>100041</v>
          </cell>
          <cell r="M28">
            <v>100041</v>
          </cell>
          <cell r="N28">
            <v>100041</v>
          </cell>
          <cell r="O28">
            <v>100041</v>
          </cell>
          <cell r="P28">
            <v>100041</v>
          </cell>
          <cell r="Q28">
            <v>100041</v>
          </cell>
          <cell r="R28">
            <v>100041</v>
          </cell>
          <cell r="S28">
            <v>108928</v>
          </cell>
          <cell r="T28">
            <v>108928</v>
          </cell>
          <cell r="U28">
            <v>1109334</v>
          </cell>
        </row>
        <row r="29">
          <cell r="A29">
            <v>6140</v>
          </cell>
          <cell r="B29" t="str">
            <v>Muerte ocupantes, Inc.Permanentes, Gto.Medicos</v>
          </cell>
          <cell r="C29">
            <v>36464</v>
          </cell>
          <cell r="D29">
            <v>36830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6140</v>
          </cell>
          <cell r="B30" t="str">
            <v>Resp.civil, Incendio, Accidente, Robo.</v>
          </cell>
          <cell r="C30">
            <v>36464</v>
          </cell>
          <cell r="D30">
            <v>36830</v>
          </cell>
          <cell r="E30">
            <v>1000406</v>
          </cell>
          <cell r="F30">
            <v>1307140</v>
          </cell>
          <cell r="G30">
            <v>1198212</v>
          </cell>
          <cell r="H30">
            <v>1109334</v>
          </cell>
          <cell r="I30">
            <v>100037</v>
          </cell>
          <cell r="J30">
            <v>100041</v>
          </cell>
          <cell r="K30">
            <v>100041</v>
          </cell>
          <cell r="L30">
            <v>100041</v>
          </cell>
          <cell r="M30">
            <v>100041</v>
          </cell>
          <cell r="N30">
            <v>100041</v>
          </cell>
          <cell r="O30">
            <v>100041</v>
          </cell>
          <cell r="P30">
            <v>100041</v>
          </cell>
          <cell r="Q30">
            <v>100041</v>
          </cell>
          <cell r="R30">
            <v>100041</v>
          </cell>
          <cell r="S30">
            <v>108928</v>
          </cell>
          <cell r="T30">
            <v>108928</v>
          </cell>
          <cell r="U30">
            <v>1109334</v>
          </cell>
        </row>
        <row r="32">
          <cell r="B32" t="str">
            <v>Isuzu Tropper 88     214494</v>
          </cell>
          <cell r="E32">
            <v>1112767</v>
          </cell>
          <cell r="F32">
            <v>-493541</v>
          </cell>
          <cell r="G32">
            <v>0</v>
          </cell>
          <cell r="H32">
            <v>619226</v>
          </cell>
          <cell r="I32">
            <v>111274</v>
          </cell>
          <cell r="J32">
            <v>111277</v>
          </cell>
          <cell r="K32">
            <v>111277</v>
          </cell>
          <cell r="L32">
            <v>111277</v>
          </cell>
          <cell r="M32">
            <v>111277</v>
          </cell>
          <cell r="N32">
            <v>62844</v>
          </cell>
          <cell r="O32">
            <v>0</v>
          </cell>
          <cell r="P32">
            <v>0</v>
          </cell>
          <cell r="Q32">
            <v>0</v>
          </cell>
          <cell r="R32">
            <v>0</v>
          </cell>
          <cell r="S32">
            <v>0</v>
          </cell>
          <cell r="T32">
            <v>0</v>
          </cell>
          <cell r="U32">
            <v>619226</v>
          </cell>
        </row>
        <row r="33">
          <cell r="A33">
            <v>6140</v>
          </cell>
          <cell r="B33" t="str">
            <v>Resp.civil, Incendio, Accidente, Robo.</v>
          </cell>
          <cell r="C33">
            <v>36464</v>
          </cell>
          <cell r="D33">
            <v>36830</v>
          </cell>
          <cell r="E33">
            <v>1112767</v>
          </cell>
          <cell r="F33">
            <v>-493541</v>
          </cell>
          <cell r="G33">
            <v>0</v>
          </cell>
          <cell r="H33">
            <v>619226</v>
          </cell>
          <cell r="I33">
            <v>111274</v>
          </cell>
          <cell r="J33">
            <v>111277</v>
          </cell>
          <cell r="K33">
            <v>111277</v>
          </cell>
          <cell r="L33">
            <v>111277</v>
          </cell>
          <cell r="M33">
            <v>111277</v>
          </cell>
          <cell r="N33">
            <v>62844</v>
          </cell>
          <cell r="O33">
            <v>0</v>
          </cell>
          <cell r="P33">
            <v>0</v>
          </cell>
          <cell r="Q33">
            <v>0</v>
          </cell>
          <cell r="R33">
            <v>0</v>
          </cell>
          <cell r="S33">
            <v>0</v>
          </cell>
          <cell r="T33">
            <v>0</v>
          </cell>
          <cell r="U33">
            <v>619226</v>
          </cell>
        </row>
        <row r="34">
          <cell r="A34">
            <v>6140</v>
          </cell>
          <cell r="B34" t="str">
            <v>Muerte ocupantes, Inc.Permanentes, Gto.Medicos</v>
          </cell>
          <cell r="C34">
            <v>36464</v>
          </cell>
          <cell r="D34">
            <v>36830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6">
          <cell r="B36" t="str">
            <v>Toyota Corolla 94    2C-2593676</v>
          </cell>
          <cell r="E36">
            <v>1940840</v>
          </cell>
          <cell r="F36">
            <v>2096107</v>
          </cell>
          <cell r="G36">
            <v>1921431</v>
          </cell>
          <cell r="H36">
            <v>2115516</v>
          </cell>
          <cell r="I36">
            <v>194084</v>
          </cell>
          <cell r="J36">
            <v>194084</v>
          </cell>
          <cell r="K36">
            <v>194084</v>
          </cell>
          <cell r="L36">
            <v>194084</v>
          </cell>
          <cell r="M36">
            <v>194084</v>
          </cell>
          <cell r="N36">
            <v>194084</v>
          </cell>
          <cell r="O36">
            <v>194084</v>
          </cell>
          <cell r="P36">
            <v>194084</v>
          </cell>
          <cell r="Q36">
            <v>194084</v>
          </cell>
          <cell r="R36">
            <v>194084</v>
          </cell>
          <cell r="S36">
            <v>174676</v>
          </cell>
          <cell r="T36">
            <v>174676</v>
          </cell>
          <cell r="U36">
            <v>2115516</v>
          </cell>
        </row>
        <row r="37">
          <cell r="A37">
            <v>6140</v>
          </cell>
          <cell r="B37" t="str">
            <v>Resp.civil, Incendio, Accidente, Robo.</v>
          </cell>
          <cell r="C37">
            <v>36464</v>
          </cell>
          <cell r="D37">
            <v>36830</v>
          </cell>
          <cell r="E37">
            <v>1940840</v>
          </cell>
          <cell r="F37">
            <v>2096107</v>
          </cell>
          <cell r="G37">
            <v>1921431</v>
          </cell>
          <cell r="H37">
            <v>2115516</v>
          </cell>
          <cell r="I37">
            <v>194084</v>
          </cell>
          <cell r="J37">
            <v>194084</v>
          </cell>
          <cell r="K37">
            <v>194084</v>
          </cell>
          <cell r="L37">
            <v>194084</v>
          </cell>
          <cell r="M37">
            <v>194084</v>
          </cell>
          <cell r="N37">
            <v>194084</v>
          </cell>
          <cell r="O37">
            <v>194084</v>
          </cell>
          <cell r="P37">
            <v>194084</v>
          </cell>
          <cell r="Q37">
            <v>194084</v>
          </cell>
          <cell r="R37">
            <v>194084</v>
          </cell>
          <cell r="S37">
            <v>174676</v>
          </cell>
          <cell r="T37">
            <v>174676</v>
          </cell>
          <cell r="U37">
            <v>2115516</v>
          </cell>
        </row>
        <row r="38">
          <cell r="A38">
            <v>6140</v>
          </cell>
          <cell r="B38" t="str">
            <v>Muerte ocupantes, Inc.Permanentes, Gto.Medicos</v>
          </cell>
          <cell r="C38">
            <v>36464</v>
          </cell>
          <cell r="D38">
            <v>36830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0">
          <cell r="B40" t="str">
            <v>Toyota Lexus 91     1UZ-0182286</v>
          </cell>
          <cell r="E40">
            <v>4052089</v>
          </cell>
          <cell r="F40">
            <v>4376257</v>
          </cell>
          <cell r="G40">
            <v>4011569</v>
          </cell>
          <cell r="H40">
            <v>4416777</v>
          </cell>
          <cell r="I40">
            <v>405208</v>
          </cell>
          <cell r="J40">
            <v>405209</v>
          </cell>
          <cell r="K40">
            <v>405209</v>
          </cell>
          <cell r="L40">
            <v>405209</v>
          </cell>
          <cell r="M40">
            <v>405209</v>
          </cell>
          <cell r="N40">
            <v>405209</v>
          </cell>
          <cell r="O40">
            <v>405209</v>
          </cell>
          <cell r="P40">
            <v>405209</v>
          </cell>
          <cell r="Q40">
            <v>405209</v>
          </cell>
          <cell r="R40">
            <v>405209</v>
          </cell>
          <cell r="S40">
            <v>364688</v>
          </cell>
          <cell r="T40">
            <v>364688</v>
          </cell>
          <cell r="U40">
            <v>4416777</v>
          </cell>
        </row>
        <row r="41">
          <cell r="A41">
            <v>6140</v>
          </cell>
          <cell r="B41" t="str">
            <v>Resp.civil, Incendio, Accidente, Robo.</v>
          </cell>
          <cell r="C41">
            <v>36464</v>
          </cell>
          <cell r="D41">
            <v>36830</v>
          </cell>
          <cell r="E41">
            <v>4052089</v>
          </cell>
          <cell r="F41">
            <v>4376257</v>
          </cell>
          <cell r="G41">
            <v>4011569</v>
          </cell>
          <cell r="H41">
            <v>4416777</v>
          </cell>
          <cell r="I41">
            <v>405208</v>
          </cell>
          <cell r="J41">
            <v>405209</v>
          </cell>
          <cell r="K41">
            <v>405209</v>
          </cell>
          <cell r="L41">
            <v>405209</v>
          </cell>
          <cell r="M41">
            <v>405209</v>
          </cell>
          <cell r="N41">
            <v>405209</v>
          </cell>
          <cell r="O41">
            <v>405209</v>
          </cell>
          <cell r="P41">
            <v>405209</v>
          </cell>
          <cell r="Q41">
            <v>405209</v>
          </cell>
          <cell r="R41">
            <v>405209</v>
          </cell>
          <cell r="S41">
            <v>364688</v>
          </cell>
          <cell r="T41">
            <v>364688</v>
          </cell>
          <cell r="U41">
            <v>4416777</v>
          </cell>
        </row>
        <row r="42">
          <cell r="A42">
            <v>6140</v>
          </cell>
          <cell r="B42" t="str">
            <v>Muerte ocupantes, Inc.Permanentes, Gto.Medicos</v>
          </cell>
          <cell r="C42">
            <v>36464</v>
          </cell>
          <cell r="D42">
            <v>36830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4">
          <cell r="B44" t="str">
            <v>Nissan Sentra 95     GA16-74093OR</v>
          </cell>
          <cell r="E44">
            <v>1313491</v>
          </cell>
          <cell r="F44">
            <v>1418570</v>
          </cell>
          <cell r="G44">
            <v>1300357</v>
          </cell>
          <cell r="H44">
            <v>1431704</v>
          </cell>
          <cell r="I44">
            <v>131349</v>
          </cell>
          <cell r="J44">
            <v>131349</v>
          </cell>
          <cell r="K44">
            <v>131349</v>
          </cell>
          <cell r="L44">
            <v>131349</v>
          </cell>
          <cell r="M44">
            <v>131349</v>
          </cell>
          <cell r="N44">
            <v>131349</v>
          </cell>
          <cell r="O44">
            <v>131349</v>
          </cell>
          <cell r="P44">
            <v>131349</v>
          </cell>
          <cell r="Q44">
            <v>131349</v>
          </cell>
          <cell r="R44">
            <v>131349</v>
          </cell>
          <cell r="S44">
            <v>118214</v>
          </cell>
          <cell r="T44">
            <v>118214</v>
          </cell>
          <cell r="U44">
            <v>1431704</v>
          </cell>
        </row>
        <row r="45">
          <cell r="A45">
            <v>6140</v>
          </cell>
          <cell r="B45" t="str">
            <v>Resp.civil, Incendio, Accidente, Robo.</v>
          </cell>
          <cell r="C45">
            <v>36464</v>
          </cell>
          <cell r="D45">
            <v>36830</v>
          </cell>
          <cell r="E45">
            <v>1313491</v>
          </cell>
          <cell r="F45">
            <v>1418570</v>
          </cell>
          <cell r="G45">
            <v>1300357</v>
          </cell>
          <cell r="H45">
            <v>1431704</v>
          </cell>
          <cell r="I45">
            <v>131349</v>
          </cell>
          <cell r="J45">
            <v>131349</v>
          </cell>
          <cell r="K45">
            <v>131349</v>
          </cell>
          <cell r="L45">
            <v>131349</v>
          </cell>
          <cell r="M45">
            <v>131349</v>
          </cell>
          <cell r="N45">
            <v>131349</v>
          </cell>
          <cell r="O45">
            <v>131349</v>
          </cell>
          <cell r="P45">
            <v>131349</v>
          </cell>
          <cell r="Q45">
            <v>131349</v>
          </cell>
          <cell r="R45">
            <v>131349</v>
          </cell>
          <cell r="S45">
            <v>118214</v>
          </cell>
          <cell r="T45">
            <v>118214</v>
          </cell>
          <cell r="U45">
            <v>1431704</v>
          </cell>
        </row>
        <row r="46">
          <cell r="A46">
            <v>6140</v>
          </cell>
          <cell r="B46" t="str">
            <v>Muerte ocupantes, Inc.Permanentes, Gto.Medicos</v>
          </cell>
          <cell r="C46">
            <v>36464</v>
          </cell>
          <cell r="D46">
            <v>36830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8">
          <cell r="B48" t="str">
            <v>Corsa Chevrolet      FW0367136</v>
          </cell>
          <cell r="E48">
            <v>1404346</v>
          </cell>
          <cell r="F48">
            <v>1075822</v>
          </cell>
          <cell r="G48">
            <v>986170</v>
          </cell>
          <cell r="H48">
            <v>1493998</v>
          </cell>
          <cell r="I48">
            <v>140431</v>
          </cell>
          <cell r="J48">
            <v>140435</v>
          </cell>
          <cell r="K48">
            <v>140435</v>
          </cell>
          <cell r="L48">
            <v>140435</v>
          </cell>
          <cell r="M48">
            <v>140435</v>
          </cell>
          <cell r="N48">
            <v>140435</v>
          </cell>
          <cell r="O48">
            <v>140435</v>
          </cell>
          <cell r="P48">
            <v>140435</v>
          </cell>
          <cell r="Q48">
            <v>140435</v>
          </cell>
          <cell r="R48">
            <v>140435</v>
          </cell>
          <cell r="S48">
            <v>89652</v>
          </cell>
          <cell r="T48">
            <v>89652</v>
          </cell>
          <cell r="U48">
            <v>1493998</v>
          </cell>
        </row>
        <row r="49">
          <cell r="A49">
            <v>6140</v>
          </cell>
          <cell r="B49" t="str">
            <v>Muerte ocupantes, Inc.Permanentes, Gto.Medicos</v>
          </cell>
          <cell r="C49">
            <v>36464</v>
          </cell>
          <cell r="D49">
            <v>36830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v>6140</v>
          </cell>
          <cell r="B50" t="str">
            <v>Resp.civil, Incendio, Accidente, Robo.</v>
          </cell>
          <cell r="C50">
            <v>36464</v>
          </cell>
          <cell r="D50">
            <v>36830</v>
          </cell>
          <cell r="E50">
            <v>1404346</v>
          </cell>
          <cell r="F50">
            <v>1075822</v>
          </cell>
          <cell r="G50">
            <v>986170</v>
          </cell>
          <cell r="H50">
            <v>1493998</v>
          </cell>
          <cell r="I50">
            <v>140431</v>
          </cell>
          <cell r="J50">
            <v>140435</v>
          </cell>
          <cell r="K50">
            <v>140435</v>
          </cell>
          <cell r="L50">
            <v>140435</v>
          </cell>
          <cell r="M50">
            <v>140435</v>
          </cell>
          <cell r="N50">
            <v>140435</v>
          </cell>
          <cell r="O50">
            <v>140435</v>
          </cell>
          <cell r="P50">
            <v>140435</v>
          </cell>
          <cell r="Q50">
            <v>140435</v>
          </cell>
          <cell r="R50">
            <v>140435</v>
          </cell>
          <cell r="S50">
            <v>89652</v>
          </cell>
          <cell r="T50">
            <v>89652</v>
          </cell>
          <cell r="U50">
            <v>1493998</v>
          </cell>
        </row>
        <row r="52">
          <cell r="B52" t="str">
            <v>Corsa Chevrolet      FW0364989</v>
          </cell>
          <cell r="E52">
            <v>1404346</v>
          </cell>
          <cell r="F52">
            <v>1512078</v>
          </cell>
          <cell r="G52">
            <v>1386071</v>
          </cell>
          <cell r="H52">
            <v>1530353</v>
          </cell>
          <cell r="I52">
            <v>140431</v>
          </cell>
          <cell r="J52">
            <v>140435</v>
          </cell>
          <cell r="K52">
            <v>140435</v>
          </cell>
          <cell r="L52">
            <v>140435</v>
          </cell>
          <cell r="M52">
            <v>140435</v>
          </cell>
          <cell r="N52">
            <v>140435</v>
          </cell>
          <cell r="O52">
            <v>140435</v>
          </cell>
          <cell r="P52">
            <v>140435</v>
          </cell>
          <cell r="Q52">
            <v>140435</v>
          </cell>
          <cell r="R52">
            <v>140435</v>
          </cell>
          <cell r="S52">
            <v>126007</v>
          </cell>
          <cell r="T52">
            <v>126007</v>
          </cell>
          <cell r="U52">
            <v>1530353</v>
          </cell>
        </row>
        <row r="53">
          <cell r="A53">
            <v>6140</v>
          </cell>
          <cell r="B53" t="str">
            <v>Muerte ocupantes, Inc.Permanentes, Gto.Medicos</v>
          </cell>
          <cell r="C53">
            <v>36464</v>
          </cell>
          <cell r="D53">
            <v>36830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v>6140</v>
          </cell>
          <cell r="B54" t="str">
            <v>Resp.civil, Incendio, Accidente, Robo.</v>
          </cell>
          <cell r="C54">
            <v>36464</v>
          </cell>
          <cell r="D54">
            <v>36830</v>
          </cell>
          <cell r="E54">
            <v>1404346</v>
          </cell>
          <cell r="F54">
            <v>1512078</v>
          </cell>
          <cell r="G54">
            <v>1386071</v>
          </cell>
          <cell r="H54">
            <v>1530353</v>
          </cell>
          <cell r="I54">
            <v>140431</v>
          </cell>
          <cell r="J54">
            <v>140435</v>
          </cell>
          <cell r="K54">
            <v>140435</v>
          </cell>
          <cell r="L54">
            <v>140435</v>
          </cell>
          <cell r="M54">
            <v>140435</v>
          </cell>
          <cell r="N54">
            <v>140435</v>
          </cell>
          <cell r="O54">
            <v>140435</v>
          </cell>
          <cell r="P54">
            <v>140435</v>
          </cell>
          <cell r="Q54">
            <v>140435</v>
          </cell>
          <cell r="R54">
            <v>140435</v>
          </cell>
          <cell r="S54">
            <v>126007</v>
          </cell>
          <cell r="T54">
            <v>126007</v>
          </cell>
          <cell r="U54">
            <v>1530353</v>
          </cell>
        </row>
        <row r="56">
          <cell r="B56" t="str">
            <v>Corsa Chevrolet     BT0001536</v>
          </cell>
          <cell r="E56">
            <v>0</v>
          </cell>
          <cell r="F56">
            <v>2568459</v>
          </cell>
          <cell r="G56">
            <v>1496185</v>
          </cell>
          <cell r="H56">
            <v>1072274</v>
          </cell>
          <cell r="I56">
            <v>0</v>
          </cell>
          <cell r="J56">
            <v>0</v>
          </cell>
          <cell r="K56">
            <v>0</v>
          </cell>
          <cell r="L56">
            <v>133752</v>
          </cell>
          <cell r="M56">
            <v>133751</v>
          </cell>
          <cell r="N56">
            <v>133751</v>
          </cell>
          <cell r="O56">
            <v>133751</v>
          </cell>
          <cell r="P56">
            <v>133751</v>
          </cell>
          <cell r="Q56">
            <v>133751</v>
          </cell>
          <cell r="R56">
            <v>133751</v>
          </cell>
          <cell r="S56">
            <v>136016</v>
          </cell>
          <cell r="T56">
            <v>136016</v>
          </cell>
          <cell r="U56">
            <v>1072274</v>
          </cell>
        </row>
        <row r="57">
          <cell r="A57">
            <v>6140</v>
          </cell>
          <cell r="B57" t="str">
            <v>Muerte ocupantes, Inc.Permanentes, Gto.Medicos</v>
          </cell>
          <cell r="C57">
            <v>36464</v>
          </cell>
          <cell r="D57">
            <v>36830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6140</v>
          </cell>
          <cell r="B58" t="str">
            <v>Resp.civil, Incendio, Accidente, Robo.</v>
          </cell>
          <cell r="C58">
            <v>36464</v>
          </cell>
          <cell r="D58">
            <v>36830</v>
          </cell>
          <cell r="E58">
            <v>0</v>
          </cell>
          <cell r="F58">
            <v>2568459</v>
          </cell>
          <cell r="G58">
            <v>1496185</v>
          </cell>
          <cell r="H58">
            <v>1072274</v>
          </cell>
          <cell r="I58">
            <v>0</v>
          </cell>
          <cell r="J58">
            <v>0</v>
          </cell>
          <cell r="K58">
            <v>0</v>
          </cell>
          <cell r="L58">
            <v>133752</v>
          </cell>
          <cell r="M58">
            <v>133751</v>
          </cell>
          <cell r="N58">
            <v>133751</v>
          </cell>
          <cell r="O58">
            <v>133751</v>
          </cell>
          <cell r="P58">
            <v>133751</v>
          </cell>
          <cell r="Q58">
            <v>133751</v>
          </cell>
          <cell r="R58">
            <v>133751</v>
          </cell>
          <cell r="S58">
            <v>136016</v>
          </cell>
          <cell r="T58">
            <v>136016</v>
          </cell>
          <cell r="U58">
            <v>1072274</v>
          </cell>
        </row>
        <row r="60">
          <cell r="B60" t="str">
            <v>Chevrolet 4x4  S-10 D/C  Año 1999</v>
          </cell>
          <cell r="E60">
            <v>0</v>
          </cell>
          <cell r="F60">
            <v>4231030</v>
          </cell>
          <cell r="G60">
            <v>2608125</v>
          </cell>
          <cell r="H60">
            <v>1622905</v>
          </cell>
          <cell r="I60">
            <v>0</v>
          </cell>
          <cell r="J60">
            <v>0</v>
          </cell>
          <cell r="K60">
            <v>0</v>
          </cell>
          <cell r="L60">
            <v>0</v>
          </cell>
          <cell r="M60">
            <v>60628</v>
          </cell>
          <cell r="N60">
            <v>265035</v>
          </cell>
          <cell r="O60">
            <v>265035</v>
          </cell>
          <cell r="P60">
            <v>265035</v>
          </cell>
          <cell r="Q60">
            <v>265035</v>
          </cell>
          <cell r="R60">
            <v>265035</v>
          </cell>
          <cell r="S60">
            <v>237102</v>
          </cell>
          <cell r="T60">
            <v>237102</v>
          </cell>
          <cell r="U60">
            <v>1622905</v>
          </cell>
        </row>
        <row r="61">
          <cell r="A61">
            <v>6140</v>
          </cell>
          <cell r="B61" t="str">
            <v>Muerte ocupantes, Inc.Permanentes, Gto.Medicos</v>
          </cell>
          <cell r="C61">
            <v>36464</v>
          </cell>
          <cell r="D61">
            <v>36830</v>
          </cell>
          <cell r="E61">
            <v>0</v>
          </cell>
          <cell r="F61">
            <v>4231030</v>
          </cell>
          <cell r="G61">
            <v>2608125</v>
          </cell>
          <cell r="H61">
            <v>1622905</v>
          </cell>
          <cell r="I61">
            <v>0</v>
          </cell>
          <cell r="J61">
            <v>0</v>
          </cell>
          <cell r="K61">
            <v>0</v>
          </cell>
          <cell r="L61">
            <v>0</v>
          </cell>
          <cell r="M61">
            <v>60628</v>
          </cell>
          <cell r="N61">
            <v>265035</v>
          </cell>
          <cell r="O61">
            <v>265035</v>
          </cell>
          <cell r="P61">
            <v>265035</v>
          </cell>
          <cell r="Q61">
            <v>265035</v>
          </cell>
          <cell r="R61">
            <v>265035</v>
          </cell>
          <cell r="S61">
            <v>237102</v>
          </cell>
          <cell r="T61">
            <v>237102</v>
          </cell>
          <cell r="U61">
            <v>1622905</v>
          </cell>
        </row>
        <row r="62">
          <cell r="A62">
            <v>6140</v>
          </cell>
          <cell r="B62" t="str">
            <v>Resp.civil, Incendio, Accidente, Robo.</v>
          </cell>
          <cell r="C62">
            <v>36464</v>
          </cell>
          <cell r="D62">
            <v>36830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B64" t="str">
            <v>AUTOGRUAS</v>
          </cell>
          <cell r="E64">
            <v>3095328</v>
          </cell>
          <cell r="F64">
            <v>4224751</v>
          </cell>
          <cell r="G64">
            <v>3872688.4166666665</v>
          </cell>
          <cell r="H64">
            <v>3447390.5833333335</v>
          </cell>
          <cell r="I64">
            <v>309540</v>
          </cell>
          <cell r="J64">
            <v>309532</v>
          </cell>
          <cell r="K64">
            <v>309532</v>
          </cell>
          <cell r="L64">
            <v>309532</v>
          </cell>
          <cell r="M64">
            <v>309532</v>
          </cell>
          <cell r="N64">
            <v>309532</v>
          </cell>
          <cell r="O64">
            <v>309532</v>
          </cell>
          <cell r="P64">
            <v>309532</v>
          </cell>
          <cell r="Q64">
            <v>309532</v>
          </cell>
          <cell r="R64">
            <v>309532</v>
          </cell>
          <cell r="S64">
            <v>352062.58333333331</v>
          </cell>
          <cell r="T64">
            <v>352065</v>
          </cell>
          <cell r="U64">
            <v>3447390.5833333335</v>
          </cell>
        </row>
        <row r="65">
          <cell r="A65">
            <v>6140</v>
          </cell>
          <cell r="B65" t="str">
            <v>Hyster H50XM 96  ISUZU DIES.N836970</v>
          </cell>
          <cell r="C65">
            <v>36464</v>
          </cell>
          <cell r="D65">
            <v>36830</v>
          </cell>
          <cell r="E65">
            <v>726790</v>
          </cell>
          <cell r="F65">
            <v>1038906</v>
          </cell>
          <cell r="G65">
            <v>952330.5</v>
          </cell>
          <cell r="H65">
            <v>813365.5</v>
          </cell>
          <cell r="I65">
            <v>72679</v>
          </cell>
          <cell r="J65">
            <v>72679</v>
          </cell>
          <cell r="K65">
            <v>72679</v>
          </cell>
          <cell r="L65">
            <v>72679</v>
          </cell>
          <cell r="M65">
            <v>72679</v>
          </cell>
          <cell r="N65">
            <v>72679</v>
          </cell>
          <cell r="O65">
            <v>72679</v>
          </cell>
          <cell r="P65">
            <v>72679</v>
          </cell>
          <cell r="Q65">
            <v>72679</v>
          </cell>
          <cell r="R65">
            <v>72679</v>
          </cell>
          <cell r="S65">
            <v>86575.5</v>
          </cell>
          <cell r="T65">
            <v>86576</v>
          </cell>
          <cell r="U65">
            <v>813365.5</v>
          </cell>
        </row>
        <row r="66">
          <cell r="A66">
            <v>6140</v>
          </cell>
          <cell r="B66" t="str">
            <v>Clark    HY466-0822-BRF-4205</v>
          </cell>
          <cell r="C66">
            <v>36464</v>
          </cell>
          <cell r="D66">
            <v>36830</v>
          </cell>
          <cell r="E66">
            <v>139124</v>
          </cell>
          <cell r="F66">
            <v>150255</v>
          </cell>
          <cell r="G66">
            <v>137733.75</v>
          </cell>
          <cell r="H66">
            <v>151645.25</v>
          </cell>
          <cell r="I66">
            <v>13916</v>
          </cell>
          <cell r="J66">
            <v>13912</v>
          </cell>
          <cell r="K66">
            <v>13912</v>
          </cell>
          <cell r="L66">
            <v>13912</v>
          </cell>
          <cell r="M66">
            <v>13912</v>
          </cell>
          <cell r="N66">
            <v>13912</v>
          </cell>
          <cell r="O66">
            <v>13912</v>
          </cell>
          <cell r="P66">
            <v>13912</v>
          </cell>
          <cell r="Q66">
            <v>13912</v>
          </cell>
          <cell r="R66">
            <v>13912</v>
          </cell>
          <cell r="S66">
            <v>12521.25</v>
          </cell>
          <cell r="T66">
            <v>12521</v>
          </cell>
          <cell r="U66">
            <v>151645.25</v>
          </cell>
        </row>
        <row r="67">
          <cell r="A67">
            <v>6140</v>
          </cell>
          <cell r="B67" t="str">
            <v>HISTER HCXL 80        P-N1320842</v>
          </cell>
          <cell r="C67">
            <v>36464</v>
          </cell>
          <cell r="D67">
            <v>36830</v>
          </cell>
          <cell r="E67">
            <v>344915</v>
          </cell>
          <cell r="F67">
            <v>547100</v>
          </cell>
          <cell r="G67">
            <v>501508.33333333331</v>
          </cell>
          <cell r="H67">
            <v>390506.66666666669</v>
          </cell>
          <cell r="I67">
            <v>34487</v>
          </cell>
          <cell r="J67">
            <v>34492</v>
          </cell>
          <cell r="K67">
            <v>34492</v>
          </cell>
          <cell r="L67">
            <v>34492</v>
          </cell>
          <cell r="M67">
            <v>34492</v>
          </cell>
          <cell r="N67">
            <v>34492</v>
          </cell>
          <cell r="O67">
            <v>34492</v>
          </cell>
          <cell r="P67">
            <v>34492</v>
          </cell>
          <cell r="Q67">
            <v>34492</v>
          </cell>
          <cell r="R67">
            <v>34492</v>
          </cell>
          <cell r="S67">
            <v>45591.666666666664</v>
          </cell>
          <cell r="T67">
            <v>45592</v>
          </cell>
          <cell r="U67">
            <v>390506.66666666669</v>
          </cell>
        </row>
        <row r="68">
          <cell r="A68">
            <v>6140</v>
          </cell>
          <cell r="B68" t="str">
            <v>HISTER H-300-XL       P-N1320873</v>
          </cell>
          <cell r="C68">
            <v>36464</v>
          </cell>
          <cell r="D68">
            <v>36830</v>
          </cell>
          <cell r="E68">
            <v>506575</v>
          </cell>
          <cell r="F68">
            <v>547100</v>
          </cell>
          <cell r="G68">
            <v>501508.33333333337</v>
          </cell>
          <cell r="H68">
            <v>552166.66666666663</v>
          </cell>
          <cell r="I68">
            <v>50662</v>
          </cell>
          <cell r="J68">
            <v>50657</v>
          </cell>
          <cell r="K68">
            <v>50657</v>
          </cell>
          <cell r="L68">
            <v>50657</v>
          </cell>
          <cell r="M68">
            <v>50657</v>
          </cell>
          <cell r="N68">
            <v>50657</v>
          </cell>
          <cell r="O68">
            <v>50657</v>
          </cell>
          <cell r="P68">
            <v>50657</v>
          </cell>
          <cell r="Q68">
            <v>50657</v>
          </cell>
          <cell r="R68">
            <v>50657</v>
          </cell>
          <cell r="S68">
            <v>45591.666666666664</v>
          </cell>
          <cell r="T68">
            <v>45592</v>
          </cell>
          <cell r="U68">
            <v>552166.66666666663</v>
          </cell>
        </row>
        <row r="69">
          <cell r="A69">
            <v>6140</v>
          </cell>
          <cell r="B69" t="str">
            <v>HYSLER H50XN 97325 ISUZU DIES.C240</v>
          </cell>
          <cell r="C69">
            <v>36464</v>
          </cell>
          <cell r="D69">
            <v>36830</v>
          </cell>
          <cell r="E69">
            <v>940676</v>
          </cell>
          <cell r="F69">
            <v>1416690</v>
          </cell>
          <cell r="G69">
            <v>1298632.5</v>
          </cell>
          <cell r="H69">
            <v>1058733.5</v>
          </cell>
          <cell r="I69">
            <v>94064</v>
          </cell>
          <cell r="J69">
            <v>94068</v>
          </cell>
          <cell r="K69">
            <v>94068</v>
          </cell>
          <cell r="L69">
            <v>94068</v>
          </cell>
          <cell r="M69">
            <v>94068</v>
          </cell>
          <cell r="N69">
            <v>94068</v>
          </cell>
          <cell r="O69">
            <v>94068</v>
          </cell>
          <cell r="P69">
            <v>94068</v>
          </cell>
          <cell r="Q69">
            <v>94068</v>
          </cell>
          <cell r="R69">
            <v>94068</v>
          </cell>
          <cell r="S69">
            <v>118057.5</v>
          </cell>
          <cell r="T69">
            <v>118058</v>
          </cell>
          <cell r="U69">
            <v>1058733.5</v>
          </cell>
        </row>
        <row r="70">
          <cell r="A70">
            <v>6140</v>
          </cell>
          <cell r="B70" t="str">
            <v>CLARK C-300Y-60D  JD8666-1-N-082115N</v>
          </cell>
          <cell r="C70">
            <v>36464</v>
          </cell>
          <cell r="D70">
            <v>36830</v>
          </cell>
          <cell r="E70">
            <v>218624</v>
          </cell>
          <cell r="F70">
            <v>262350</v>
          </cell>
          <cell r="G70">
            <v>240487.5</v>
          </cell>
          <cell r="H70">
            <v>240486.5</v>
          </cell>
          <cell r="I70">
            <v>21866</v>
          </cell>
          <cell r="J70">
            <v>21862</v>
          </cell>
          <cell r="K70">
            <v>21862</v>
          </cell>
          <cell r="L70">
            <v>21862</v>
          </cell>
          <cell r="M70">
            <v>21862</v>
          </cell>
          <cell r="N70">
            <v>21862</v>
          </cell>
          <cell r="O70">
            <v>21862</v>
          </cell>
          <cell r="P70">
            <v>21862</v>
          </cell>
          <cell r="Q70">
            <v>21862</v>
          </cell>
          <cell r="R70">
            <v>21862</v>
          </cell>
          <cell r="S70">
            <v>21862.5</v>
          </cell>
          <cell r="T70">
            <v>21863</v>
          </cell>
          <cell r="U70">
            <v>240486.5</v>
          </cell>
        </row>
        <row r="71">
          <cell r="A71">
            <v>6140</v>
          </cell>
          <cell r="B71" t="str">
            <v>CLARK C-300Y-60D  JD8666-1-N-082139N</v>
          </cell>
          <cell r="C71">
            <v>36464</v>
          </cell>
          <cell r="D71">
            <v>36830</v>
          </cell>
          <cell r="E71">
            <v>218624</v>
          </cell>
          <cell r="F71">
            <v>262350</v>
          </cell>
          <cell r="G71">
            <v>240487.5</v>
          </cell>
          <cell r="H71">
            <v>240486.5</v>
          </cell>
          <cell r="I71">
            <v>21866</v>
          </cell>
          <cell r="J71">
            <v>21862</v>
          </cell>
          <cell r="K71">
            <v>21862</v>
          </cell>
          <cell r="L71">
            <v>21862</v>
          </cell>
          <cell r="M71">
            <v>21862</v>
          </cell>
          <cell r="N71">
            <v>21862</v>
          </cell>
          <cell r="O71">
            <v>21862</v>
          </cell>
          <cell r="P71">
            <v>21862</v>
          </cell>
          <cell r="Q71">
            <v>21862</v>
          </cell>
          <cell r="R71">
            <v>21862</v>
          </cell>
          <cell r="S71">
            <v>21862.5</v>
          </cell>
          <cell r="T71">
            <v>21863</v>
          </cell>
          <cell r="U71">
            <v>240486.5</v>
          </cell>
        </row>
        <row r="72">
          <cell r="B72" t="str">
            <v>TOTAL GENERAL</v>
          </cell>
          <cell r="C72" t="str">
            <v>POR MES</v>
          </cell>
          <cell r="E72">
            <v>71060116</v>
          </cell>
          <cell r="F72">
            <v>130147228</v>
          </cell>
          <cell r="G72">
            <v>80411503.416666672</v>
          </cell>
          <cell r="I72">
            <v>10854178</v>
          </cell>
          <cell r="J72">
            <v>10854182</v>
          </cell>
          <cell r="K72">
            <v>10854182</v>
          </cell>
          <cell r="L72">
            <v>10987934</v>
          </cell>
          <cell r="M72">
            <v>11048564</v>
          </cell>
          <cell r="N72">
            <v>11075557</v>
          </cell>
          <cell r="O72">
            <v>11017857</v>
          </cell>
          <cell r="P72">
            <v>11017857</v>
          </cell>
          <cell r="Q72">
            <v>11052632</v>
          </cell>
          <cell r="R72">
            <v>11065998</v>
          </cell>
          <cell r="S72">
            <v>10966899.583333332</v>
          </cell>
          <cell r="T72">
            <v>10943085.666666666</v>
          </cell>
        </row>
        <row r="73">
          <cell r="C73" t="str">
            <v>ACUMULADO</v>
          </cell>
          <cell r="F73">
            <v>201207344</v>
          </cell>
          <cell r="I73">
            <v>10854178</v>
          </cell>
          <cell r="J73">
            <v>21708360</v>
          </cell>
          <cell r="K73">
            <v>32562542</v>
          </cell>
          <cell r="L73">
            <v>43550476</v>
          </cell>
          <cell r="M73">
            <v>54599040</v>
          </cell>
          <cell r="N73">
            <v>65674597</v>
          </cell>
          <cell r="O73">
            <v>76692454</v>
          </cell>
          <cell r="P73">
            <v>87710311</v>
          </cell>
          <cell r="Q73">
            <v>98762943</v>
          </cell>
          <cell r="R73">
            <v>109828941</v>
          </cell>
          <cell r="S73">
            <v>120795840.58333333</v>
          </cell>
          <cell r="T73">
            <v>131738926.25</v>
          </cell>
        </row>
        <row r="74">
          <cell r="F74">
            <v>201207344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Graf1"/>
      <sheetName val="indice"/>
      <sheetName val="caratula"/>
      <sheetName val="INICIO"/>
      <sheetName val="Balance"/>
      <sheetName val="EOAF"/>
      <sheetName val="PYGAño"/>
      <sheetName val="PYGObj."/>
      <sheetName val="PYGMes"/>
      <sheetName val="ESTR."/>
      <sheetName val="Client."/>
      <sheetName val="I+D"/>
      <sheetName val="Consejo"/>
      <sheetName val="Consejo (2)"/>
      <sheetName val="Canal"/>
      <sheetName val="Grafnuevo"/>
      <sheetName val="PrevTes."/>
      <sheetName val="Graf3"/>
      <sheetName val="SegTes."/>
      <sheetName val="Módulo1"/>
      <sheetName val="INGRESOS"/>
      <sheetName val="CONTRAT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Pers.Superior"/>
      <sheetName val="Referencias"/>
    </sheetNames>
    <sheetDataSet>
      <sheetData sheetId="0"/>
      <sheetData sheetId="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porte"/>
      <sheetName val="ResumenMayor"/>
      <sheetName val="Mayor-XA-191#00"/>
      <sheetName val="Mayor-AA-191#00"/>
      <sheetName val="ID"/>
      <sheetName val="Ctrl-52802"/>
      <sheetName val="Reclasf"/>
      <sheetName val="INTRODUCTION"/>
      <sheetName val="PLANILLA"/>
      <sheetName val="TIPO DE CAMBIO"/>
      <sheetName val="Datos"/>
      <sheetName val="Rem.Pers.Superior"/>
      <sheetName val="31.00"/>
      <sheetName val="Input-Expected Case"/>
      <sheetName val="TIPO_DE_CAMBIO"/>
      <sheetName val="Rem_Pers_Superior"/>
      <sheetName val="Settings"/>
    </sheetNames>
    <sheetDataSet>
      <sheetData sheetId="0">
        <row r="2">
          <cell r="J2">
            <v>40237</v>
          </cell>
          <cell r="L2">
            <v>4740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50000"/>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s>
    <sheetDataSet>
      <sheetData sheetId="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es"/>
      <sheetName val="BG Analítico"/>
      <sheetName val="set 07 cierre previo"/>
      <sheetName val="Balance Marzo 07 TC Historico"/>
      <sheetName val="Balance Marzo 07 TC Cierre"/>
      <sheetName val="set 07 historico previo"/>
      <sheetName val="Analítico de ventas"/>
      <sheetName val="Gastos Gráficos"/>
      <sheetName val="Ratios"/>
      <sheetName val="EERR Analítico"/>
      <sheetName val="Final Cierre 30 09 07"/>
      <sheetName val="Sep final historico"/>
      <sheetName val="Real Vs. Budget"/>
      <sheetName val="Volumenes de vta 07 vs 06"/>
      <sheetName val="visua promo &amp; publ"/>
      <sheetName val="junio 07 historico"/>
      <sheetName val="Balance US$ Febrero TC Hstorico"/>
      <sheetName val="abril 07 historico."/>
      <sheetName val="mayo 07 historico."/>
      <sheetName val="Tickmarks"/>
      <sheetName val="Balance USD TC Historico 08_200"/>
      <sheetName val="PPC BG USD TC Cierre 08_2007"/>
      <sheetName val="PPC JULIO 07 USD HISTORICO"/>
      <sheetName val="PPC JULIO 07 USD CIERRE"/>
    </sheetNames>
    <sheetDataSet>
      <sheetData sheetId="0" refreshError="1"/>
      <sheetData sheetId="1" refreshError="1">
        <row r="53">
          <cell r="E53">
            <v>1052108.3900000001</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
      <sheetName val="EERR "/>
      <sheetName val="Evolucion PN"/>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Resumen"/>
      <sheetName val="Análisis Gs. al 30.06.08"/>
      <sheetName val="Análisis US$ al 30.06.08"/>
      <sheetName val="Cálculo del Lím. acum."/>
      <sheetName val="Revisión Part.Concil."/>
      <sheetName val="Total Partidas Conc."/>
      <sheetName val="MMA"/>
      <sheetName val="XREF"/>
      <sheetName val="Tickmarks"/>
      <sheetName val="#REF"/>
    </sheetNames>
    <sheetDataSet>
      <sheetData sheetId="0"/>
      <sheetData sheetId="1"/>
      <sheetData sheetId="2">
        <row r="26">
          <cell r="E26">
            <v>-392957634</v>
          </cell>
        </row>
        <row r="27">
          <cell r="E27">
            <v>-22098306</v>
          </cell>
        </row>
      </sheetData>
      <sheetData sheetId="3">
        <row r="13">
          <cell r="F13">
            <v>3740</v>
          </cell>
        </row>
        <row r="14">
          <cell r="F14">
            <v>0</v>
          </cell>
        </row>
        <row r="15">
          <cell r="F15">
            <v>373913.1</v>
          </cell>
        </row>
        <row r="16">
          <cell r="F16">
            <v>0</v>
          </cell>
        </row>
        <row r="17">
          <cell r="F17">
            <v>0</v>
          </cell>
        </row>
        <row r="19">
          <cell r="F19">
            <v>0</v>
          </cell>
        </row>
        <row r="23">
          <cell r="F23">
            <v>8376.2301265822789</v>
          </cell>
        </row>
        <row r="24">
          <cell r="F24">
            <v>92821.1</v>
          </cell>
        </row>
        <row r="25">
          <cell r="F25">
            <v>213130.7</v>
          </cell>
        </row>
        <row r="26">
          <cell r="F26">
            <v>191742.87012658227</v>
          </cell>
        </row>
        <row r="27">
          <cell r="F27">
            <v>245769.04</v>
          </cell>
        </row>
        <row r="28">
          <cell r="F28">
            <v>327993.47012658225</v>
          </cell>
        </row>
        <row r="29">
          <cell r="F29">
            <v>611580.5901265823</v>
          </cell>
        </row>
        <row r="36">
          <cell r="F36">
            <v>-6037.24</v>
          </cell>
        </row>
        <row r="37">
          <cell r="F37">
            <v>-8240</v>
          </cell>
        </row>
        <row r="38">
          <cell r="F38">
            <v>-17727</v>
          </cell>
        </row>
        <row r="39">
          <cell r="F39">
            <v>-24840</v>
          </cell>
        </row>
        <row r="40">
          <cell r="F40">
            <v>-12020</v>
          </cell>
        </row>
        <row r="41">
          <cell r="F41">
            <v>-4018</v>
          </cell>
        </row>
        <row r="42">
          <cell r="F42">
            <v>-44681.730126582275</v>
          </cell>
        </row>
        <row r="43">
          <cell r="F43">
            <v>-13912</v>
          </cell>
        </row>
        <row r="44">
          <cell r="F44">
            <v>-157384.32000000001</v>
          </cell>
        </row>
      </sheetData>
      <sheetData sheetId="4"/>
      <sheetData sheetId="5"/>
      <sheetData sheetId="6"/>
      <sheetData sheetId="7"/>
      <sheetData sheetId="8"/>
      <sheetData sheetId="9"/>
      <sheetData sheetId="10"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sheetData sheetId="11" refreshError="1"/>
      <sheetData sheetId="12" refreshError="1"/>
      <sheetData sheetId="13"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roceso interes"/>
      <sheetName val="Tickmarks"/>
      <sheetName val="T.R."/>
      <sheetName val="Sumaria"/>
    </sheetNames>
    <sheetDataSet>
      <sheetData sheetId="0"/>
      <sheetData sheetId="1"/>
      <sheetData sheetId="2"/>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 val="STATUS REPORT MUNDO"/>
      <sheetName val="Rangos"/>
      <sheetName val="COMPARATIVO"/>
      <sheetName val="Gen-2"/>
      <sheetName val="Auxiliar de Inventarios"/>
      <sheetName val="A"/>
      <sheetName val="BG Brasil Carlos"/>
    </sheetNames>
    <sheetDataSet>
      <sheetData sheetId="0" refreshError="1">
        <row r="6">
          <cell r="B6">
            <v>36434</v>
          </cell>
          <cell r="C6">
            <v>5068</v>
          </cell>
          <cell r="F6">
            <v>36434</v>
          </cell>
          <cell r="G6">
            <v>715</v>
          </cell>
        </row>
        <row r="7">
          <cell r="B7">
            <v>36465</v>
          </cell>
          <cell r="C7">
            <v>5111</v>
          </cell>
          <cell r="F7">
            <v>36465</v>
          </cell>
          <cell r="G7">
            <v>723</v>
          </cell>
        </row>
        <row r="8">
          <cell r="B8">
            <v>36495</v>
          </cell>
          <cell r="C8">
            <v>5132</v>
          </cell>
          <cell r="F8">
            <v>36495</v>
          </cell>
          <cell r="G8">
            <v>724</v>
          </cell>
        </row>
        <row r="9">
          <cell r="B9">
            <v>36526</v>
          </cell>
          <cell r="C9">
            <v>5399.3</v>
          </cell>
          <cell r="F9">
            <v>36526</v>
          </cell>
          <cell r="G9">
            <v>720</v>
          </cell>
        </row>
      </sheetData>
      <sheetData sheetId="1">
        <row r="6">
          <cell r="B6">
            <v>36434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MMA Clientes Consolidado"/>
      <sheetName val="Sumaria de Confirmaciones"/>
      <sheetName val="Procedimiento alternativo Jun05"/>
      <sheetName val="Anal. Part. Conc."/>
      <sheetName val="Proc. alternativo Manual"/>
      <sheetName val="El Inter"/>
      <sheetName val="Compos. Clientes 30.06.05"/>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intetico"/>
      <sheetName val="EERR sintetico"/>
      <sheetName val="Evolucion PN"/>
      <sheetName val="CF direto"/>
      <sheetName val="CF pt directo 2008"/>
      <sheetName val="Detallado 2008"/>
      <sheetName val="CF pt directo"/>
      <sheetName val="Detallado 2007"/>
      <sheetName val="Notas"/>
      <sheetName val="Extracto"/>
      <sheetName val="19.04.08"/>
      <sheetName val="bg 04.04.08"/>
      <sheetName val="largo"/>
      <sheetName val="Anticipos clientes"/>
      <sheetName val="proveedores"/>
      <sheetName val="2006"/>
      <sheetName val="Resumen"/>
      <sheetName val="Sheet1"/>
      <sheetName val="#REF"/>
      <sheetName val="Reproceso interes"/>
      <sheetName val="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Análisis"/>
      <sheetName val="Part. Conciliatorias"/>
      <sheetName val="Corte de chequeras"/>
      <sheetName val="XREF"/>
      <sheetName val="Tickmarks"/>
      <sheetName val="#REF"/>
      <sheetName val="Detallado 2007"/>
      <sheetName val="Reproceso interes"/>
      <sheetName val="Resume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 val="Procedimiento Alternativo"/>
      <sheetName val="XREF"/>
      <sheetName val="Tickmarks"/>
      <sheetName val="Análisis"/>
      <sheetName val="Detallado 2007"/>
    </sheetNames>
    <sheetDataSet>
      <sheetData sheetId="0"/>
      <sheetData sheetId="1"/>
      <sheetData sheetId="2" refreshError="1"/>
      <sheetData sheetId="3"/>
      <sheetData sheetId="4" refreshError="1"/>
      <sheetData sheetId="5"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T.R."/>
      <sheetName val="Asiento de Ajuste"/>
      <sheetName val="Análisis Conceptual"/>
      <sheetName val="Tickmarks"/>
    </sheetNames>
    <sheetDataSet>
      <sheetData sheetId="0"/>
      <sheetData sheetId="1"/>
      <sheetData sheetId="2"/>
      <sheetData sheetId="3"/>
      <sheetData sheetId="4"/>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Accionaria"/>
      <sheetName val="Asientos de Aportes"/>
      <sheetName val="Sheet3"/>
      <sheetName val="Tickmarks"/>
      <sheetName val="Mayores"/>
      <sheetName val="XREF"/>
      <sheetName val="Hoja 1"/>
      <sheetName val="Mayores "/>
      <sheetName val="Sumaria"/>
      <sheetName val="Procedimiento Alternativo"/>
      <sheetName val="Análisi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REPORTE"/>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Budget"/>
      <sheetName val="Index"/>
      <sheetName val="Capex"/>
      <sheetName val="Breakdwn"/>
      <sheetName val="Pivot"/>
      <sheetName val="Mayor"/>
      <sheetName val="Caks-Base"/>
      <sheetName val="Projected"/>
      <sheetName val="data-Asptm"/>
      <sheetName val="ResuProy"/>
      <sheetName val="Status"/>
      <sheetName val="Resumen"/>
      <sheetName val="RankPrv"/>
      <sheetName val="Caks Detailed"/>
      <sheetName val="Schedule3"/>
      <sheetName val="Calculates"/>
      <sheetName val="Honorarios"/>
      <sheetName val="Retenciones a Pagar"/>
      <sheetName val="Detalle de bienes"/>
      <sheetName val="Cálculo ID"/>
      <sheetName val="21260011"/>
      <sheetName val="Plano de Ação - Escore"/>
      <sheetName val="Registro"/>
      <sheetName val="BG REPORTE"/>
      <sheetName val="ISSUE"/>
      <sheetName val="Ajustes Propuestos"/>
      <sheetName val="PLANILLA"/>
    </sheetNames>
    <sheetDataSet>
      <sheetData sheetId="0" refreshError="1">
        <row r="271">
          <cell r="N271">
            <v>10896640.4</v>
          </cell>
        </row>
      </sheetData>
      <sheetData sheetId="1">
        <row r="271">
          <cell r="N271">
            <v>10896640.4</v>
          </cell>
        </row>
      </sheetData>
      <sheetData sheetId="2">
        <row r="271">
          <cell r="N271">
            <v>10896640.4</v>
          </cell>
        </row>
      </sheetData>
      <sheetData sheetId="3">
        <row r="271">
          <cell r="N271">
            <v>10896640.4</v>
          </cell>
        </row>
      </sheetData>
      <sheetData sheetId="4">
        <row r="271">
          <cell r="N271">
            <v>10896640.4</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S_400K"/>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
      <sheetName val="258"/>
      <sheetName val="Qtr comment"/>
      <sheetName val="Field"/>
      <sheetName val="schedule"/>
      <sheetName val="POCS"/>
      <sheetName val="1"/>
      <sheetName val="1 RHP"/>
      <sheetName val="5 &amp; 13"/>
      <sheetName val="5 rhp"/>
      <sheetName val="31"/>
      <sheetName val="6"/>
      <sheetName val="9"/>
      <sheetName val="9 rhp"/>
      <sheetName val="11"/>
      <sheetName val="11 rhp"/>
      <sheetName val="14-17"/>
      <sheetName val="14-17 Calc"/>
      <sheetName val="14-17 rhp"/>
      <sheetName val="14-17 MVTS"/>
      <sheetName val="14-17 Ints"/>
      <sheetName val="19"/>
      <sheetName val="19 rhp"/>
      <sheetName val="26"/>
      <sheetName val="26 rhp"/>
      <sheetName val="35"/>
      <sheetName val="35 EBITDA"/>
      <sheetName val="37"/>
      <sheetName val="37 rhp"/>
      <sheetName val="65"/>
      <sheetName val="77"/>
      <sheetName val="101"/>
      <sheetName val="101 rhp"/>
      <sheetName val="102"/>
      <sheetName val="104"/>
      <sheetName val="220 rph"/>
      <sheetName val="Flash"/>
      <sheetName val="25"/>
      <sheetName val="25 rhp"/>
      <sheetName val="44"/>
      <sheetName val="63"/>
      <sheetName val="69"/>
      <sheetName val="214"/>
      <sheetName val="2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 val="Setup"/>
      <sheetName val="IPC"/>
      <sheetName val="Honorarios"/>
      <sheetName val="Score Calidad"/>
      <sheetName val="Lista"/>
      <sheetName val="Cash"/>
      <sheetName val="Muestreo Res.Gral. 2784"/>
      <sheetName val="DF"/>
      <sheetName val="cf. mp"/>
      <sheetName val="DATA"/>
      <sheetName val="MSS_400K"/>
      <sheetName val="Open Budget"/>
      <sheetName val="Cover"/>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R2005Q1"/>
      <sheetName val="Change Control"/>
      <sheetName val="CR"/>
      <sheetName val="Sarbox Checks"/>
      <sheetName val="FA2110"/>
      <sheetName val="FP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4"/>
      <sheetName val="FA2410"/>
      <sheetName val="FA2410 calc"/>
      <sheetName val="Validation"/>
      <sheetName val="measures for Q4"/>
      <sheetName val="I R Fiscal del  Mes"/>
      <sheetName val="INTELSAT"/>
      <sheetName val="RETENCIONES"/>
      <sheetName val="Change_Control"/>
      <sheetName val="Sarbox_Checks"/>
      <sheetName val="FA2410_calc"/>
      <sheetName val="measures_for_Q4"/>
      <sheetName val="Lista"/>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ux vs liq."/>
      <sheetName val="Hoja1"/>
      <sheetName val="ESP"/>
      <sheetName val="ER"/>
      <sheetName val="EOAF (1)"/>
      <sheetName val="EEP"/>
      <sheetName val="BU"/>
      <sheetName val="PPC BCE"/>
      <sheetName val="bal1"/>
      <sheetName val="3"/>
      <sheetName val="4"/>
      <sheetName val="5"/>
      <sheetName val="6"/>
      <sheetName val="7"/>
      <sheetName val="8"/>
      <sheetName val="9"/>
      <sheetName val="10.3"/>
      <sheetName val="11"/>
      <sheetName val="MAYOR CIAS VINCULDAS  GS  US$ ("/>
      <sheetName val="Mayor cia vinculadas 2007"/>
      <sheetName val="211102 (11)"/>
      <sheetName val="211102"/>
      <sheetName val="211102 (8)"/>
      <sheetName val="EOAF 2008"/>
      <sheetName val="emef300405"/>
      <sheetName val="Posición Neta del IVA"/>
      <sheetName val="Links"/>
      <sheetName val="0.3 Check lis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o"/>
      <sheetName val="GER.GRAL"/>
      <sheetName val="CUADRO PRESENTACION"/>
      <sheetName val="INFORME"/>
      <sheetName val="contents"/>
      <sheetName val="Schedule 1.0."/>
      <sheetName val="DISTBUSC"/>
      <sheetName val="EE.RR"/>
      <sheetName val="Setup"/>
      <sheetName val="CUADRO_PRESENTAC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A"/>
      <sheetName val="FOODSERVICES"/>
      <sheetName val="Tango AN 31-12-02"/>
    </sheetNames>
    <sheetDataSet>
      <sheetData sheetId="0" refreshError="1"/>
      <sheetData sheetId="1"/>
      <sheetData sheetId="2"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BG Vs Forecast 2007 "/>
      <sheetName val="Ventas vs Costo EERR"/>
      <sheetName val="Comparat. 2007 vs 2006 "/>
      <sheetName val="Comparat.Real vs Budget"/>
      <sheetName val="Picos Mensuales"/>
      <sheetName val="Vtas U$S línea de prod."/>
      <sheetName val="XREF"/>
      <sheetName val="Tickmarks"/>
      <sheetName val="Vtas. en volúm.Set 06 vs 05"/>
      <sheetName val="Vtas.en volum.Mensual"/>
    </sheetNames>
    <sheetDataSet>
      <sheetData sheetId="0"/>
      <sheetData sheetId="1" refreshError="1"/>
      <sheetData sheetId="2">
        <row r="25">
          <cell r="D25">
            <v>-17199498693</v>
          </cell>
        </row>
        <row r="26">
          <cell r="D26">
            <v>-3302370.89</v>
          </cell>
        </row>
        <row r="34">
          <cell r="D34">
            <v>11179713821</v>
          </cell>
        </row>
        <row r="35">
          <cell r="D35">
            <v>2145702.56</v>
          </cell>
        </row>
      </sheetData>
      <sheetData sheetId="3"/>
      <sheetData sheetId="4" refreshError="1"/>
      <sheetData sheetId="5" refreshError="1"/>
      <sheetData sheetId="6" refreshError="1"/>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EAF 2007 "/>
      <sheetName val="2007 Gs"/>
      <sheetName val="TD 2007 Gs"/>
      <sheetName val="2007 $"/>
      <sheetName val="Hoja2"/>
      <sheetName val="BAL"/>
      <sheetName val="ER"/>
      <sheetName val="ESP"/>
      <sheetName val="EEP"/>
      <sheetName val="EOAF"/>
      <sheetName val="EEAF 2008"/>
      <sheetName val="Tabla"/>
      <sheetName val="D "/>
      <sheetName val="E"/>
      <sheetName val="F costos 6"/>
      <sheetName val="G"/>
      <sheetName val="H"/>
      <sheetName val="I"/>
      <sheetName val="J"/>
      <sheetName val="3"/>
      <sheetName val="4"/>
      <sheetName val="5"/>
      <sheetName val="7"/>
      <sheetName val="8"/>
      <sheetName val="9"/>
      <sheetName val="9.1 Garantias"/>
      <sheetName val="10"/>
      <sheetName val="11"/>
      <sheetName val="14.2"/>
      <sheetName val="14.2 RT"/>
      <sheetName val="Nota 13"/>
      <sheetName val="13.2"/>
      <sheetName val="Nota 15"/>
      <sheetName val="Hoja1"/>
      <sheetName val="Borrowing"/>
      <sheetName val="11320079"/>
      <sheetName val="TC Resumen"/>
      <sheetName val="Plan1"/>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01"/>
      <sheetName val="ENERO"/>
      <sheetName val="MC 02"/>
      <sheetName val="FEBRERO"/>
      <sheetName val="MC 03"/>
      <sheetName val="MARZO"/>
      <sheetName val="MC 04"/>
      <sheetName val="ABRIL"/>
      <sheetName val="MC 05"/>
      <sheetName val="MAYO"/>
      <sheetName val="MC 06"/>
      <sheetName val="JUNIO"/>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 val="Papel de trabajo"/>
      <sheetName val="TipoBienes"/>
      <sheetName val="Sheet1"/>
      <sheetName val="Score Calidad"/>
      <sheetName val="emef300405"/>
      <sheetName val="Setup"/>
      <sheetName val="Balance"/>
      <sheetName val="Months and Countries"/>
      <sheetName val="#REF"/>
      <sheetName val="Mar Caribe 2003"/>
      <sheetName val="Perda_Lata"/>
      <sheetName val="BD - Realizado"/>
      <sheetName val="Cadastro de Veículos"/>
      <sheetName val="Identificação"/>
      <sheetName val="Data"/>
      <sheetName val="BASE GV"/>
      <sheetName val="GRÁFICOS"/>
      <sheetName val="Variavel"/>
      <sheetName val="padajuća lista"/>
      <sheetName val="Feriados"/>
      <sheetName val="CLOSED"/>
      <sheetName val="Drop Down Lists"/>
      <sheetName val="Matriz"/>
      <sheetName val="lists"/>
      <sheetName val="Paygrade"/>
      <sheetName val="MC_01"/>
      <sheetName val="MC_02"/>
      <sheetName val="MC_03"/>
      <sheetName val="MC_04"/>
      <sheetName val="MC_05"/>
      <sheetName val="MC_06"/>
      <sheetName val="MC_07"/>
      <sheetName val="MC_08"/>
      <sheetName val="MC_09"/>
      <sheetName val="Mutação_do_PL"/>
      <sheetName val="Outros_Ativos"/>
      <sheetName val="Outros_passivos"/>
      <sheetName val="Resultado_financeiro"/>
      <sheetName val="Outras_operac"/>
      <sheetName val="Outras_não_operac"/>
      <sheetName val="Nota_Financiamentos"/>
      <sheetName val="Agenda_dos_financiamentos_LP"/>
      <sheetName val="Provisões_Contigênciais"/>
      <sheetName val="Reconciliação_IR"/>
      <sheetName val="Prejuízos_Fiscais"/>
      <sheetName val="Infs__para_Cash_Flow"/>
      <sheetName val="Months_and_Countries"/>
      <sheetName val="Mar_Caribe_2003"/>
      <sheetName val="BD_-_Realizado"/>
      <sheetName val="Cadastro_de_Veículos"/>
      <sheetName val="BASE_GV"/>
      <sheetName val="padajuća_lista"/>
      <sheetName val="PM"/>
      <sheetName val="Volume"/>
      <sheetName val="Cost Leadership Capex Div."/>
      <sheetName val="Cost Leadership Capex Inv."/>
      <sheetName val="AUX"/>
      <sheetName val="Tabelas"/>
      <sheetName val="Tab Aux"/>
      <sheetName val="Plan1"/>
      <sheetName val="capex"/>
      <sheetName val="Lab Microb"/>
      <sheetName val="Assump"/>
      <sheetName val="WORLD"/>
      <sheetName val="Statement"/>
      <sheetName val="INVOICE.XLS"/>
      <sheetName val="UsuáriosSAP"/>
      <sheetName val="M-Quest"/>
      <sheetName val="Sheet2"/>
      <sheetName val="2004"/>
      <sheetName val="DePara"/>
      <sheetName val="Produtos"/>
      <sheetName val="ItensObrigatórios"/>
      <sheetName val="Tabelle1"/>
      <sheetName val="GR"/>
      <sheetName val="Controls data"/>
      <sheetName val="Assumptions"/>
      <sheetName val="Figures Report"/>
      <sheetName val="Gestão Ação"/>
      <sheetName val="2 - TO"/>
      <sheetName val="MOVCRE"/>
      <sheetName val="contents"/>
      <sheetName val="Adquisiciones"/>
      <sheetName val="Datos"/>
      <sheetName val="CATEG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Soc.</v>
          </cell>
          <cell r="B1" t="str">
            <v>Div.</v>
          </cell>
          <cell r="C1" t="str">
            <v>Textos............................................</v>
          </cell>
        </row>
        <row r="2">
          <cell r="A2" t="str">
            <v>soc.</v>
          </cell>
          <cell r="B2" t="str">
            <v>inf.</v>
          </cell>
          <cell r="C2"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 val="ESTIMADOS"/>
      <sheetName val="EST 00"/>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ht"/>
      <sheetName val="T.R."/>
      <sheetName val="Asiento de Ajuste"/>
      <sheetName val="Análisis detallado 2248"/>
      <sheetName val="Analisis detallado 151"/>
      <sheetName val="Depurado 151"/>
      <sheetName val="PPC Anticipos 2248"/>
      <sheetName val="PPC Prestamos 151"/>
      <sheetName val="Partidas Seleccionadas"/>
      <sheetName val="CMA Reconciliation- Figure 5440"/>
      <sheetName val="Universo ACL"/>
      <sheetName val="PPC Registro"/>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TR"/>
      <sheetName val="PPC composición de capital"/>
      <sheetName val="Mayores"/>
      <sheetName val="XREF"/>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s>
    <sheetDataSet>
      <sheetData sheetId="0" refreshError="1"/>
      <sheetData sheetId="1" refreshError="1"/>
      <sheetData sheetId="2" refreshError="1"/>
      <sheetData sheetId="3"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PNETO"/>
      <sheetName val="(ii)MappingBalance final"/>
      <sheetName val="(ii )Mapping EERR final"/>
      <sheetName val="(v) Movimiento AF FINAL"/>
      <sheetName val=" Movimiento AF"/>
      <sheetName val="Balance Gs. 2008"/>
      <sheetName val="Nuevo 2007"/>
      <sheetName val="(i) Adjustments"/>
      <sheetName val="Tickmarks"/>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inaldos"/>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 Circularizados"/>
      <sheetName val="ISSUE´s"/>
      <sheetName val="TR"/>
      <sheetName val="Tickmarks"/>
      <sheetName val="Análisis Patrimonial Diciembre"/>
      <sheetName val="Objetivo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Cotizaciones"/>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ción de Cuentas"/>
      <sheetName val="TR y Conclusión"/>
      <sheetName val="Analisis de Cuentas"/>
      <sheetName val="MMA"/>
      <sheetName val="XREF"/>
      <sheetName val="Tickmarks"/>
      <sheetName val="#REF"/>
      <sheetName val="Prov. Circularizados"/>
      <sheetName val="Movimiento de Activo Fijo"/>
      <sheetName val="Conciliaciones"/>
      <sheetName val="Objetivos"/>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310804"/>
      <sheetName val="Resumen"/>
      <sheetName val="BALANCE"/>
      <sheetName val="INV. ACCIONES 08-2004"/>
      <sheetName val="ASIENTO REVALUAC. 08-04"/>
      <sheetName val="Revaluados B.U."/>
      <sheetName val="REVALUADOS F.U."/>
      <sheetName val="p.patrim. 08-04"/>
      <sheetName val="mov. 151"/>
      <sheetName val="mov. 371"/>
      <sheetName val="mov. 534"/>
      <sheetName val="ANALISIS RESULTADOS"/>
      <sheetName val="Hoja3"/>
      <sheetName val="Hoja1"/>
      <sheetName val="BALANCE (2)"/>
      <sheetName val="p.patrim. 08-2004"/>
      <sheetName val="VTA.ACTIVOS 08-04"/>
    </sheetNames>
    <sheetDataSet>
      <sheetData sheetId="0" refreshError="1">
        <row r="267">
          <cell r="A267">
            <v>111011410188</v>
          </cell>
          <cell r="B267" t="str">
            <v>ATM GUACARA</v>
          </cell>
          <cell r="C267">
            <v>8525000</v>
          </cell>
          <cell r="D267">
            <v>526655000</v>
          </cell>
          <cell r="E267">
            <v>514600000</v>
          </cell>
          <cell r="F267">
            <v>20580000</v>
          </cell>
        </row>
        <row r="268">
          <cell r="A268">
            <v>111011410189</v>
          </cell>
          <cell r="B268" t="str">
            <v>ATM GUACARA</v>
          </cell>
          <cell r="C268">
            <v>38820000</v>
          </cell>
          <cell r="D268">
            <v>274080000</v>
          </cell>
          <cell r="E268">
            <v>278745000</v>
          </cell>
          <cell r="F268">
            <v>34155000</v>
          </cell>
        </row>
        <row r="269">
          <cell r="A269">
            <v>111011410198</v>
          </cell>
          <cell r="B269" t="str">
            <v>ATM PAVECA</v>
          </cell>
          <cell r="C269">
            <v>6780000</v>
          </cell>
          <cell r="D269">
            <v>328000000</v>
          </cell>
          <cell r="E269">
            <v>317790000</v>
          </cell>
          <cell r="F269">
            <v>16990000</v>
          </cell>
        </row>
        <row r="270">
          <cell r="A270">
            <v>111011410199</v>
          </cell>
          <cell r="B270" t="str">
            <v>ATM PAVECA</v>
          </cell>
          <cell r="C270">
            <v>33295000</v>
          </cell>
          <cell r="D270">
            <v>232500000</v>
          </cell>
          <cell r="E270">
            <v>245820000</v>
          </cell>
          <cell r="F270">
            <v>19975000</v>
          </cell>
        </row>
        <row r="271">
          <cell r="A271">
            <v>1110114102</v>
          </cell>
          <cell r="B271" t="str">
            <v>EFECTIVO TELECAJ.AG.</v>
          </cell>
          <cell r="C271">
            <v>105725000</v>
          </cell>
          <cell r="D271">
            <v>2068310000</v>
          </cell>
          <cell r="E271">
            <v>2039070000</v>
          </cell>
          <cell r="F271">
            <v>134965000</v>
          </cell>
        </row>
        <row r="272">
          <cell r="A272">
            <v>111011410246</v>
          </cell>
          <cell r="B272" t="str">
            <v>ATM COLGATE</v>
          </cell>
          <cell r="C272">
            <v>12070000</v>
          </cell>
          <cell r="D272">
            <v>311500000</v>
          </cell>
          <cell r="E272">
            <v>300940000</v>
          </cell>
          <cell r="F272">
            <v>22630000</v>
          </cell>
        </row>
        <row r="273">
          <cell r="A273">
            <v>111011410255</v>
          </cell>
          <cell r="B273" t="str">
            <v>ATM MARACAY LA MORIT</v>
          </cell>
          <cell r="C273">
            <v>25755000</v>
          </cell>
          <cell r="D273">
            <v>293000000</v>
          </cell>
          <cell r="E273">
            <v>295465000</v>
          </cell>
          <cell r="F273">
            <v>23290000</v>
          </cell>
        </row>
        <row r="274">
          <cell r="A274">
            <v>111011410261</v>
          </cell>
          <cell r="B274" t="str">
            <v>ATM MARACAY LA MORIT</v>
          </cell>
          <cell r="C274">
            <v>15615000</v>
          </cell>
          <cell r="D274">
            <v>294715000</v>
          </cell>
          <cell r="E274">
            <v>286540000</v>
          </cell>
          <cell r="F274">
            <v>23790000</v>
          </cell>
        </row>
        <row r="275">
          <cell r="A275">
            <v>111011410294</v>
          </cell>
          <cell r="B275" t="str">
            <v>ATM FORD MOTORS</v>
          </cell>
          <cell r="C275">
            <v>16635000</v>
          </cell>
          <cell r="D275">
            <v>499500000</v>
          </cell>
          <cell r="E275">
            <v>497945000</v>
          </cell>
          <cell r="F275">
            <v>18190000</v>
          </cell>
        </row>
        <row r="276">
          <cell r="A276">
            <v>111011410295</v>
          </cell>
          <cell r="B276" t="str">
            <v>ATM FORD MOTORS</v>
          </cell>
          <cell r="C276">
            <v>21525000</v>
          </cell>
          <cell r="D276">
            <v>386595000</v>
          </cell>
          <cell r="E276">
            <v>384360000</v>
          </cell>
          <cell r="F276">
            <v>23760000</v>
          </cell>
        </row>
        <row r="277">
          <cell r="A277">
            <v>111011410296</v>
          </cell>
          <cell r="B277" t="str">
            <v>ATM COLGATE</v>
          </cell>
          <cell r="C277">
            <v>14125000</v>
          </cell>
          <cell r="D277">
            <v>283000000</v>
          </cell>
          <cell r="E277">
            <v>273820000</v>
          </cell>
          <cell r="F277">
            <v>23305000</v>
          </cell>
        </row>
        <row r="278">
          <cell r="A278">
            <v>1110114103</v>
          </cell>
          <cell r="B278" t="str">
            <v>EFECTIVO TELECAJ.AG.</v>
          </cell>
          <cell r="C278">
            <v>497815000</v>
          </cell>
          <cell r="D278">
            <v>6396880000</v>
          </cell>
          <cell r="E278">
            <v>6458235000</v>
          </cell>
          <cell r="F278">
            <v>436460000</v>
          </cell>
        </row>
        <row r="279">
          <cell r="A279">
            <v>111011410309</v>
          </cell>
          <cell r="B279" t="str">
            <v>ATM POLAR SAN JOAQUI</v>
          </cell>
          <cell r="C279">
            <v>31645000</v>
          </cell>
          <cell r="D279">
            <v>281055000</v>
          </cell>
          <cell r="E279">
            <v>277060000</v>
          </cell>
          <cell r="F279">
            <v>35640000</v>
          </cell>
        </row>
        <row r="280">
          <cell r="A280">
            <v>111011410312</v>
          </cell>
          <cell r="B280" t="str">
            <v>ATM MCAY.19 DE ABRIL</v>
          </cell>
          <cell r="C280">
            <v>8920000</v>
          </cell>
          <cell r="D280">
            <v>269500000</v>
          </cell>
          <cell r="E280">
            <v>258460000</v>
          </cell>
          <cell r="F280">
            <v>19960000</v>
          </cell>
        </row>
        <row r="281">
          <cell r="A281">
            <v>111011410316</v>
          </cell>
          <cell r="B281" t="str">
            <v>ATM SAN CARLOS RICAU</v>
          </cell>
          <cell r="C281">
            <v>41685000</v>
          </cell>
          <cell r="D281">
            <v>439820000</v>
          </cell>
          <cell r="E281">
            <v>471275000</v>
          </cell>
          <cell r="F281">
            <v>10230000</v>
          </cell>
        </row>
        <row r="282">
          <cell r="A282">
            <v>111011410322</v>
          </cell>
          <cell r="B282" t="str">
            <v>ATM VALENCIA CENTRO</v>
          </cell>
          <cell r="C282">
            <v>28520000</v>
          </cell>
          <cell r="D282">
            <v>213500000</v>
          </cell>
          <cell r="E282">
            <v>211870000</v>
          </cell>
          <cell r="F282">
            <v>30150000</v>
          </cell>
        </row>
        <row r="283">
          <cell r="A283">
            <v>111011410323</v>
          </cell>
          <cell r="B283" t="str">
            <v>ATM VALENCIA CENTRO</v>
          </cell>
          <cell r="C283">
            <v>29325000</v>
          </cell>
          <cell r="D283">
            <v>217000000</v>
          </cell>
          <cell r="E283">
            <v>213180000</v>
          </cell>
          <cell r="F283">
            <v>33145000</v>
          </cell>
        </row>
        <row r="284">
          <cell r="A284">
            <v>111011410324</v>
          </cell>
          <cell r="B284" t="str">
            <v>ATM VALENCIA CENTRO</v>
          </cell>
          <cell r="C284">
            <v>43945000</v>
          </cell>
          <cell r="D284">
            <v>221230000</v>
          </cell>
          <cell r="E284">
            <v>228600000</v>
          </cell>
          <cell r="F284">
            <v>36575000</v>
          </cell>
        </row>
        <row r="285">
          <cell r="A285">
            <v>111011410325</v>
          </cell>
          <cell r="B285" t="str">
            <v>ATM VALENCIA CENTRO</v>
          </cell>
          <cell r="C285">
            <v>49075000</v>
          </cell>
          <cell r="D285">
            <v>283020000</v>
          </cell>
          <cell r="E285">
            <v>301345000</v>
          </cell>
          <cell r="F285">
            <v>30750000</v>
          </cell>
        </row>
        <row r="286">
          <cell r="A286">
            <v>111011410329</v>
          </cell>
          <cell r="B286" t="str">
            <v>ATM LA VICTORIA SOCO</v>
          </cell>
          <cell r="C286">
            <v>17570000</v>
          </cell>
          <cell r="D286">
            <v>495645000</v>
          </cell>
          <cell r="E286">
            <v>500910000</v>
          </cell>
          <cell r="F286">
            <v>12305000</v>
          </cell>
        </row>
        <row r="287">
          <cell r="A287">
            <v>111011410333</v>
          </cell>
          <cell r="B287" t="str">
            <v>ATM MAKRO VALENCIA</v>
          </cell>
          <cell r="C287">
            <v>20695000</v>
          </cell>
          <cell r="D287">
            <v>474500000</v>
          </cell>
          <cell r="E287">
            <v>481800000</v>
          </cell>
          <cell r="F287">
            <v>13395000</v>
          </cell>
        </row>
        <row r="288">
          <cell r="A288">
            <v>111011410357</v>
          </cell>
          <cell r="B288" t="str">
            <v>ATM GOOD YEAR</v>
          </cell>
          <cell r="C288">
            <v>18090000</v>
          </cell>
          <cell r="D288">
            <v>285000000</v>
          </cell>
          <cell r="E288">
            <v>281750000</v>
          </cell>
          <cell r="F288">
            <v>21340000</v>
          </cell>
        </row>
        <row r="289">
          <cell r="A289">
            <v>111011410358</v>
          </cell>
          <cell r="B289" t="str">
            <v>ATM GOOD YEAR</v>
          </cell>
          <cell r="C289">
            <v>15790000</v>
          </cell>
          <cell r="D289">
            <v>234250000</v>
          </cell>
          <cell r="E289">
            <v>224905000</v>
          </cell>
          <cell r="F289">
            <v>25135000</v>
          </cell>
        </row>
        <row r="290">
          <cell r="A290">
            <v>111011410364</v>
          </cell>
          <cell r="B290" t="str">
            <v>ATM BARINITAS</v>
          </cell>
          <cell r="C290">
            <v>24135000</v>
          </cell>
          <cell r="D290">
            <v>822020000</v>
          </cell>
          <cell r="E290">
            <v>815585000</v>
          </cell>
          <cell r="F290">
            <v>30570000</v>
          </cell>
        </row>
        <row r="291">
          <cell r="A291">
            <v>111011410379</v>
          </cell>
          <cell r="B291" t="str">
            <v>ATM VALENCIA SIGLO X</v>
          </cell>
          <cell r="C291">
            <v>11450000</v>
          </cell>
          <cell r="D291">
            <v>518550000</v>
          </cell>
          <cell r="E291">
            <v>495405000</v>
          </cell>
          <cell r="F291">
            <v>34595000</v>
          </cell>
        </row>
        <row r="292">
          <cell r="A292">
            <v>111011410386</v>
          </cell>
          <cell r="B292" t="str">
            <v>ATM GENERAL MOTORS</v>
          </cell>
          <cell r="C292">
            <v>29765000</v>
          </cell>
          <cell r="D292">
            <v>329000000</v>
          </cell>
          <cell r="E292">
            <v>338010000</v>
          </cell>
          <cell r="F292">
            <v>20755000</v>
          </cell>
        </row>
        <row r="293">
          <cell r="A293">
            <v>111011410387</v>
          </cell>
          <cell r="B293" t="str">
            <v>ATM GENERAL MOTORS</v>
          </cell>
          <cell r="C293">
            <v>33920000</v>
          </cell>
          <cell r="D293">
            <v>319000000</v>
          </cell>
          <cell r="E293">
            <v>331235000</v>
          </cell>
          <cell r="F293">
            <v>21685000</v>
          </cell>
        </row>
        <row r="294">
          <cell r="A294">
            <v>111011410391</v>
          </cell>
          <cell r="B294" t="str">
            <v>ATM MCAY.ZONA INDUST</v>
          </cell>
          <cell r="C294">
            <v>42000000</v>
          </cell>
          <cell r="D294">
            <v>167330000</v>
          </cell>
          <cell r="E294">
            <v>191510000</v>
          </cell>
          <cell r="F294">
            <v>17820000</v>
          </cell>
        </row>
        <row r="295">
          <cell r="A295">
            <v>111011410392</v>
          </cell>
          <cell r="B295" t="str">
            <v>ATM MCAY.ZONA INDUST</v>
          </cell>
          <cell r="C295">
            <v>14100000</v>
          </cell>
          <cell r="D295">
            <v>376960000</v>
          </cell>
          <cell r="E295">
            <v>380405000</v>
          </cell>
          <cell r="F295">
            <v>10655000</v>
          </cell>
        </row>
        <row r="296">
          <cell r="A296">
            <v>111011410396</v>
          </cell>
          <cell r="B296" t="str">
            <v>ATM VALENCIA SIGLO X</v>
          </cell>
          <cell r="C296">
            <v>37185000</v>
          </cell>
          <cell r="D296">
            <v>449500000</v>
          </cell>
          <cell r="E296">
            <v>454930000</v>
          </cell>
          <cell r="F296">
            <v>31755000</v>
          </cell>
        </row>
        <row r="297">
          <cell r="A297">
            <v>1110114104</v>
          </cell>
          <cell r="B297" t="str">
            <v>EFECTIVO TELECAJ.AG.</v>
          </cell>
          <cell r="C297">
            <v>73265000</v>
          </cell>
          <cell r="D297">
            <v>1622495000</v>
          </cell>
          <cell r="E297">
            <v>1628265000</v>
          </cell>
          <cell r="F297">
            <v>67495000</v>
          </cell>
        </row>
        <row r="298">
          <cell r="A298">
            <v>111011410435</v>
          </cell>
          <cell r="B298" t="str">
            <v>ATM CALABOZO</v>
          </cell>
          <cell r="C298">
            <v>49705000</v>
          </cell>
          <cell r="D298">
            <v>584100000</v>
          </cell>
          <cell r="E298">
            <v>616125000</v>
          </cell>
          <cell r="F298">
            <v>17680000</v>
          </cell>
        </row>
        <row r="299">
          <cell r="A299">
            <v>111011410436</v>
          </cell>
          <cell r="B299" t="str">
            <v>ATM CALABOZO</v>
          </cell>
          <cell r="C299">
            <v>2970000</v>
          </cell>
          <cell r="D299">
            <v>506000000</v>
          </cell>
          <cell r="E299">
            <v>486795000</v>
          </cell>
          <cell r="F299">
            <v>22175000</v>
          </cell>
        </row>
        <row r="300">
          <cell r="A300">
            <v>111011410444</v>
          </cell>
          <cell r="B300" t="str">
            <v>ATM CHRYSLER</v>
          </cell>
          <cell r="C300">
            <v>11510000</v>
          </cell>
          <cell r="D300">
            <v>257000000</v>
          </cell>
          <cell r="E300">
            <v>255095000</v>
          </cell>
          <cell r="F300">
            <v>13415000</v>
          </cell>
        </row>
        <row r="301">
          <cell r="A301">
            <v>111011410445</v>
          </cell>
          <cell r="B301" t="str">
            <v>ATM CHRYSLER</v>
          </cell>
          <cell r="C301">
            <v>9080000</v>
          </cell>
          <cell r="D301">
            <v>275395000</v>
          </cell>
          <cell r="E301">
            <v>270250000</v>
          </cell>
          <cell r="F301">
            <v>14225000</v>
          </cell>
        </row>
        <row r="302">
          <cell r="A302">
            <v>1110114105</v>
          </cell>
          <cell r="B302" t="str">
            <v>EFECTIVO TELECAJ.AG.</v>
          </cell>
          <cell r="C302">
            <v>174025000</v>
          </cell>
          <cell r="D302">
            <v>2772785000</v>
          </cell>
          <cell r="E302">
            <v>2746640000</v>
          </cell>
          <cell r="F302">
            <v>200170000</v>
          </cell>
        </row>
        <row r="303">
          <cell r="A303">
            <v>111011410522</v>
          </cell>
          <cell r="B303" t="str">
            <v>ATM VAL.ZONA INDUSTR</v>
          </cell>
          <cell r="C303">
            <v>30730000</v>
          </cell>
          <cell r="D303">
            <v>318010000</v>
          </cell>
          <cell r="E303">
            <v>317500000</v>
          </cell>
          <cell r="F303">
            <v>31240000</v>
          </cell>
        </row>
        <row r="304">
          <cell r="A304">
            <v>111011410523</v>
          </cell>
          <cell r="B304" t="str">
            <v>ATM VAL.ZONA INDUSTR</v>
          </cell>
          <cell r="C304">
            <v>33425000</v>
          </cell>
          <cell r="D304">
            <v>220790000</v>
          </cell>
          <cell r="E304">
            <v>226520000</v>
          </cell>
          <cell r="F304">
            <v>27695000</v>
          </cell>
        </row>
        <row r="305">
          <cell r="A305">
            <v>111011410524</v>
          </cell>
          <cell r="B305" t="str">
            <v>ATM VAL.PLAZA BOLIVA</v>
          </cell>
          <cell r="C305">
            <v>485000</v>
          </cell>
          <cell r="D305">
            <v>497260000</v>
          </cell>
          <cell r="E305">
            <v>472150000</v>
          </cell>
          <cell r="F305">
            <v>25595000</v>
          </cell>
        </row>
        <row r="306">
          <cell r="A306">
            <v>111011410525</v>
          </cell>
          <cell r="B306" t="str">
            <v>ATM VAL.PLAZA BOLIVA</v>
          </cell>
          <cell r="C306">
            <v>155000</v>
          </cell>
          <cell r="D306">
            <v>627000000</v>
          </cell>
          <cell r="E306">
            <v>598690000</v>
          </cell>
          <cell r="F306">
            <v>28465000</v>
          </cell>
        </row>
        <row r="307">
          <cell r="A307">
            <v>111011410526</v>
          </cell>
          <cell r="B307" t="str">
            <v>ATM VAL.ZONA INDUSTR</v>
          </cell>
          <cell r="C307">
            <v>30865000</v>
          </cell>
          <cell r="D307">
            <v>341020000</v>
          </cell>
          <cell r="E307">
            <v>344365000</v>
          </cell>
          <cell r="F307">
            <v>27520000</v>
          </cell>
        </row>
        <row r="308">
          <cell r="A308">
            <v>111011410534</v>
          </cell>
          <cell r="B308" t="str">
            <v>ATM CAGUA</v>
          </cell>
          <cell r="C308">
            <v>32650000</v>
          </cell>
          <cell r="D308">
            <v>375705000</v>
          </cell>
          <cell r="E308">
            <v>377620000</v>
          </cell>
          <cell r="F308">
            <v>30735000</v>
          </cell>
        </row>
        <row r="309">
          <cell r="A309">
            <v>111011410543</v>
          </cell>
          <cell r="B309" t="str">
            <v>ATM GUANARE</v>
          </cell>
          <cell r="C309">
            <v>39380000</v>
          </cell>
          <cell r="D309">
            <v>232000000</v>
          </cell>
          <cell r="E309">
            <v>246220000</v>
          </cell>
          <cell r="F309">
            <v>25160000</v>
          </cell>
        </row>
        <row r="310">
          <cell r="A310">
            <v>111011410565</v>
          </cell>
          <cell r="B310" t="str">
            <v>ATM VAL.CENTRO</v>
          </cell>
          <cell r="C310">
            <v>6335000</v>
          </cell>
          <cell r="D310">
            <v>161000000</v>
          </cell>
          <cell r="E310">
            <v>163575000</v>
          </cell>
          <cell r="F310">
            <v>3760000</v>
          </cell>
        </row>
        <row r="311">
          <cell r="A311">
            <v>1110114106</v>
          </cell>
          <cell r="B311" t="str">
            <v>EFECTIVO TELECAJ.AG.</v>
          </cell>
          <cell r="C311">
            <v>233355000</v>
          </cell>
          <cell r="D311">
            <v>3804440000</v>
          </cell>
          <cell r="E311">
            <v>3830610000</v>
          </cell>
          <cell r="F311">
            <v>207185000</v>
          </cell>
        </row>
        <row r="312">
          <cell r="A312">
            <v>111011410647</v>
          </cell>
          <cell r="B312" t="str">
            <v>ATM PASEO LAS INDUST</v>
          </cell>
          <cell r="C312">
            <v>15100000</v>
          </cell>
          <cell r="D312">
            <v>903090000</v>
          </cell>
          <cell r="E312">
            <v>882855000</v>
          </cell>
          <cell r="F312">
            <v>35335000</v>
          </cell>
        </row>
        <row r="313">
          <cell r="A313">
            <v>111011410648</v>
          </cell>
          <cell r="B313" t="str">
            <v>ATM PASEO LAS INDUST</v>
          </cell>
          <cell r="C313">
            <v>50525000</v>
          </cell>
          <cell r="D313">
            <v>853140000</v>
          </cell>
          <cell r="E313">
            <v>870255000</v>
          </cell>
          <cell r="F313">
            <v>33410000</v>
          </cell>
        </row>
        <row r="314">
          <cell r="A314">
            <v>111011410650</v>
          </cell>
          <cell r="B314" t="str">
            <v>ATM VAL.LAS ACACIAS</v>
          </cell>
          <cell r="C314">
            <v>38925000</v>
          </cell>
          <cell r="D314">
            <v>301000000</v>
          </cell>
          <cell r="E314">
            <v>311485000</v>
          </cell>
          <cell r="F314">
            <v>28440000</v>
          </cell>
        </row>
        <row r="315">
          <cell r="A315">
            <v>111011410669</v>
          </cell>
          <cell r="B315" t="str">
            <v>ATM VAL.LAS ACACIAS</v>
          </cell>
          <cell r="C315">
            <v>27685000</v>
          </cell>
          <cell r="D315">
            <v>440020000</v>
          </cell>
          <cell r="E315">
            <v>443055000</v>
          </cell>
          <cell r="F315">
            <v>24650000</v>
          </cell>
        </row>
        <row r="316">
          <cell r="A316">
            <v>111011410688</v>
          </cell>
          <cell r="B316" t="str">
            <v>ATM ACHAGUAS</v>
          </cell>
          <cell r="C316">
            <v>43255000</v>
          </cell>
          <cell r="D316">
            <v>562980000</v>
          </cell>
          <cell r="E316">
            <v>578605000</v>
          </cell>
          <cell r="F316">
            <v>27630000</v>
          </cell>
        </row>
        <row r="317">
          <cell r="A317">
            <v>111011410695</v>
          </cell>
          <cell r="B317" t="str">
            <v>ATM OFICINA ACHAGUAS</v>
          </cell>
          <cell r="C317">
            <v>46600000</v>
          </cell>
          <cell r="D317">
            <v>606210000</v>
          </cell>
          <cell r="E317">
            <v>621710000</v>
          </cell>
          <cell r="F317">
            <v>31100000</v>
          </cell>
        </row>
        <row r="318">
          <cell r="A318">
            <v>111011410697</v>
          </cell>
          <cell r="B318" t="str">
            <v>ATM PTO.CABELLO EL M</v>
          </cell>
          <cell r="C318">
            <v>11265000</v>
          </cell>
          <cell r="D318">
            <v>138000000</v>
          </cell>
          <cell r="E318">
            <v>122645000</v>
          </cell>
          <cell r="F318">
            <v>26620000</v>
          </cell>
        </row>
        <row r="319">
          <cell r="A319">
            <v>1110114107</v>
          </cell>
          <cell r="B319" t="str">
            <v>EFECTIVO TELECAJ.AG.</v>
          </cell>
          <cell r="C319">
            <v>70660000</v>
          </cell>
          <cell r="D319">
            <v>1988585000</v>
          </cell>
          <cell r="E319">
            <v>1996450000</v>
          </cell>
          <cell r="F319">
            <v>62795000</v>
          </cell>
        </row>
        <row r="320">
          <cell r="A320">
            <v>111011410722</v>
          </cell>
          <cell r="B320" t="str">
            <v>ATM VAL.CAMORUCO</v>
          </cell>
          <cell r="C320">
            <v>10870000</v>
          </cell>
          <cell r="D320">
            <v>705535000</v>
          </cell>
          <cell r="E320">
            <v>698440000</v>
          </cell>
          <cell r="F320">
            <v>17965000</v>
          </cell>
        </row>
        <row r="321">
          <cell r="A321">
            <v>111011410723</v>
          </cell>
          <cell r="B321" t="str">
            <v>ATM VAL.CAMORUCO</v>
          </cell>
          <cell r="C321">
            <v>9860000</v>
          </cell>
          <cell r="D321">
            <v>616000000</v>
          </cell>
          <cell r="E321">
            <v>614690000</v>
          </cell>
          <cell r="F321">
            <v>11170000</v>
          </cell>
        </row>
        <row r="322">
          <cell r="A322">
            <v>111011410724</v>
          </cell>
          <cell r="B322" t="str">
            <v>ATM VAL.CENTRO II</v>
          </cell>
          <cell r="C322">
            <v>18145000</v>
          </cell>
          <cell r="D322">
            <v>479550000</v>
          </cell>
          <cell r="E322">
            <v>479385000</v>
          </cell>
          <cell r="F322">
            <v>18310000</v>
          </cell>
        </row>
        <row r="323">
          <cell r="A323">
            <v>111011410725</v>
          </cell>
          <cell r="B323" t="str">
            <v>ATM VAL.CENTRO II</v>
          </cell>
          <cell r="C323">
            <v>31785000</v>
          </cell>
          <cell r="D323">
            <v>187500000</v>
          </cell>
          <cell r="E323">
            <v>203935000</v>
          </cell>
          <cell r="F323">
            <v>15350000</v>
          </cell>
        </row>
        <row r="324">
          <cell r="A324">
            <v>1110114108</v>
          </cell>
          <cell r="B324" t="str">
            <v>EFECTIVO TELECAJ.AG.</v>
          </cell>
          <cell r="C324">
            <v>568940000</v>
          </cell>
          <cell r="D324">
            <v>8402915000</v>
          </cell>
          <cell r="E324">
            <v>8377720000</v>
          </cell>
          <cell r="F324">
            <v>594135000</v>
          </cell>
        </row>
        <row r="325">
          <cell r="A325">
            <v>111011410802</v>
          </cell>
          <cell r="B325" t="str">
            <v>ATM CAGUA</v>
          </cell>
          <cell r="C325">
            <v>40345000</v>
          </cell>
          <cell r="D325">
            <v>691010000</v>
          </cell>
          <cell r="E325">
            <v>699175000</v>
          </cell>
          <cell r="F325">
            <v>32180000</v>
          </cell>
        </row>
        <row r="326">
          <cell r="A326">
            <v>111011410803</v>
          </cell>
          <cell r="B326" t="str">
            <v>ATM CAGUA</v>
          </cell>
          <cell r="C326">
            <v>35535000</v>
          </cell>
          <cell r="D326">
            <v>354060000</v>
          </cell>
          <cell r="E326">
            <v>354475000</v>
          </cell>
          <cell r="F326">
            <v>35120000</v>
          </cell>
        </row>
        <row r="327">
          <cell r="A327">
            <v>111011410804</v>
          </cell>
          <cell r="B327" t="str">
            <v>ATM PTO.CABELLO LOS</v>
          </cell>
          <cell r="C327">
            <v>26500000</v>
          </cell>
          <cell r="D327">
            <v>384975000</v>
          </cell>
          <cell r="E327">
            <v>369190000</v>
          </cell>
          <cell r="F327">
            <v>42285000</v>
          </cell>
        </row>
        <row r="328">
          <cell r="A328">
            <v>111011410805</v>
          </cell>
          <cell r="B328" t="str">
            <v>ATM PTO.CABELLO LOS</v>
          </cell>
          <cell r="C328">
            <v>48205000</v>
          </cell>
          <cell r="D328">
            <v>295145000</v>
          </cell>
          <cell r="E328">
            <v>302715000</v>
          </cell>
          <cell r="F328">
            <v>40635000</v>
          </cell>
        </row>
        <row r="329">
          <cell r="A329">
            <v>111011410806</v>
          </cell>
          <cell r="B329" t="str">
            <v>ATM GUACARA</v>
          </cell>
          <cell r="C329">
            <v>48765000</v>
          </cell>
          <cell r="D329">
            <v>234640000</v>
          </cell>
          <cell r="E329">
            <v>263600000</v>
          </cell>
          <cell r="F329">
            <v>19805000</v>
          </cell>
        </row>
        <row r="330">
          <cell r="A330">
            <v>111011410807</v>
          </cell>
          <cell r="B330" t="str">
            <v>ATM GUACARA</v>
          </cell>
          <cell r="C330">
            <v>26750000</v>
          </cell>
          <cell r="D330">
            <v>373915000</v>
          </cell>
          <cell r="E330">
            <v>378920000</v>
          </cell>
          <cell r="F330">
            <v>21745000</v>
          </cell>
        </row>
        <row r="331">
          <cell r="A331">
            <v>111011410808</v>
          </cell>
          <cell r="B331" t="str">
            <v>ATM VAL.EL RECREO</v>
          </cell>
          <cell r="C331">
            <v>36780000</v>
          </cell>
          <cell r="D331">
            <v>360050000</v>
          </cell>
          <cell r="E331">
            <v>379550000</v>
          </cell>
          <cell r="F331">
            <v>17280000</v>
          </cell>
        </row>
        <row r="332">
          <cell r="A332">
            <v>111011410809</v>
          </cell>
          <cell r="B332" t="str">
            <v>ATM VAL.EL RECREO</v>
          </cell>
          <cell r="C332">
            <v>25510000</v>
          </cell>
          <cell r="D332">
            <v>323000000</v>
          </cell>
          <cell r="E332">
            <v>325845000</v>
          </cell>
          <cell r="F332">
            <v>22665000</v>
          </cell>
        </row>
        <row r="333">
          <cell r="A333">
            <v>111011410812</v>
          </cell>
          <cell r="B333" t="str">
            <v>ATM VAL.ZONA INDUSTR</v>
          </cell>
          <cell r="C333">
            <v>52205000</v>
          </cell>
          <cell r="D333">
            <v>385130000</v>
          </cell>
          <cell r="E333">
            <v>409355000</v>
          </cell>
          <cell r="F333">
            <v>27980000</v>
          </cell>
        </row>
        <row r="334">
          <cell r="A334">
            <v>111011410813</v>
          </cell>
          <cell r="B334" t="str">
            <v>ATM VAL.ZONA INDUSTR</v>
          </cell>
          <cell r="C334">
            <v>295000</v>
          </cell>
          <cell r="D334">
            <v>593345000</v>
          </cell>
          <cell r="E334">
            <v>576765000</v>
          </cell>
          <cell r="F334">
            <v>16875000</v>
          </cell>
        </row>
        <row r="335">
          <cell r="A335">
            <v>111011410814</v>
          </cell>
          <cell r="B335" t="str">
            <v>ATM VALENCIA CENTRO</v>
          </cell>
          <cell r="C335">
            <v>36060000</v>
          </cell>
          <cell r="D335">
            <v>226900000</v>
          </cell>
          <cell r="E335">
            <v>241085000</v>
          </cell>
          <cell r="F335">
            <v>21875000</v>
          </cell>
        </row>
        <row r="336">
          <cell r="A336">
            <v>111011410815</v>
          </cell>
          <cell r="B336" t="str">
            <v>ATM VALENCIA CENTRO</v>
          </cell>
          <cell r="C336">
            <v>72490000</v>
          </cell>
          <cell r="D336">
            <v>189500000</v>
          </cell>
          <cell r="E336">
            <v>229480000</v>
          </cell>
          <cell r="F336">
            <v>32510000</v>
          </cell>
        </row>
        <row r="337">
          <cell r="A337">
            <v>111011410830</v>
          </cell>
          <cell r="B337" t="str">
            <v>ATM MCAY.19 DE ABRIL</v>
          </cell>
          <cell r="C337">
            <v>14785000</v>
          </cell>
          <cell r="D337">
            <v>245500000</v>
          </cell>
          <cell r="E337">
            <v>237990000</v>
          </cell>
          <cell r="F337">
            <v>22295000</v>
          </cell>
        </row>
        <row r="338">
          <cell r="A338">
            <v>111011410831</v>
          </cell>
          <cell r="B338" t="str">
            <v>ATM MCAY.19 DE ABRIL</v>
          </cell>
          <cell r="C338">
            <v>7400000</v>
          </cell>
          <cell r="D338">
            <v>376000000</v>
          </cell>
          <cell r="E338">
            <v>362360000</v>
          </cell>
          <cell r="F338">
            <v>21040000</v>
          </cell>
        </row>
        <row r="339">
          <cell r="A339">
            <v>111011410838</v>
          </cell>
          <cell r="B339" t="str">
            <v>ATM SAN FERNANDO</v>
          </cell>
          <cell r="C339">
            <v>27375000</v>
          </cell>
          <cell r="D339">
            <v>1091500000</v>
          </cell>
          <cell r="E339">
            <v>1065375000</v>
          </cell>
          <cell r="F339">
            <v>53500000</v>
          </cell>
        </row>
        <row r="340">
          <cell r="A340">
            <v>111011410839</v>
          </cell>
          <cell r="B340" t="str">
            <v>ATM VAL.PLAZA BOLIVA</v>
          </cell>
          <cell r="C340">
            <v>485000</v>
          </cell>
          <cell r="D340">
            <v>486000000</v>
          </cell>
          <cell r="E340">
            <v>454110000</v>
          </cell>
          <cell r="F340">
            <v>32375000</v>
          </cell>
        </row>
        <row r="341">
          <cell r="A341">
            <v>111011410840</v>
          </cell>
          <cell r="B341" t="str">
            <v>ATM MARACAY BOLIVAR</v>
          </cell>
          <cell r="C341">
            <v>15935000</v>
          </cell>
          <cell r="D341">
            <v>501720000</v>
          </cell>
          <cell r="E341">
            <v>483980000</v>
          </cell>
          <cell r="F341">
            <v>33675000</v>
          </cell>
        </row>
        <row r="342">
          <cell r="A342">
            <v>111011410841</v>
          </cell>
          <cell r="B342" t="str">
            <v>ATM MARACAY BOLIVAR</v>
          </cell>
          <cell r="C342">
            <v>16295000</v>
          </cell>
          <cell r="D342">
            <v>478355000</v>
          </cell>
          <cell r="E342">
            <v>476485000</v>
          </cell>
          <cell r="F342">
            <v>18165000</v>
          </cell>
        </row>
        <row r="343">
          <cell r="A343">
            <v>111011410880</v>
          </cell>
          <cell r="B343" t="str">
            <v>ATM MCAY.ZONA INDUST</v>
          </cell>
          <cell r="C343">
            <v>15075000</v>
          </cell>
          <cell r="D343">
            <v>287500000</v>
          </cell>
          <cell r="E343">
            <v>261150000</v>
          </cell>
          <cell r="F343">
            <v>41425000</v>
          </cell>
        </row>
        <row r="344">
          <cell r="A344">
            <v>111011410881</v>
          </cell>
          <cell r="B344" t="str">
            <v>ATM MCAY.ZONA INDUST</v>
          </cell>
          <cell r="C344">
            <v>22150000</v>
          </cell>
          <cell r="D344">
            <v>524670000</v>
          </cell>
          <cell r="E344">
            <v>506115000</v>
          </cell>
          <cell r="F344">
            <v>40705000</v>
          </cell>
        </row>
        <row r="345">
          <cell r="A345">
            <v>1110114109</v>
          </cell>
          <cell r="B345" t="str">
            <v>EFECTIVO TELECAJ.AG.</v>
          </cell>
          <cell r="C345">
            <v>58390000</v>
          </cell>
          <cell r="D345">
            <v>1921610000</v>
          </cell>
          <cell r="E345">
            <v>1904325000</v>
          </cell>
          <cell r="F345">
            <v>75675000</v>
          </cell>
        </row>
        <row r="346">
          <cell r="A346">
            <v>111011410942</v>
          </cell>
          <cell r="B346" t="str">
            <v>ATM B.L. BEJUMA</v>
          </cell>
          <cell r="C346">
            <v>33010000</v>
          </cell>
          <cell r="D346">
            <v>965560000</v>
          </cell>
          <cell r="E346">
            <v>971185000</v>
          </cell>
          <cell r="F346">
            <v>27385000</v>
          </cell>
        </row>
        <row r="347">
          <cell r="A347">
            <v>111011410943</v>
          </cell>
          <cell r="B347" t="str">
            <v>ATM SAN CARLOS</v>
          </cell>
          <cell r="C347">
            <v>385000</v>
          </cell>
          <cell r="D347">
            <v>421000000</v>
          </cell>
          <cell r="E347">
            <v>409045000</v>
          </cell>
          <cell r="F347">
            <v>12340000</v>
          </cell>
        </row>
        <row r="348">
          <cell r="A348">
            <v>111011410972</v>
          </cell>
          <cell r="B348" t="str">
            <v>ATM VILLA DE CURA</v>
          </cell>
          <cell r="C348">
            <v>24995000</v>
          </cell>
          <cell r="D348">
            <v>535050000</v>
          </cell>
          <cell r="E348">
            <v>524095000</v>
          </cell>
          <cell r="F348">
            <v>35950000</v>
          </cell>
        </row>
        <row r="349">
          <cell r="A349">
            <v>1110114110</v>
          </cell>
          <cell r="B349" t="str">
            <v>EFECTIVO TELECAJ.AG.</v>
          </cell>
          <cell r="C349">
            <v>215355000</v>
          </cell>
          <cell r="D349">
            <v>4931860000</v>
          </cell>
          <cell r="E349">
            <v>4941400000</v>
          </cell>
          <cell r="F349">
            <v>205815000</v>
          </cell>
        </row>
        <row r="350">
          <cell r="A350">
            <v>111011411008</v>
          </cell>
          <cell r="B350" t="str">
            <v>ATM SAN FERNANDO</v>
          </cell>
          <cell r="C350">
            <v>22225000</v>
          </cell>
          <cell r="D350">
            <v>1191900000</v>
          </cell>
          <cell r="E350">
            <v>1164290000</v>
          </cell>
          <cell r="F350">
            <v>49835000</v>
          </cell>
        </row>
        <row r="351">
          <cell r="A351">
            <v>111011411050</v>
          </cell>
          <cell r="B351" t="str">
            <v>ATM VAL.SAN DIEGO</v>
          </cell>
          <cell r="C351">
            <v>5950000</v>
          </cell>
          <cell r="D351">
            <v>716960000</v>
          </cell>
          <cell r="E351">
            <v>695765000</v>
          </cell>
          <cell r="F351">
            <v>27145000</v>
          </cell>
        </row>
        <row r="352">
          <cell r="A352">
            <v>111011411054</v>
          </cell>
          <cell r="B352" t="str">
            <v>ATM VAL.SAN DIEGO</v>
          </cell>
          <cell r="C352">
            <v>58335000</v>
          </cell>
          <cell r="D352">
            <v>710000000</v>
          </cell>
          <cell r="E352">
            <v>742725000</v>
          </cell>
          <cell r="F352">
            <v>25610000</v>
          </cell>
        </row>
        <row r="353">
          <cell r="A353">
            <v>111011411058</v>
          </cell>
          <cell r="B353" t="str">
            <v>ATM GUACARA OSAKA</v>
          </cell>
          <cell r="C353">
            <v>35790000</v>
          </cell>
          <cell r="D353">
            <v>538000000</v>
          </cell>
          <cell r="E353">
            <v>545355000</v>
          </cell>
          <cell r="F353">
            <v>28435000</v>
          </cell>
        </row>
        <row r="354">
          <cell r="A354">
            <v>111011411059</v>
          </cell>
          <cell r="B354" t="str">
            <v>ATM GUACARA OSAKA</v>
          </cell>
          <cell r="C354">
            <v>60120000</v>
          </cell>
          <cell r="D354">
            <v>579500000</v>
          </cell>
          <cell r="E354">
            <v>614705000</v>
          </cell>
          <cell r="F354">
            <v>24915000</v>
          </cell>
        </row>
        <row r="355">
          <cell r="A355">
            <v>111011411074</v>
          </cell>
          <cell r="B355" t="str">
            <v>ATM SAN FERNANDO</v>
          </cell>
          <cell r="C355">
            <v>32935000</v>
          </cell>
          <cell r="D355">
            <v>1195500000</v>
          </cell>
          <cell r="E355">
            <v>1178560000</v>
          </cell>
          <cell r="F355">
            <v>49875000</v>
          </cell>
        </row>
        <row r="356">
          <cell r="A356">
            <v>1110114113</v>
          </cell>
          <cell r="B356" t="str">
            <v>EFECTIVO TELECAJ.AG.</v>
          </cell>
          <cell r="C356">
            <v>110925000</v>
          </cell>
          <cell r="D356">
            <v>1134500000</v>
          </cell>
          <cell r="E356">
            <v>1159190000</v>
          </cell>
          <cell r="F356">
            <v>86235000</v>
          </cell>
        </row>
        <row r="357">
          <cell r="A357">
            <v>111011411301</v>
          </cell>
          <cell r="B357" t="str">
            <v>ATM TUCACAS</v>
          </cell>
          <cell r="C357">
            <v>57000000</v>
          </cell>
          <cell r="D357">
            <v>518500000</v>
          </cell>
          <cell r="E357">
            <v>528785000</v>
          </cell>
          <cell r="F357">
            <v>46715000</v>
          </cell>
        </row>
        <row r="358">
          <cell r="A358">
            <v>111011411302</v>
          </cell>
          <cell r="B358" t="str">
            <v>ATM TUCACAS</v>
          </cell>
          <cell r="C358">
            <v>53925000</v>
          </cell>
          <cell r="D358">
            <v>616000000</v>
          </cell>
          <cell r="E358">
            <v>630405000</v>
          </cell>
          <cell r="F358">
            <v>39520000</v>
          </cell>
        </row>
        <row r="359">
          <cell r="A359">
            <v>11101142</v>
          </cell>
          <cell r="B359" t="str">
            <v>EFECTIVO TELECAJ.AG.</v>
          </cell>
          <cell r="C359">
            <v>3915285000</v>
          </cell>
          <cell r="D359">
            <v>75363592000</v>
          </cell>
          <cell r="E359">
            <v>74180222000</v>
          </cell>
          <cell r="F359">
            <v>5098655000</v>
          </cell>
        </row>
        <row r="360">
          <cell r="A360">
            <v>1110114200</v>
          </cell>
          <cell r="B360" t="str">
            <v>EFECTIVO TELECAJ.AG.</v>
          </cell>
          <cell r="C360">
            <v>444480000</v>
          </cell>
          <cell r="D360">
            <v>7597155000</v>
          </cell>
          <cell r="E360">
            <v>7534110000</v>
          </cell>
          <cell r="F360">
            <v>507525000</v>
          </cell>
        </row>
        <row r="361">
          <cell r="A361">
            <v>111011420021</v>
          </cell>
          <cell r="B361" t="str">
            <v>ATM GTR.MAKRO GUATIR</v>
          </cell>
          <cell r="C361">
            <v>14890000</v>
          </cell>
          <cell r="D361">
            <v>301500000</v>
          </cell>
          <cell r="E361">
            <v>295625000</v>
          </cell>
          <cell r="F361">
            <v>20765000</v>
          </cell>
        </row>
        <row r="362">
          <cell r="A362">
            <v>111011420023</v>
          </cell>
          <cell r="B362" t="str">
            <v>ATM HOTEL TAMANACO</v>
          </cell>
          <cell r="C362">
            <v>19725000</v>
          </cell>
          <cell r="D362">
            <v>156500000</v>
          </cell>
          <cell r="E362">
            <v>159475000</v>
          </cell>
          <cell r="F362">
            <v>16750000</v>
          </cell>
        </row>
        <row r="363">
          <cell r="A363">
            <v>111011420024</v>
          </cell>
          <cell r="B363" t="str">
            <v>ATM HOTEL TAMANACO</v>
          </cell>
          <cell r="C363">
            <v>17775000</v>
          </cell>
          <cell r="D363">
            <v>335500000</v>
          </cell>
          <cell r="E363">
            <v>327930000</v>
          </cell>
          <cell r="F363">
            <v>25345000</v>
          </cell>
        </row>
        <row r="364">
          <cell r="A364">
            <v>111011420025</v>
          </cell>
          <cell r="B364" t="str">
            <v>ATM SABANA GRANDE</v>
          </cell>
          <cell r="C364">
            <v>9555000</v>
          </cell>
          <cell r="D364">
            <v>357640000</v>
          </cell>
          <cell r="E364">
            <v>342610000</v>
          </cell>
          <cell r="F364">
            <v>24585000</v>
          </cell>
        </row>
        <row r="365">
          <cell r="A365">
            <v>111011420035</v>
          </cell>
          <cell r="B365" t="str">
            <v>ATM LOS PALOS GRANDE</v>
          </cell>
          <cell r="C365">
            <v>24570000</v>
          </cell>
          <cell r="D365">
            <v>367000000</v>
          </cell>
          <cell r="E365">
            <v>363770000</v>
          </cell>
          <cell r="F365">
            <v>27800000</v>
          </cell>
        </row>
        <row r="366">
          <cell r="A366">
            <v>111011420036</v>
          </cell>
          <cell r="B366" t="str">
            <v>ATM LOS PALOS GRANDE</v>
          </cell>
          <cell r="C366">
            <v>27950000</v>
          </cell>
          <cell r="D366">
            <v>383605000</v>
          </cell>
          <cell r="E366">
            <v>386570000</v>
          </cell>
          <cell r="F366">
            <v>24985000</v>
          </cell>
        </row>
        <row r="367">
          <cell r="A367">
            <v>111011420037</v>
          </cell>
          <cell r="B367" t="str">
            <v>ATM EL MARQUES</v>
          </cell>
          <cell r="C367">
            <v>28255000</v>
          </cell>
          <cell r="D367">
            <v>267000000</v>
          </cell>
          <cell r="E367">
            <v>268200000</v>
          </cell>
          <cell r="F367">
            <v>27055000</v>
          </cell>
        </row>
        <row r="368">
          <cell r="A368">
            <v>111011420038</v>
          </cell>
          <cell r="B368" t="str">
            <v>ATM EL MARQUES</v>
          </cell>
          <cell r="C368">
            <v>18855000</v>
          </cell>
          <cell r="D368">
            <v>317120000</v>
          </cell>
          <cell r="E368">
            <v>310360000</v>
          </cell>
          <cell r="F368">
            <v>25615000</v>
          </cell>
        </row>
        <row r="369">
          <cell r="A369">
            <v>111011420040</v>
          </cell>
          <cell r="B369" t="str">
            <v>ATM PARQUE CENTRAL</v>
          </cell>
          <cell r="C369">
            <v>16540000</v>
          </cell>
          <cell r="D369">
            <v>374000000</v>
          </cell>
          <cell r="E369">
            <v>378980000</v>
          </cell>
          <cell r="F369">
            <v>11560000</v>
          </cell>
        </row>
        <row r="370">
          <cell r="A370">
            <v>111011420041</v>
          </cell>
          <cell r="B370" t="str">
            <v>ATM PARQUE CENTRAL</v>
          </cell>
          <cell r="C370">
            <v>17210000</v>
          </cell>
          <cell r="D370">
            <v>349280000</v>
          </cell>
          <cell r="E370">
            <v>353820000</v>
          </cell>
          <cell r="F370">
            <v>12670000</v>
          </cell>
        </row>
        <row r="371">
          <cell r="A371">
            <v>111011420046</v>
          </cell>
          <cell r="B371" t="str">
            <v>ATM EL ROSAL</v>
          </cell>
          <cell r="C371">
            <v>21360000</v>
          </cell>
          <cell r="D371">
            <v>300000000</v>
          </cell>
          <cell r="E371">
            <v>293485000</v>
          </cell>
          <cell r="F371">
            <v>27875000</v>
          </cell>
        </row>
        <row r="372">
          <cell r="A372">
            <v>111011420047</v>
          </cell>
          <cell r="B372" t="str">
            <v>ATM EL ROSAL</v>
          </cell>
          <cell r="C372">
            <v>21125000</v>
          </cell>
          <cell r="D372">
            <v>340500000</v>
          </cell>
          <cell r="E372">
            <v>333750000</v>
          </cell>
          <cell r="F372">
            <v>27875000</v>
          </cell>
        </row>
        <row r="373">
          <cell r="A373">
            <v>111011420056</v>
          </cell>
          <cell r="B373" t="str">
            <v>ATM SAN MARTIN</v>
          </cell>
          <cell r="C373">
            <v>31300000</v>
          </cell>
          <cell r="D373">
            <v>292240000</v>
          </cell>
          <cell r="E373">
            <v>307070000</v>
          </cell>
          <cell r="F373">
            <v>16470000</v>
          </cell>
        </row>
        <row r="374">
          <cell r="A374">
            <v>111011420057</v>
          </cell>
          <cell r="B374" t="str">
            <v>ATM SAN MARTIN</v>
          </cell>
          <cell r="C374">
            <v>1235000</v>
          </cell>
          <cell r="D374">
            <v>376000000</v>
          </cell>
          <cell r="E374">
            <v>361180000</v>
          </cell>
          <cell r="F374">
            <v>16055000</v>
          </cell>
        </row>
        <row r="375">
          <cell r="A375">
            <v>111011420058</v>
          </cell>
          <cell r="B375" t="str">
            <v>ATM OCUMARE DEL TUY</v>
          </cell>
          <cell r="C375">
            <v>6995000</v>
          </cell>
          <cell r="D375">
            <v>381500000</v>
          </cell>
          <cell r="E375">
            <v>359925000</v>
          </cell>
          <cell r="F375">
            <v>28570000</v>
          </cell>
        </row>
        <row r="376">
          <cell r="A376">
            <v>111011420059</v>
          </cell>
          <cell r="B376" t="str">
            <v>ATM OCUMARE DEL TUY</v>
          </cell>
          <cell r="C376">
            <v>765000</v>
          </cell>
          <cell r="D376">
            <v>576500000</v>
          </cell>
          <cell r="E376">
            <v>552900000</v>
          </cell>
          <cell r="F376">
            <v>24365000</v>
          </cell>
        </row>
        <row r="377">
          <cell r="A377">
            <v>111011420060</v>
          </cell>
          <cell r="B377" t="str">
            <v>ATM CAMEJO</v>
          </cell>
          <cell r="C377">
            <v>15260000</v>
          </cell>
          <cell r="D377">
            <v>180500000</v>
          </cell>
          <cell r="E377">
            <v>168455000</v>
          </cell>
          <cell r="F377">
            <v>27305000</v>
          </cell>
        </row>
        <row r="378">
          <cell r="A378">
            <v>111011420061</v>
          </cell>
          <cell r="B378" t="str">
            <v>ATM CAMEJO</v>
          </cell>
          <cell r="C378">
            <v>21810000</v>
          </cell>
          <cell r="D378">
            <v>199775000</v>
          </cell>
          <cell r="E378">
            <v>194455000</v>
          </cell>
          <cell r="F378">
            <v>27130000</v>
          </cell>
        </row>
        <row r="379">
          <cell r="A379">
            <v>111011420062</v>
          </cell>
          <cell r="B379" t="str">
            <v>ATM CAMEJO</v>
          </cell>
          <cell r="C379">
            <v>10025000</v>
          </cell>
          <cell r="D379">
            <v>295135000</v>
          </cell>
          <cell r="E379">
            <v>278365000</v>
          </cell>
          <cell r="F379">
            <v>26795000</v>
          </cell>
        </row>
        <row r="380">
          <cell r="A380">
            <v>111011420075</v>
          </cell>
          <cell r="B380" t="str">
            <v>ATM LOS CORTIJOS</v>
          </cell>
          <cell r="C380">
            <v>19290000</v>
          </cell>
          <cell r="D380">
            <v>428280000</v>
          </cell>
          <cell r="E380">
            <v>428105000</v>
          </cell>
          <cell r="F380">
            <v>19465000</v>
          </cell>
        </row>
        <row r="381">
          <cell r="A381">
            <v>111011420076</v>
          </cell>
          <cell r="B381" t="str">
            <v>ATM LOS CORTIJOS</v>
          </cell>
          <cell r="C381">
            <v>13950000</v>
          </cell>
          <cell r="D381">
            <v>396480000</v>
          </cell>
          <cell r="E381">
            <v>393430000</v>
          </cell>
          <cell r="F381">
            <v>17000000</v>
          </cell>
        </row>
        <row r="382">
          <cell r="A382">
            <v>111011420081</v>
          </cell>
          <cell r="B382" t="str">
            <v>ATM FILAS DE MARICHE</v>
          </cell>
          <cell r="C382">
            <v>31335000</v>
          </cell>
          <cell r="D382">
            <v>289000000</v>
          </cell>
          <cell r="E382">
            <v>306915000</v>
          </cell>
          <cell r="F382">
            <v>13420000</v>
          </cell>
        </row>
        <row r="383">
          <cell r="A383">
            <v>111011420090</v>
          </cell>
          <cell r="B383" t="str">
            <v>ATM EUROBUILDING</v>
          </cell>
          <cell r="C383">
            <v>29595000</v>
          </cell>
          <cell r="D383">
            <v>163000000</v>
          </cell>
          <cell r="E383">
            <v>179545000</v>
          </cell>
          <cell r="F383">
            <v>13050000</v>
          </cell>
        </row>
        <row r="384">
          <cell r="A384">
            <v>111011420091</v>
          </cell>
          <cell r="B384" t="str">
            <v>ATM EUROBUILDING</v>
          </cell>
          <cell r="C384">
            <v>25110000</v>
          </cell>
          <cell r="D384">
            <v>169100000</v>
          </cell>
          <cell r="E384">
            <v>189190000</v>
          </cell>
          <cell r="F384">
            <v>5020000</v>
          </cell>
        </row>
        <row r="385">
          <cell r="A385">
            <v>1110114201</v>
          </cell>
          <cell r="B385" t="str">
            <v>EFECTIVO TELECAJ.AG.</v>
          </cell>
          <cell r="C385">
            <v>254975000</v>
          </cell>
          <cell r="D385">
            <v>4272625000</v>
          </cell>
          <cell r="E385">
            <v>4189075000</v>
          </cell>
          <cell r="F385">
            <v>338525000</v>
          </cell>
        </row>
        <row r="386">
          <cell r="A386">
            <v>111011420110</v>
          </cell>
          <cell r="B386" t="str">
            <v>ATM LA FLORIDA</v>
          </cell>
          <cell r="C386">
            <v>27115000</v>
          </cell>
          <cell r="D386">
            <v>217320000</v>
          </cell>
          <cell r="E386">
            <v>223870000</v>
          </cell>
          <cell r="F386">
            <v>20565000</v>
          </cell>
        </row>
        <row r="387">
          <cell r="A387">
            <v>111011420113</v>
          </cell>
          <cell r="B387" t="str">
            <v>ATM PARQUE HUMBOLDT</v>
          </cell>
          <cell r="C387">
            <v>21770000</v>
          </cell>
          <cell r="D387">
            <v>210500000</v>
          </cell>
          <cell r="E387">
            <v>221360000</v>
          </cell>
          <cell r="F387">
            <v>10910000</v>
          </cell>
        </row>
        <row r="388">
          <cell r="A388">
            <v>111011420117</v>
          </cell>
          <cell r="B388" t="str">
            <v>ATM CAMPO ALEGRE</v>
          </cell>
          <cell r="C388">
            <v>10040000</v>
          </cell>
          <cell r="D388">
            <v>205935000</v>
          </cell>
          <cell r="E388">
            <v>192740000</v>
          </cell>
          <cell r="F388">
            <v>23235000</v>
          </cell>
        </row>
        <row r="389">
          <cell r="A389">
            <v>111011420118</v>
          </cell>
          <cell r="B389" t="str">
            <v>ATM CAMPO ALEGRE</v>
          </cell>
          <cell r="C389">
            <v>9350000</v>
          </cell>
          <cell r="D389">
            <v>131370000</v>
          </cell>
          <cell r="E389">
            <v>117650000</v>
          </cell>
          <cell r="F389">
            <v>23070000</v>
          </cell>
        </row>
        <row r="390">
          <cell r="A390">
            <v>111011420119</v>
          </cell>
          <cell r="B390" t="str">
            <v>ATM C.C.C.T.</v>
          </cell>
          <cell r="C390">
            <v>37530000</v>
          </cell>
          <cell r="D390">
            <v>224500000</v>
          </cell>
          <cell r="E390">
            <v>234925000</v>
          </cell>
          <cell r="F390">
            <v>27105000</v>
          </cell>
        </row>
        <row r="391">
          <cell r="A391">
            <v>111011420120</v>
          </cell>
          <cell r="B391" t="str">
            <v>ATM C.C.C.T.</v>
          </cell>
          <cell r="C391">
            <v>36230000</v>
          </cell>
          <cell r="D391">
            <v>257500000</v>
          </cell>
          <cell r="E391">
            <v>265715000</v>
          </cell>
          <cell r="F391">
            <v>28015000</v>
          </cell>
        </row>
        <row r="392">
          <cell r="A392">
            <v>111011420132</v>
          </cell>
          <cell r="B392" t="str">
            <v>ATM SABANA GRANDE</v>
          </cell>
          <cell r="C392">
            <v>15665000</v>
          </cell>
          <cell r="D392">
            <v>240850000</v>
          </cell>
          <cell r="E392">
            <v>229585000</v>
          </cell>
          <cell r="F392">
            <v>26930000</v>
          </cell>
        </row>
        <row r="393">
          <cell r="A393">
            <v>111011420142</v>
          </cell>
          <cell r="B393" t="str">
            <v>ATM SAN MARTIN</v>
          </cell>
          <cell r="C393">
            <v>755000</v>
          </cell>
          <cell r="D393">
            <v>401500000</v>
          </cell>
          <cell r="E393">
            <v>385185000</v>
          </cell>
          <cell r="F393">
            <v>17070000</v>
          </cell>
        </row>
        <row r="394">
          <cell r="A394">
            <v>111011420158</v>
          </cell>
          <cell r="B394" t="str">
            <v>ATM MONTALBAN</v>
          </cell>
          <cell r="C394">
            <v>340000</v>
          </cell>
          <cell r="D394">
            <v>466780000</v>
          </cell>
          <cell r="E394">
            <v>436325000</v>
          </cell>
          <cell r="F394">
            <v>30795000</v>
          </cell>
        </row>
        <row r="395">
          <cell r="A395">
            <v>111011420159</v>
          </cell>
          <cell r="B395" t="str">
            <v>ATM MONTALBAN</v>
          </cell>
          <cell r="C395">
            <v>450000</v>
          </cell>
          <cell r="D395">
            <v>350475000</v>
          </cell>
          <cell r="E395">
            <v>322110000</v>
          </cell>
          <cell r="F395">
            <v>28815000</v>
          </cell>
        </row>
        <row r="396">
          <cell r="A396">
            <v>111011420177</v>
          </cell>
          <cell r="B396" t="str">
            <v>ATM STA.ROSA DE LIMA</v>
          </cell>
          <cell r="C396">
            <v>17680000</v>
          </cell>
          <cell r="D396">
            <v>307400000</v>
          </cell>
          <cell r="E396">
            <v>316505000</v>
          </cell>
          <cell r="F396">
            <v>8575000</v>
          </cell>
        </row>
        <row r="397">
          <cell r="A397">
            <v>111011420178</v>
          </cell>
          <cell r="B397" t="str">
            <v>ATM STA.ROSA DE LIMA</v>
          </cell>
          <cell r="C397">
            <v>20565000</v>
          </cell>
          <cell r="D397">
            <v>316000000</v>
          </cell>
          <cell r="E397">
            <v>325450000</v>
          </cell>
          <cell r="F397">
            <v>11115000</v>
          </cell>
        </row>
        <row r="398">
          <cell r="A398">
            <v>111011420185</v>
          </cell>
          <cell r="B398" t="str">
            <v>ATM LA URBINA</v>
          </cell>
          <cell r="C398">
            <v>590000</v>
          </cell>
          <cell r="D398">
            <v>254995000</v>
          </cell>
          <cell r="E398">
            <v>227780000</v>
          </cell>
          <cell r="F398">
            <v>27805000</v>
          </cell>
        </row>
        <row r="399">
          <cell r="A399">
            <v>111011420186</v>
          </cell>
          <cell r="B399" t="str">
            <v>ATM LA URBINA</v>
          </cell>
          <cell r="C399">
            <v>29440000</v>
          </cell>
          <cell r="D399">
            <v>252500000</v>
          </cell>
          <cell r="E399">
            <v>254665000</v>
          </cell>
          <cell r="F399">
            <v>27275000</v>
          </cell>
        </row>
        <row r="400">
          <cell r="A400">
            <v>111011420195</v>
          </cell>
          <cell r="B400" t="str">
            <v>ATM C.C.C.T.</v>
          </cell>
          <cell r="C400">
            <v>27455000</v>
          </cell>
          <cell r="D400">
            <v>435000000</v>
          </cell>
          <cell r="E400">
            <v>435210000</v>
          </cell>
          <cell r="F400">
            <v>27245000</v>
          </cell>
        </row>
        <row r="401">
          <cell r="A401">
            <v>1110114202</v>
          </cell>
          <cell r="B401" t="str">
            <v>EFECTIVO TELECAJ.AG.</v>
          </cell>
          <cell r="C401">
            <v>261185000</v>
          </cell>
          <cell r="D401">
            <v>5220185000</v>
          </cell>
          <cell r="E401">
            <v>5164715000</v>
          </cell>
          <cell r="F401">
            <v>316655000</v>
          </cell>
        </row>
        <row r="402">
          <cell r="A402">
            <v>111011420203</v>
          </cell>
          <cell r="B402" t="str">
            <v>ATM GUARENAS</v>
          </cell>
          <cell r="C402">
            <v>4005000</v>
          </cell>
          <cell r="D402">
            <v>493000000</v>
          </cell>
          <cell r="E402">
            <v>481085000</v>
          </cell>
          <cell r="F402">
            <v>15920000</v>
          </cell>
        </row>
        <row r="403">
          <cell r="A403">
            <v>111011420204</v>
          </cell>
          <cell r="B403" t="str">
            <v>ATM GUARENAS</v>
          </cell>
          <cell r="C403">
            <v>8585000</v>
          </cell>
          <cell r="D403">
            <v>369565000</v>
          </cell>
          <cell r="E403">
            <v>355735000</v>
          </cell>
          <cell r="F403">
            <v>22415000</v>
          </cell>
        </row>
        <row r="404">
          <cell r="A404">
            <v>111011420215</v>
          </cell>
          <cell r="B404" t="str">
            <v>ATM LA PELOTA</v>
          </cell>
          <cell r="C404">
            <v>16880000</v>
          </cell>
          <cell r="D404">
            <v>193230000</v>
          </cell>
          <cell r="E404">
            <v>188245000</v>
          </cell>
          <cell r="F404">
            <v>21865000</v>
          </cell>
        </row>
        <row r="405">
          <cell r="A405">
            <v>111011420216</v>
          </cell>
          <cell r="B405" t="str">
            <v>ATM CARABALLEDA</v>
          </cell>
          <cell r="C405">
            <v>15685000</v>
          </cell>
          <cell r="D405">
            <v>795555000</v>
          </cell>
          <cell r="E405">
            <v>796255000</v>
          </cell>
          <cell r="F405">
            <v>14985000</v>
          </cell>
        </row>
        <row r="406">
          <cell r="A406">
            <v>111011420225</v>
          </cell>
          <cell r="B406" t="str">
            <v>ATM POLAR EMPRESARIA</v>
          </cell>
          <cell r="C406">
            <v>30215000</v>
          </cell>
          <cell r="D406">
            <v>325130000</v>
          </cell>
          <cell r="E406">
            <v>335675000</v>
          </cell>
          <cell r="F406">
            <v>19670000</v>
          </cell>
        </row>
        <row r="407">
          <cell r="A407">
            <v>111011420238</v>
          </cell>
          <cell r="B407" t="str">
            <v>ATM LA GUAIRA COLONI</v>
          </cell>
          <cell r="C407">
            <v>11130000</v>
          </cell>
          <cell r="D407">
            <v>468150000</v>
          </cell>
          <cell r="E407">
            <v>442195000</v>
          </cell>
          <cell r="F407">
            <v>37085000</v>
          </cell>
        </row>
        <row r="408">
          <cell r="A408">
            <v>111011420239</v>
          </cell>
          <cell r="B408" t="str">
            <v>ATM LA GUAIRA COLONI</v>
          </cell>
          <cell r="C408">
            <v>11945000</v>
          </cell>
          <cell r="D408">
            <v>432100000</v>
          </cell>
          <cell r="E408">
            <v>408855000</v>
          </cell>
          <cell r="F408">
            <v>35190000</v>
          </cell>
        </row>
        <row r="409">
          <cell r="A409">
            <v>111011420245</v>
          </cell>
          <cell r="B409" t="str">
            <v>ATM PEQUIVEN</v>
          </cell>
          <cell r="C409">
            <v>22560000</v>
          </cell>
          <cell r="D409">
            <v>466300000</v>
          </cell>
          <cell r="E409">
            <v>470305000</v>
          </cell>
          <cell r="F409">
            <v>18555000</v>
          </cell>
        </row>
        <row r="410">
          <cell r="A410">
            <v>111011420252</v>
          </cell>
          <cell r="B410" t="str">
            <v>ATM EL VALLE</v>
          </cell>
          <cell r="C410">
            <v>48750000</v>
          </cell>
          <cell r="D410">
            <v>294650000</v>
          </cell>
          <cell r="E410">
            <v>307675000</v>
          </cell>
          <cell r="F410">
            <v>35725000</v>
          </cell>
        </row>
        <row r="411">
          <cell r="A411">
            <v>111011420253</v>
          </cell>
          <cell r="B411" t="str">
            <v>ATM EL VALLE</v>
          </cell>
          <cell r="C411">
            <v>45080000</v>
          </cell>
          <cell r="D411">
            <v>443500000</v>
          </cell>
          <cell r="E411">
            <v>459105000</v>
          </cell>
          <cell r="F411">
            <v>29475000</v>
          </cell>
        </row>
        <row r="412">
          <cell r="A412">
            <v>111011420259</v>
          </cell>
          <cell r="B412" t="str">
            <v>ATM PARQUE HUMBOLDT</v>
          </cell>
          <cell r="C412">
            <v>20560000</v>
          </cell>
          <cell r="D412">
            <v>176000000</v>
          </cell>
          <cell r="E412">
            <v>182420000</v>
          </cell>
          <cell r="F412">
            <v>14140000</v>
          </cell>
        </row>
        <row r="413">
          <cell r="A413">
            <v>111011420263</v>
          </cell>
          <cell r="B413" t="str">
            <v>ATM SANTA MONICA</v>
          </cell>
          <cell r="C413">
            <v>675000</v>
          </cell>
          <cell r="D413">
            <v>301500000</v>
          </cell>
          <cell r="E413">
            <v>275295000</v>
          </cell>
          <cell r="F413">
            <v>26880000</v>
          </cell>
        </row>
        <row r="414">
          <cell r="A414">
            <v>111011420264</v>
          </cell>
          <cell r="B414" t="str">
            <v>ATM SANTA MONICA</v>
          </cell>
          <cell r="C414">
            <v>25115000</v>
          </cell>
          <cell r="D414">
            <v>461505000</v>
          </cell>
          <cell r="E414">
            <v>461870000</v>
          </cell>
          <cell r="F414">
            <v>24750000</v>
          </cell>
        </row>
        <row r="415">
          <cell r="A415">
            <v>1110114203</v>
          </cell>
          <cell r="B415" t="str">
            <v>EFECTIVO TELECAJ.AG.</v>
          </cell>
          <cell r="C415">
            <v>347445000</v>
          </cell>
          <cell r="D415">
            <v>6543685000</v>
          </cell>
          <cell r="E415">
            <v>6366915000</v>
          </cell>
          <cell r="F415">
            <v>524215000</v>
          </cell>
        </row>
        <row r="416">
          <cell r="A416">
            <v>111011420320</v>
          </cell>
          <cell r="B416" t="str">
            <v>ATM LA YAGUARA</v>
          </cell>
          <cell r="C416">
            <v>170000</v>
          </cell>
          <cell r="D416">
            <v>313000000</v>
          </cell>
          <cell r="E416">
            <v>303395000</v>
          </cell>
          <cell r="F416">
            <v>9775000</v>
          </cell>
        </row>
        <row r="417">
          <cell r="A417">
            <v>111011420321</v>
          </cell>
          <cell r="B417" t="str">
            <v>ATM LA YAGUARA</v>
          </cell>
          <cell r="C417">
            <v>20625000</v>
          </cell>
          <cell r="D417">
            <v>195500000</v>
          </cell>
          <cell r="E417">
            <v>215710000</v>
          </cell>
          <cell r="F417">
            <v>415000</v>
          </cell>
        </row>
        <row r="418">
          <cell r="A418">
            <v>111011420326</v>
          </cell>
          <cell r="B418" t="str">
            <v>ATM LA CANDELARIA</v>
          </cell>
          <cell r="C418">
            <v>675000</v>
          </cell>
          <cell r="D418">
            <v>511600000</v>
          </cell>
          <cell r="E418">
            <v>492175000</v>
          </cell>
          <cell r="F418">
            <v>20100000</v>
          </cell>
        </row>
        <row r="419">
          <cell r="A419">
            <v>111011420335</v>
          </cell>
          <cell r="B419" t="str">
            <v>ATM MACARACUAY</v>
          </cell>
          <cell r="C419">
            <v>11635000</v>
          </cell>
          <cell r="D419">
            <v>450605000</v>
          </cell>
          <cell r="E419">
            <v>436845000</v>
          </cell>
          <cell r="F419">
            <v>25395000</v>
          </cell>
        </row>
        <row r="420">
          <cell r="A420">
            <v>111011420336</v>
          </cell>
          <cell r="B420" t="str">
            <v>ATM MACARACUAY</v>
          </cell>
          <cell r="C420">
            <v>19405000</v>
          </cell>
          <cell r="D420">
            <v>317375000</v>
          </cell>
          <cell r="E420">
            <v>319560000</v>
          </cell>
          <cell r="F420">
            <v>17220000</v>
          </cell>
        </row>
        <row r="421">
          <cell r="A421">
            <v>111011420337</v>
          </cell>
          <cell r="B421" t="str">
            <v>ATM MACARACUAY</v>
          </cell>
          <cell r="C421">
            <v>16830000</v>
          </cell>
          <cell r="D421">
            <v>348900000</v>
          </cell>
          <cell r="E421">
            <v>341720000</v>
          </cell>
          <cell r="F421">
            <v>24010000</v>
          </cell>
        </row>
        <row r="422">
          <cell r="A422">
            <v>111011420338</v>
          </cell>
          <cell r="B422" t="str">
            <v>ATM PARQUE HUMBOLDT</v>
          </cell>
          <cell r="C422">
            <v>25460000</v>
          </cell>
          <cell r="D422">
            <v>193000000</v>
          </cell>
          <cell r="E422">
            <v>205585000</v>
          </cell>
          <cell r="F422">
            <v>12875000</v>
          </cell>
        </row>
        <row r="423">
          <cell r="A423">
            <v>111011420343</v>
          </cell>
          <cell r="B423" t="str">
            <v>ATM LA PELOTA</v>
          </cell>
          <cell r="C423">
            <v>15665000</v>
          </cell>
          <cell r="D423">
            <v>262590000</v>
          </cell>
          <cell r="E423">
            <v>255975000</v>
          </cell>
          <cell r="F423">
            <v>22280000</v>
          </cell>
        </row>
        <row r="424">
          <cell r="A424">
            <v>111011420344</v>
          </cell>
          <cell r="B424" t="str">
            <v>ATM LA PELOTA</v>
          </cell>
          <cell r="C424">
            <v>10360000</v>
          </cell>
          <cell r="D424">
            <v>305675000</v>
          </cell>
          <cell r="E424">
            <v>294530000</v>
          </cell>
          <cell r="F424">
            <v>21505000</v>
          </cell>
        </row>
        <row r="425">
          <cell r="A425">
            <v>111011420345</v>
          </cell>
          <cell r="B425" t="str">
            <v>ATM LA PELOTA</v>
          </cell>
          <cell r="C425">
            <v>12370000</v>
          </cell>
          <cell r="D425">
            <v>239255000</v>
          </cell>
          <cell r="E425">
            <v>230425000</v>
          </cell>
          <cell r="F425">
            <v>21200000</v>
          </cell>
        </row>
        <row r="426">
          <cell r="A426">
            <v>111011420346</v>
          </cell>
          <cell r="B426" t="str">
            <v>ATM LA PELOTA</v>
          </cell>
          <cell r="C426">
            <v>25115000</v>
          </cell>
          <cell r="D426">
            <v>269665000</v>
          </cell>
          <cell r="E426">
            <v>270660000</v>
          </cell>
          <cell r="F426">
            <v>24120000</v>
          </cell>
        </row>
        <row r="427">
          <cell r="A427">
            <v>111011420347</v>
          </cell>
          <cell r="B427" t="str">
            <v>ATM LA PELOTA</v>
          </cell>
          <cell r="C427">
            <v>17630000</v>
          </cell>
          <cell r="D427">
            <v>223015000</v>
          </cell>
          <cell r="E427">
            <v>216540000</v>
          </cell>
          <cell r="F427">
            <v>24105000</v>
          </cell>
        </row>
        <row r="428">
          <cell r="A428">
            <v>111011420348</v>
          </cell>
          <cell r="B428" t="str">
            <v>ATM LA PELOTA</v>
          </cell>
          <cell r="C428">
            <v>13315000</v>
          </cell>
          <cell r="D428">
            <v>251795000</v>
          </cell>
          <cell r="E428">
            <v>240740000</v>
          </cell>
          <cell r="F428">
            <v>24370000</v>
          </cell>
        </row>
        <row r="429">
          <cell r="A429">
            <v>111011420349</v>
          </cell>
          <cell r="B429" t="str">
            <v>ATM LA PELOTA</v>
          </cell>
          <cell r="C429">
            <v>17310000</v>
          </cell>
          <cell r="D429">
            <v>230385000</v>
          </cell>
          <cell r="E429">
            <v>222980000</v>
          </cell>
          <cell r="F429">
            <v>24715000</v>
          </cell>
        </row>
        <row r="430">
          <cell r="A430">
            <v>111011420350</v>
          </cell>
          <cell r="B430" t="str">
            <v>ATM CAMPO CLARO</v>
          </cell>
          <cell r="C430">
            <v>26845000</v>
          </cell>
          <cell r="D430">
            <v>153155000</v>
          </cell>
          <cell r="E430">
            <v>153755000</v>
          </cell>
          <cell r="F430">
            <v>26245000</v>
          </cell>
        </row>
        <row r="431">
          <cell r="A431">
            <v>111011420351</v>
          </cell>
          <cell r="B431" t="str">
            <v>ATM CAMPO CLARO</v>
          </cell>
          <cell r="C431">
            <v>21980000</v>
          </cell>
          <cell r="D431">
            <v>160655000</v>
          </cell>
          <cell r="E431">
            <v>157740000</v>
          </cell>
          <cell r="F431">
            <v>24895000</v>
          </cell>
        </row>
        <row r="432">
          <cell r="A432">
            <v>111011420352</v>
          </cell>
          <cell r="B432" t="str">
            <v>ATM CAMPO CLARO</v>
          </cell>
          <cell r="C432">
            <v>15105000</v>
          </cell>
          <cell r="D432">
            <v>213615000</v>
          </cell>
          <cell r="E432">
            <v>204810000</v>
          </cell>
          <cell r="F432">
            <v>23910000</v>
          </cell>
        </row>
        <row r="433">
          <cell r="A433">
            <v>111011420353</v>
          </cell>
          <cell r="B433" t="str">
            <v>ATM CAMPO CLARO</v>
          </cell>
          <cell r="C433">
            <v>19695000</v>
          </cell>
          <cell r="D433">
            <v>230230000</v>
          </cell>
          <cell r="E433">
            <v>225540000</v>
          </cell>
          <cell r="F433">
            <v>24385000</v>
          </cell>
        </row>
        <row r="434">
          <cell r="A434">
            <v>111011420360</v>
          </cell>
          <cell r="B434" t="str">
            <v>ATM LA CANDELARIA</v>
          </cell>
          <cell r="C434">
            <v>14045000</v>
          </cell>
          <cell r="D434">
            <v>478150000</v>
          </cell>
          <cell r="E434">
            <v>466505000</v>
          </cell>
          <cell r="F434">
            <v>25690000</v>
          </cell>
        </row>
        <row r="435">
          <cell r="A435">
            <v>111011420369</v>
          </cell>
          <cell r="B435" t="str">
            <v>ATM CHARALLAVE</v>
          </cell>
          <cell r="C435">
            <v>12570000</v>
          </cell>
          <cell r="D435">
            <v>309080000</v>
          </cell>
          <cell r="E435">
            <v>285445000</v>
          </cell>
          <cell r="F435">
            <v>36205000</v>
          </cell>
        </row>
        <row r="436">
          <cell r="A436">
            <v>111011420370</v>
          </cell>
          <cell r="B436" t="str">
            <v>ATM CHARALLAVE</v>
          </cell>
          <cell r="C436">
            <v>1150000</v>
          </cell>
          <cell r="D436">
            <v>310290000</v>
          </cell>
          <cell r="E436">
            <v>259715000</v>
          </cell>
          <cell r="F436">
            <v>51725000</v>
          </cell>
        </row>
        <row r="437">
          <cell r="A437">
            <v>111011420393</v>
          </cell>
          <cell r="B437" t="str">
            <v>ATM BELLO CAMPO</v>
          </cell>
          <cell r="C437">
            <v>15670000</v>
          </cell>
          <cell r="D437">
            <v>200250000</v>
          </cell>
          <cell r="E437">
            <v>200505000</v>
          </cell>
          <cell r="F437">
            <v>15415000</v>
          </cell>
        </row>
        <row r="438">
          <cell r="A438">
            <v>111011420394</v>
          </cell>
          <cell r="B438" t="str">
            <v>ATM PDVSA</v>
          </cell>
          <cell r="C438">
            <v>13820000</v>
          </cell>
          <cell r="D438">
            <v>375900000</v>
          </cell>
          <cell r="E438">
            <v>366060000</v>
          </cell>
          <cell r="F438">
            <v>23660000</v>
          </cell>
        </row>
        <row r="439">
          <cell r="A439">
            <v>1110114204</v>
          </cell>
          <cell r="B439" t="str">
            <v>EFECTIVO TELECAJ.AG.</v>
          </cell>
          <cell r="C439">
            <v>242000000</v>
          </cell>
          <cell r="D439">
            <v>5026972000</v>
          </cell>
          <cell r="E439">
            <v>4950782000</v>
          </cell>
          <cell r="F439">
            <v>318190000</v>
          </cell>
        </row>
        <row r="440">
          <cell r="A440">
            <v>111011420403</v>
          </cell>
          <cell r="B440" t="str">
            <v>ATM GUATIRE</v>
          </cell>
          <cell r="C440">
            <v>475000</v>
          </cell>
          <cell r="D440">
            <v>400500000</v>
          </cell>
          <cell r="E440">
            <v>375095000</v>
          </cell>
          <cell r="F440">
            <v>25880000</v>
          </cell>
        </row>
        <row r="441">
          <cell r="A441">
            <v>111011420414</v>
          </cell>
          <cell r="B441" t="str">
            <v>ATM LOS CORTIJOS</v>
          </cell>
          <cell r="C441">
            <v>21635000</v>
          </cell>
          <cell r="D441">
            <v>345500000</v>
          </cell>
          <cell r="E441">
            <v>344340000</v>
          </cell>
          <cell r="F441">
            <v>22795000</v>
          </cell>
        </row>
        <row r="442">
          <cell r="A442">
            <v>111011420419</v>
          </cell>
          <cell r="B442" t="str">
            <v>ATM AVON COSMETICS G</v>
          </cell>
          <cell r="C442">
            <v>4195000</v>
          </cell>
          <cell r="D442">
            <v>298500000</v>
          </cell>
          <cell r="E442">
            <v>265310000</v>
          </cell>
          <cell r="F442">
            <v>37385000</v>
          </cell>
        </row>
        <row r="443">
          <cell r="A443">
            <v>111011420423</v>
          </cell>
          <cell r="B443" t="str">
            <v>ATM SAN MARTIN</v>
          </cell>
          <cell r="C443">
            <v>10050000</v>
          </cell>
          <cell r="D443">
            <v>244500000</v>
          </cell>
          <cell r="E443">
            <v>233730000</v>
          </cell>
          <cell r="F443">
            <v>20820000</v>
          </cell>
        </row>
        <row r="444">
          <cell r="A444">
            <v>111011420437</v>
          </cell>
          <cell r="B444" t="str">
            <v>ATM LA CASTELLANA</v>
          </cell>
          <cell r="C444">
            <v>26515000</v>
          </cell>
          <cell r="D444">
            <v>268500000</v>
          </cell>
          <cell r="E444">
            <v>279970000</v>
          </cell>
          <cell r="F444">
            <v>15045000</v>
          </cell>
        </row>
        <row r="445">
          <cell r="A445">
            <v>111011420438</v>
          </cell>
          <cell r="B445" t="str">
            <v>ATM LA CASTELLANA</v>
          </cell>
          <cell r="C445">
            <v>21020000</v>
          </cell>
          <cell r="D445">
            <v>482392000</v>
          </cell>
          <cell r="E445">
            <v>490812000</v>
          </cell>
          <cell r="F445">
            <v>12600000</v>
          </cell>
        </row>
        <row r="446">
          <cell r="A446">
            <v>111011420439</v>
          </cell>
          <cell r="B446" t="str">
            <v>ATM LA CASTELLANA</v>
          </cell>
          <cell r="C446">
            <v>27430000</v>
          </cell>
          <cell r="D446">
            <v>253105000</v>
          </cell>
          <cell r="E446">
            <v>253905000</v>
          </cell>
          <cell r="F446">
            <v>26630000</v>
          </cell>
        </row>
        <row r="447">
          <cell r="A447">
            <v>111011420467</v>
          </cell>
          <cell r="B447" t="str">
            <v>ATM PLAZA VENEZUELA</v>
          </cell>
          <cell r="C447">
            <v>24665000</v>
          </cell>
          <cell r="D447">
            <v>245705000</v>
          </cell>
          <cell r="E447">
            <v>261075000</v>
          </cell>
          <cell r="F447">
            <v>9295000</v>
          </cell>
        </row>
        <row r="448">
          <cell r="A448">
            <v>111011420468</v>
          </cell>
          <cell r="B448" t="str">
            <v>ATM PLAZA VENEZUELA</v>
          </cell>
          <cell r="C448">
            <v>28980000</v>
          </cell>
          <cell r="D448">
            <v>214540000</v>
          </cell>
          <cell r="E448">
            <v>229705000</v>
          </cell>
          <cell r="F448">
            <v>13815000</v>
          </cell>
        </row>
        <row r="449">
          <cell r="A449">
            <v>111011420469</v>
          </cell>
          <cell r="B449" t="str">
            <v>ATM PLAZA VENEZUELA</v>
          </cell>
          <cell r="C449">
            <v>26405000</v>
          </cell>
          <cell r="D449">
            <v>255005000</v>
          </cell>
          <cell r="E449">
            <v>266580000</v>
          </cell>
          <cell r="F449">
            <v>14830000</v>
          </cell>
        </row>
        <row r="450">
          <cell r="A450">
            <v>111011420476</v>
          </cell>
          <cell r="B450" t="str">
            <v>ATM AVON COSMETICS G</v>
          </cell>
          <cell r="C450">
            <v>5505000</v>
          </cell>
          <cell r="D450">
            <v>309500000</v>
          </cell>
          <cell r="E450">
            <v>278775000</v>
          </cell>
          <cell r="F450">
            <v>36230000</v>
          </cell>
        </row>
        <row r="451">
          <cell r="A451">
            <v>111011420477</v>
          </cell>
          <cell r="B451" t="str">
            <v>ATM GUATIRE</v>
          </cell>
          <cell r="C451">
            <v>645000</v>
          </cell>
          <cell r="D451">
            <v>344000000</v>
          </cell>
          <cell r="E451">
            <v>317210000</v>
          </cell>
          <cell r="F451">
            <v>27435000</v>
          </cell>
        </row>
        <row r="452">
          <cell r="A452">
            <v>111011420479</v>
          </cell>
          <cell r="B452" t="str">
            <v>ATM CHACAITO</v>
          </cell>
          <cell r="C452">
            <v>0</v>
          </cell>
          <cell r="D452">
            <v>92320000</v>
          </cell>
          <cell r="E452">
            <v>78690000</v>
          </cell>
          <cell r="F452">
            <v>13630000</v>
          </cell>
        </row>
        <row r="453">
          <cell r="A453">
            <v>111011420483</v>
          </cell>
          <cell r="B453" t="str">
            <v>ATM ALTAGRACIA DE OR</v>
          </cell>
          <cell r="C453">
            <v>22535000</v>
          </cell>
          <cell r="D453">
            <v>542150000</v>
          </cell>
          <cell r="E453">
            <v>552065000</v>
          </cell>
          <cell r="F453">
            <v>12620000</v>
          </cell>
        </row>
        <row r="454">
          <cell r="A454">
            <v>111011420496</v>
          </cell>
          <cell r="B454" t="str">
            <v>ATM MONTALBAN</v>
          </cell>
          <cell r="C454">
            <v>21945000</v>
          </cell>
          <cell r="D454">
            <v>730755000</v>
          </cell>
          <cell r="E454">
            <v>723520000</v>
          </cell>
          <cell r="F454">
            <v>29180000</v>
          </cell>
        </row>
        <row r="455">
          <cell r="A455">
            <v>1110114205</v>
          </cell>
          <cell r="B455" t="str">
            <v>EFECTIVO TELECAJ.AG.</v>
          </cell>
          <cell r="C455">
            <v>445065000</v>
          </cell>
          <cell r="D455">
            <v>6018965000</v>
          </cell>
          <cell r="E455">
            <v>5897480000</v>
          </cell>
          <cell r="F455">
            <v>566550000</v>
          </cell>
        </row>
        <row r="456">
          <cell r="A456">
            <v>111011420508</v>
          </cell>
          <cell r="B456" t="str">
            <v>ATM LAS MERCEDES</v>
          </cell>
          <cell r="C456">
            <v>0</v>
          </cell>
          <cell r="D456">
            <v>187700000</v>
          </cell>
          <cell r="E456">
            <v>174690000</v>
          </cell>
          <cell r="F456">
            <v>13010000</v>
          </cell>
        </row>
        <row r="457">
          <cell r="A457">
            <v>111011420514</v>
          </cell>
          <cell r="B457" t="str">
            <v>ATM LA FLORIDA</v>
          </cell>
          <cell r="C457">
            <v>9045000</v>
          </cell>
          <cell r="D457">
            <v>174010000</v>
          </cell>
          <cell r="E457">
            <v>164930000</v>
          </cell>
          <cell r="F457">
            <v>18125000</v>
          </cell>
        </row>
        <row r="458">
          <cell r="A458">
            <v>111011420515</v>
          </cell>
          <cell r="B458" t="str">
            <v>ATM LA FLORIDA</v>
          </cell>
          <cell r="C458">
            <v>11255000</v>
          </cell>
          <cell r="D458">
            <v>223965000</v>
          </cell>
          <cell r="E458">
            <v>217475000</v>
          </cell>
          <cell r="F458">
            <v>17745000</v>
          </cell>
        </row>
        <row r="459">
          <cell r="A459">
            <v>111011420517</v>
          </cell>
          <cell r="B459" t="str">
            <v>ATM PARQUE CENTRAL</v>
          </cell>
          <cell r="C459">
            <v>16935000</v>
          </cell>
          <cell r="D459">
            <v>282530000</v>
          </cell>
          <cell r="E459">
            <v>294230000</v>
          </cell>
          <cell r="F459">
            <v>5235000</v>
          </cell>
        </row>
        <row r="460">
          <cell r="A460">
            <v>111011420531</v>
          </cell>
          <cell r="B460" t="str">
            <v>ATM CATIA LA MAR</v>
          </cell>
          <cell r="C460">
            <v>35185000</v>
          </cell>
          <cell r="D460">
            <v>354950000</v>
          </cell>
          <cell r="E460">
            <v>342065000</v>
          </cell>
          <cell r="F460">
            <v>48070000</v>
          </cell>
        </row>
        <row r="461">
          <cell r="A461">
            <v>111011420544</v>
          </cell>
          <cell r="B461" t="str">
            <v>ATM CLUB HEBRAICA</v>
          </cell>
          <cell r="C461">
            <v>22620000</v>
          </cell>
          <cell r="D461">
            <v>136500000</v>
          </cell>
          <cell r="E461">
            <v>147980000</v>
          </cell>
          <cell r="F461">
            <v>11140000</v>
          </cell>
        </row>
        <row r="462">
          <cell r="A462">
            <v>111011420545</v>
          </cell>
          <cell r="B462" t="str">
            <v>ATM CHARALLAVE</v>
          </cell>
          <cell r="C462">
            <v>25915000</v>
          </cell>
          <cell r="D462">
            <v>211010000</v>
          </cell>
          <cell r="E462">
            <v>199675000</v>
          </cell>
          <cell r="F462">
            <v>37250000</v>
          </cell>
        </row>
        <row r="463">
          <cell r="A463">
            <v>111011420546</v>
          </cell>
          <cell r="B463" t="str">
            <v>ATM CHARALLAVE</v>
          </cell>
          <cell r="C463">
            <v>9010000</v>
          </cell>
          <cell r="D463">
            <v>288725000</v>
          </cell>
          <cell r="E463">
            <v>261130000</v>
          </cell>
          <cell r="F463">
            <v>36605000</v>
          </cell>
        </row>
        <row r="464">
          <cell r="A464">
            <v>111011420547</v>
          </cell>
          <cell r="B464" t="str">
            <v>ATM LOS DOS CAMINOS</v>
          </cell>
          <cell r="C464">
            <v>20335000</v>
          </cell>
          <cell r="D464">
            <v>224500000</v>
          </cell>
          <cell r="E464">
            <v>228080000</v>
          </cell>
          <cell r="F464">
            <v>16755000</v>
          </cell>
        </row>
        <row r="465">
          <cell r="A465">
            <v>111011420548</v>
          </cell>
          <cell r="B465" t="str">
            <v>ATM LOS DOS CAMINOS</v>
          </cell>
          <cell r="C465">
            <v>19055000</v>
          </cell>
          <cell r="D465">
            <v>264200000</v>
          </cell>
          <cell r="E465">
            <v>261605000</v>
          </cell>
          <cell r="F465">
            <v>21650000</v>
          </cell>
        </row>
        <row r="466">
          <cell r="A466">
            <v>111011420554</v>
          </cell>
          <cell r="B466" t="str">
            <v>CENTRAL MEZZ</v>
          </cell>
          <cell r="C466">
            <v>22920000</v>
          </cell>
          <cell r="D466">
            <v>227000000</v>
          </cell>
          <cell r="E466">
            <v>209875000</v>
          </cell>
          <cell r="F466">
            <v>40045000</v>
          </cell>
        </row>
        <row r="467">
          <cell r="A467">
            <v>111011420556</v>
          </cell>
          <cell r="B467" t="str">
            <v>CENTAL P.B.</v>
          </cell>
          <cell r="C467">
            <v>31130000</v>
          </cell>
          <cell r="D467">
            <v>27520000</v>
          </cell>
          <cell r="E467">
            <v>24060000</v>
          </cell>
          <cell r="F467">
            <v>34590000</v>
          </cell>
        </row>
        <row r="468">
          <cell r="A468">
            <v>111011420561</v>
          </cell>
          <cell r="B468" t="str">
            <v>ATM CATIA LA MAR</v>
          </cell>
          <cell r="C468">
            <v>23405000</v>
          </cell>
          <cell r="D468">
            <v>545525000</v>
          </cell>
          <cell r="E468">
            <v>516095000</v>
          </cell>
          <cell r="F468">
            <v>52835000</v>
          </cell>
        </row>
        <row r="469">
          <cell r="A469">
            <v>111011420562</v>
          </cell>
          <cell r="B469" t="str">
            <v>ATM CATIA LA MAR</v>
          </cell>
          <cell r="C469">
            <v>24305000</v>
          </cell>
          <cell r="D469">
            <v>505705000</v>
          </cell>
          <cell r="E469">
            <v>479160000</v>
          </cell>
          <cell r="F469">
            <v>50850000</v>
          </cell>
        </row>
        <row r="470">
          <cell r="A470">
            <v>111011420563</v>
          </cell>
          <cell r="B470" t="str">
            <v>ATM SABANA GRANDE</v>
          </cell>
          <cell r="C470">
            <v>18750000</v>
          </cell>
          <cell r="D470">
            <v>198245000</v>
          </cell>
          <cell r="E470">
            <v>188575000</v>
          </cell>
          <cell r="F470">
            <v>28420000</v>
          </cell>
        </row>
        <row r="471">
          <cell r="A471">
            <v>111011420564</v>
          </cell>
          <cell r="B471" t="str">
            <v>ATM SABANA GRANDE</v>
          </cell>
          <cell r="C471">
            <v>22850000</v>
          </cell>
          <cell r="D471">
            <v>142720000</v>
          </cell>
          <cell r="E471">
            <v>136765000</v>
          </cell>
          <cell r="F471">
            <v>28805000</v>
          </cell>
        </row>
        <row r="472">
          <cell r="A472">
            <v>111011420573</v>
          </cell>
          <cell r="B472" t="str">
            <v>ATM BELLO MONTE</v>
          </cell>
          <cell r="C472">
            <v>16885000</v>
          </cell>
          <cell r="D472">
            <v>295000000</v>
          </cell>
          <cell r="E472">
            <v>302350000</v>
          </cell>
          <cell r="F472">
            <v>9535000</v>
          </cell>
        </row>
        <row r="473">
          <cell r="A473">
            <v>111011420575</v>
          </cell>
          <cell r="B473" t="str">
            <v>ATM MANZANARES</v>
          </cell>
          <cell r="C473">
            <v>26605000</v>
          </cell>
          <cell r="D473">
            <v>163990000</v>
          </cell>
          <cell r="E473">
            <v>171935000</v>
          </cell>
          <cell r="F473">
            <v>18660000</v>
          </cell>
        </row>
        <row r="474">
          <cell r="A474">
            <v>111011420576</v>
          </cell>
          <cell r="B474" t="str">
            <v>ATM MANZANARES</v>
          </cell>
          <cell r="C474">
            <v>20505000</v>
          </cell>
          <cell r="D474">
            <v>252985000</v>
          </cell>
          <cell r="E474">
            <v>255145000</v>
          </cell>
          <cell r="F474">
            <v>18345000</v>
          </cell>
        </row>
        <row r="475">
          <cell r="A475">
            <v>111011420577</v>
          </cell>
          <cell r="B475" t="str">
            <v>ATM PRADOS DEL ESTE</v>
          </cell>
          <cell r="C475">
            <v>8505000</v>
          </cell>
          <cell r="D475">
            <v>306895000</v>
          </cell>
          <cell r="E475">
            <v>306750000</v>
          </cell>
          <cell r="F475">
            <v>8650000</v>
          </cell>
        </row>
        <row r="476">
          <cell r="A476">
            <v>111011420578</v>
          </cell>
          <cell r="B476" t="str">
            <v>ATM PRADOS DEL ESTE</v>
          </cell>
          <cell r="C476">
            <v>16050000</v>
          </cell>
          <cell r="D476">
            <v>317550000</v>
          </cell>
          <cell r="E476">
            <v>312050000</v>
          </cell>
          <cell r="F476">
            <v>21550000</v>
          </cell>
        </row>
        <row r="477">
          <cell r="A477">
            <v>111011420595</v>
          </cell>
          <cell r="B477" t="str">
            <v>ATM CAURIMARE</v>
          </cell>
          <cell r="C477">
            <v>24475000</v>
          </cell>
          <cell r="D477">
            <v>308400000</v>
          </cell>
          <cell r="E477">
            <v>322495000</v>
          </cell>
          <cell r="F477">
            <v>10380000</v>
          </cell>
        </row>
        <row r="478">
          <cell r="A478">
            <v>111011420596</v>
          </cell>
          <cell r="B478" t="str">
            <v>ATM SANTA PAULA</v>
          </cell>
          <cell r="C478">
            <v>19325000</v>
          </cell>
          <cell r="D478">
            <v>379340000</v>
          </cell>
          <cell r="E478">
            <v>380365000</v>
          </cell>
          <cell r="F478">
            <v>18300000</v>
          </cell>
        </row>
        <row r="479">
          <cell r="A479">
            <v>1110114206</v>
          </cell>
          <cell r="B479" t="str">
            <v>EFECTIVO TELECAJ.AG.</v>
          </cell>
          <cell r="C479">
            <v>311640000</v>
          </cell>
          <cell r="D479">
            <v>8566620000</v>
          </cell>
          <cell r="E479">
            <v>8314900000</v>
          </cell>
          <cell r="F479">
            <v>563360000</v>
          </cell>
        </row>
        <row r="480">
          <cell r="A480">
            <v>111011420604</v>
          </cell>
          <cell r="B480" t="str">
            <v>ATM BOLEITA</v>
          </cell>
          <cell r="C480">
            <v>19660000</v>
          </cell>
          <cell r="D480">
            <v>163195000</v>
          </cell>
          <cell r="E480">
            <v>162595000</v>
          </cell>
          <cell r="F480">
            <v>20260000</v>
          </cell>
        </row>
        <row r="481">
          <cell r="A481">
            <v>111011420607</v>
          </cell>
          <cell r="B481" t="str">
            <v>ATM NUEVA GRANADA</v>
          </cell>
          <cell r="C481">
            <v>4960000</v>
          </cell>
          <cell r="D481">
            <v>507285000</v>
          </cell>
          <cell r="E481">
            <v>488155000</v>
          </cell>
          <cell r="F481">
            <v>24090000</v>
          </cell>
        </row>
        <row r="482">
          <cell r="A482">
            <v>111011420608</v>
          </cell>
          <cell r="B482" t="str">
            <v>ATM PALO VERDE</v>
          </cell>
          <cell r="C482">
            <v>645000</v>
          </cell>
          <cell r="D482">
            <v>425430000</v>
          </cell>
          <cell r="E482">
            <v>422295000</v>
          </cell>
          <cell r="F482">
            <v>3780000</v>
          </cell>
        </row>
        <row r="483">
          <cell r="A483">
            <v>111011420609</v>
          </cell>
          <cell r="B483" t="str">
            <v>ATM PALO VERDE</v>
          </cell>
          <cell r="C483">
            <v>2350000</v>
          </cell>
          <cell r="D483">
            <v>390140000</v>
          </cell>
          <cell r="E483">
            <v>387020000</v>
          </cell>
          <cell r="F483">
            <v>5470000</v>
          </cell>
        </row>
        <row r="484">
          <cell r="A484">
            <v>111011420611</v>
          </cell>
          <cell r="B484" t="str">
            <v>ATM EL LLANITO</v>
          </cell>
          <cell r="C484">
            <v>8400000</v>
          </cell>
          <cell r="D484">
            <v>485300000</v>
          </cell>
          <cell r="E484">
            <v>472615000</v>
          </cell>
          <cell r="F484">
            <v>21085000</v>
          </cell>
        </row>
        <row r="485">
          <cell r="A485">
            <v>111011420615</v>
          </cell>
          <cell r="B485" t="str">
            <v>ATM CAMEJO</v>
          </cell>
          <cell r="C485">
            <v>17840000</v>
          </cell>
          <cell r="D485">
            <v>230000000</v>
          </cell>
          <cell r="E485">
            <v>220895000</v>
          </cell>
          <cell r="F485">
            <v>26945000</v>
          </cell>
        </row>
        <row r="486">
          <cell r="A486">
            <v>111011420616</v>
          </cell>
          <cell r="B486" t="str">
            <v>ATM CAMEJO</v>
          </cell>
          <cell r="C486">
            <v>6295000</v>
          </cell>
          <cell r="D486">
            <v>291580000</v>
          </cell>
          <cell r="E486">
            <v>272915000</v>
          </cell>
          <cell r="F486">
            <v>24960000</v>
          </cell>
        </row>
        <row r="487">
          <cell r="A487">
            <v>111011420633</v>
          </cell>
          <cell r="B487" t="str">
            <v>ATM PIPE</v>
          </cell>
          <cell r="C487">
            <v>7880000</v>
          </cell>
          <cell r="D487">
            <v>417575000</v>
          </cell>
          <cell r="E487">
            <v>400575000</v>
          </cell>
          <cell r="F487">
            <v>24880000</v>
          </cell>
        </row>
        <row r="488">
          <cell r="A488">
            <v>111011420634</v>
          </cell>
          <cell r="B488" t="str">
            <v>ATM SABANA GRANDE</v>
          </cell>
          <cell r="C488">
            <v>25975000</v>
          </cell>
          <cell r="D488">
            <v>150240000</v>
          </cell>
          <cell r="E488">
            <v>147260000</v>
          </cell>
          <cell r="F488">
            <v>28955000</v>
          </cell>
        </row>
        <row r="489">
          <cell r="A489">
            <v>111011420635</v>
          </cell>
          <cell r="B489" t="str">
            <v>ATM SABANA GRANDE</v>
          </cell>
          <cell r="C489">
            <v>15485000</v>
          </cell>
          <cell r="D489">
            <v>247215000</v>
          </cell>
          <cell r="E489">
            <v>236555000</v>
          </cell>
          <cell r="F489">
            <v>26145000</v>
          </cell>
        </row>
        <row r="490">
          <cell r="A490">
            <v>111011420637</v>
          </cell>
          <cell r="B490" t="str">
            <v>ATM SABANA GRANDE</v>
          </cell>
          <cell r="C490">
            <v>12195000</v>
          </cell>
          <cell r="D490">
            <v>330290000</v>
          </cell>
          <cell r="E490">
            <v>316655000</v>
          </cell>
          <cell r="F490">
            <v>25830000</v>
          </cell>
        </row>
        <row r="491">
          <cell r="A491">
            <v>111011420638</v>
          </cell>
          <cell r="B491" t="str">
            <v>ATM SABANA GRANDE</v>
          </cell>
          <cell r="C491">
            <v>6725000</v>
          </cell>
          <cell r="D491">
            <v>301325000</v>
          </cell>
          <cell r="E491">
            <v>281995000</v>
          </cell>
          <cell r="F491">
            <v>26055000</v>
          </cell>
        </row>
        <row r="492">
          <cell r="A492">
            <v>111011420653</v>
          </cell>
          <cell r="B492" t="str">
            <v>ATM LOS TEQUES</v>
          </cell>
          <cell r="C492">
            <v>18230000</v>
          </cell>
          <cell r="D492">
            <v>298530000</v>
          </cell>
          <cell r="E492">
            <v>272100000</v>
          </cell>
          <cell r="F492">
            <v>44660000</v>
          </cell>
        </row>
        <row r="493">
          <cell r="A493">
            <v>111011420654</v>
          </cell>
          <cell r="B493" t="str">
            <v>ATM LOS TEQUES</v>
          </cell>
          <cell r="C493">
            <v>16865000</v>
          </cell>
          <cell r="D493">
            <v>406535000</v>
          </cell>
          <cell r="E493">
            <v>389995000</v>
          </cell>
          <cell r="F493">
            <v>33405000</v>
          </cell>
        </row>
        <row r="494">
          <cell r="A494">
            <v>111011420655</v>
          </cell>
          <cell r="B494" t="str">
            <v>ATM LOS TEQUES</v>
          </cell>
          <cell r="C494">
            <v>13220000</v>
          </cell>
          <cell r="D494">
            <v>469000000</v>
          </cell>
          <cell r="E494">
            <v>440290000</v>
          </cell>
          <cell r="F494">
            <v>41930000</v>
          </cell>
        </row>
        <row r="495">
          <cell r="A495">
            <v>111011420656</v>
          </cell>
          <cell r="B495" t="str">
            <v>ATM BELLO MONTE</v>
          </cell>
          <cell r="C495">
            <v>13785000</v>
          </cell>
          <cell r="D495">
            <v>348645000</v>
          </cell>
          <cell r="E495">
            <v>348465000</v>
          </cell>
          <cell r="F495">
            <v>13965000</v>
          </cell>
        </row>
        <row r="496">
          <cell r="A496">
            <v>111011420657</v>
          </cell>
          <cell r="B496" t="str">
            <v>ATM BELLO MONTE</v>
          </cell>
          <cell r="C496">
            <v>13860000</v>
          </cell>
          <cell r="D496">
            <v>303760000</v>
          </cell>
          <cell r="E496">
            <v>303190000</v>
          </cell>
          <cell r="F496">
            <v>14430000</v>
          </cell>
        </row>
        <row r="497">
          <cell r="A497">
            <v>111011420662</v>
          </cell>
          <cell r="B497" t="str">
            <v>ATM GUARENA</v>
          </cell>
          <cell r="C497">
            <v>10570000</v>
          </cell>
          <cell r="D497">
            <v>373550000</v>
          </cell>
          <cell r="E497">
            <v>362725000</v>
          </cell>
          <cell r="F497">
            <v>21395000</v>
          </cell>
        </row>
        <row r="498">
          <cell r="A498">
            <v>111011420681</v>
          </cell>
          <cell r="B498" t="str">
            <v>ATM LA TRINIDAD II</v>
          </cell>
          <cell r="C498">
            <v>23620000</v>
          </cell>
          <cell r="D498">
            <v>208875000</v>
          </cell>
          <cell r="E498">
            <v>207850000</v>
          </cell>
          <cell r="F498">
            <v>24645000</v>
          </cell>
        </row>
        <row r="499">
          <cell r="A499">
            <v>111011420682</v>
          </cell>
          <cell r="B499" t="str">
            <v>ATM LA TRINIDAD II</v>
          </cell>
          <cell r="C499">
            <v>3500000</v>
          </cell>
          <cell r="D499">
            <v>336300000</v>
          </cell>
          <cell r="E499">
            <v>332075000</v>
          </cell>
          <cell r="F499">
            <v>7725000</v>
          </cell>
        </row>
        <row r="500">
          <cell r="A500">
            <v>111011420683</v>
          </cell>
          <cell r="B500" t="str">
            <v>ATM LA TRINIDAD II</v>
          </cell>
          <cell r="C500">
            <v>10575000</v>
          </cell>
          <cell r="D500">
            <v>347300000</v>
          </cell>
          <cell r="E500">
            <v>354260000</v>
          </cell>
          <cell r="F500">
            <v>3615000</v>
          </cell>
        </row>
        <row r="501">
          <cell r="A501">
            <v>111011420684</v>
          </cell>
          <cell r="B501" t="str">
            <v>ATM CATIA</v>
          </cell>
          <cell r="C501">
            <v>1055000</v>
          </cell>
          <cell r="D501">
            <v>373385000</v>
          </cell>
          <cell r="E501">
            <v>355205000</v>
          </cell>
          <cell r="F501">
            <v>19235000</v>
          </cell>
        </row>
        <row r="502">
          <cell r="A502">
            <v>111011420686</v>
          </cell>
          <cell r="B502" t="str">
            <v>ATM QUINTA CRESPO</v>
          </cell>
          <cell r="C502">
            <v>10670000</v>
          </cell>
          <cell r="D502">
            <v>219500000</v>
          </cell>
          <cell r="E502">
            <v>215355000</v>
          </cell>
          <cell r="F502">
            <v>14815000</v>
          </cell>
        </row>
        <row r="503">
          <cell r="A503">
            <v>111011420689</v>
          </cell>
          <cell r="B503" t="str">
            <v>ATM MIJARES</v>
          </cell>
          <cell r="C503">
            <v>15145000</v>
          </cell>
          <cell r="D503">
            <v>289500000</v>
          </cell>
          <cell r="E503">
            <v>291810000</v>
          </cell>
          <cell r="F503">
            <v>12835000</v>
          </cell>
        </row>
        <row r="504">
          <cell r="A504">
            <v>111011420690</v>
          </cell>
          <cell r="B504" t="str">
            <v>ATM LAS IBARRAS</v>
          </cell>
          <cell r="C504">
            <v>6865000</v>
          </cell>
          <cell r="D504">
            <v>334160000</v>
          </cell>
          <cell r="E504">
            <v>319900000</v>
          </cell>
          <cell r="F504">
            <v>21125000</v>
          </cell>
        </row>
        <row r="505">
          <cell r="A505">
            <v>111011420691</v>
          </cell>
          <cell r="B505" t="str">
            <v>ATM PLAZA MIRANDA</v>
          </cell>
          <cell r="C505">
            <v>11515000</v>
          </cell>
          <cell r="D505">
            <v>158005000</v>
          </cell>
          <cell r="E505">
            <v>152230000</v>
          </cell>
          <cell r="F505">
            <v>17290000</v>
          </cell>
        </row>
        <row r="506">
          <cell r="A506">
            <v>111011420694</v>
          </cell>
          <cell r="B506" t="str">
            <v>ATM TRINIDAD CLOVER</v>
          </cell>
          <cell r="C506">
            <v>13755000</v>
          </cell>
          <cell r="D506">
            <v>160000000</v>
          </cell>
          <cell r="E506">
            <v>159920000</v>
          </cell>
          <cell r="F506">
            <v>13835000</v>
          </cell>
        </row>
        <row r="507">
          <cell r="A507">
            <v>1110114207</v>
          </cell>
          <cell r="B507" t="str">
            <v>EFECTIVO TELECAJ.AG.</v>
          </cell>
          <cell r="C507">
            <v>616495000</v>
          </cell>
          <cell r="D507">
            <v>11612325000</v>
          </cell>
          <cell r="E507">
            <v>11418385000</v>
          </cell>
          <cell r="F507">
            <v>810435000</v>
          </cell>
        </row>
        <row r="508">
          <cell r="A508">
            <v>111011420705</v>
          </cell>
          <cell r="B508" t="str">
            <v>ATM SAN MARTIN</v>
          </cell>
          <cell r="C508">
            <v>6410000</v>
          </cell>
          <cell r="D508">
            <v>262500000</v>
          </cell>
          <cell r="E508">
            <v>249055000</v>
          </cell>
          <cell r="F508">
            <v>19855000</v>
          </cell>
        </row>
        <row r="509">
          <cell r="A509">
            <v>111011420706</v>
          </cell>
          <cell r="B509" t="str">
            <v>ATM LOS CHAGUARAMOS</v>
          </cell>
          <cell r="C509">
            <v>8110000</v>
          </cell>
          <cell r="D509">
            <v>299505000</v>
          </cell>
          <cell r="E509">
            <v>286480000</v>
          </cell>
          <cell r="F509">
            <v>21135000</v>
          </cell>
        </row>
        <row r="510">
          <cell r="A510">
            <v>111011420707</v>
          </cell>
          <cell r="B510" t="str">
            <v>ATM GUARENAS</v>
          </cell>
          <cell r="C510">
            <v>29805000</v>
          </cell>
          <cell r="D510">
            <v>472500000</v>
          </cell>
          <cell r="E510">
            <v>475910000</v>
          </cell>
          <cell r="F510">
            <v>26395000</v>
          </cell>
        </row>
        <row r="511">
          <cell r="A511">
            <v>111011420708</v>
          </cell>
          <cell r="B511" t="str">
            <v>ATM GUARENAS</v>
          </cell>
          <cell r="C511">
            <v>15860000</v>
          </cell>
          <cell r="D511">
            <v>320005000</v>
          </cell>
          <cell r="E511">
            <v>315840000</v>
          </cell>
          <cell r="F511">
            <v>20025000</v>
          </cell>
        </row>
        <row r="512">
          <cell r="A512">
            <v>111011420709</v>
          </cell>
          <cell r="B512" t="str">
            <v>ATM GUARENAS</v>
          </cell>
          <cell r="C512">
            <v>6615000</v>
          </cell>
          <cell r="D512">
            <v>280000000</v>
          </cell>
          <cell r="E512">
            <v>257325000</v>
          </cell>
          <cell r="F512">
            <v>29290000</v>
          </cell>
        </row>
        <row r="513">
          <cell r="A513">
            <v>111011420710</v>
          </cell>
          <cell r="B513" t="str">
            <v>ATM PLAZA LAS AMERIC</v>
          </cell>
          <cell r="C513">
            <v>32665000</v>
          </cell>
          <cell r="D513">
            <v>241500000</v>
          </cell>
          <cell r="E513">
            <v>250775000</v>
          </cell>
          <cell r="F513">
            <v>23390000</v>
          </cell>
        </row>
        <row r="514">
          <cell r="A514">
            <v>111011420711</v>
          </cell>
          <cell r="B514" t="str">
            <v>ATM PLAZA LAS AMERIC</v>
          </cell>
          <cell r="C514">
            <v>11285000</v>
          </cell>
          <cell r="D514">
            <v>318725000</v>
          </cell>
          <cell r="E514">
            <v>307930000</v>
          </cell>
          <cell r="F514">
            <v>22080000</v>
          </cell>
        </row>
        <row r="515">
          <cell r="A515">
            <v>111011420713</v>
          </cell>
          <cell r="B515" t="str">
            <v>ATM EL MARQUES</v>
          </cell>
          <cell r="C515">
            <v>9615000</v>
          </cell>
          <cell r="D515">
            <v>217000000</v>
          </cell>
          <cell r="E515">
            <v>199870000</v>
          </cell>
          <cell r="F515">
            <v>26745000</v>
          </cell>
        </row>
        <row r="516">
          <cell r="A516">
            <v>111011420714</v>
          </cell>
          <cell r="B516" t="str">
            <v>ATM CATIA II</v>
          </cell>
          <cell r="C516">
            <v>39140000</v>
          </cell>
          <cell r="D516">
            <v>379085000</v>
          </cell>
          <cell r="E516">
            <v>383515000</v>
          </cell>
          <cell r="F516">
            <v>34710000</v>
          </cell>
        </row>
        <row r="517">
          <cell r="A517">
            <v>111011420715</v>
          </cell>
          <cell r="B517" t="str">
            <v>ATM CATIA II</v>
          </cell>
          <cell r="C517">
            <v>380000</v>
          </cell>
          <cell r="D517">
            <v>532500000</v>
          </cell>
          <cell r="E517">
            <v>498255000</v>
          </cell>
          <cell r="F517">
            <v>34625000</v>
          </cell>
        </row>
        <row r="518">
          <cell r="A518">
            <v>111011420716</v>
          </cell>
          <cell r="B518" t="str">
            <v>ATM EL VALLE</v>
          </cell>
          <cell r="C518">
            <v>37795000</v>
          </cell>
          <cell r="D518">
            <v>514080000</v>
          </cell>
          <cell r="E518">
            <v>524705000</v>
          </cell>
          <cell r="F518">
            <v>27170000</v>
          </cell>
        </row>
        <row r="519">
          <cell r="A519">
            <v>111011420717</v>
          </cell>
          <cell r="B519" t="str">
            <v>ATM EL VALLE</v>
          </cell>
          <cell r="C519">
            <v>45655000</v>
          </cell>
          <cell r="D519">
            <v>1332485000</v>
          </cell>
          <cell r="E519">
            <v>1335065000</v>
          </cell>
          <cell r="F519">
            <v>43075000</v>
          </cell>
        </row>
        <row r="520">
          <cell r="A520">
            <v>111011420726</v>
          </cell>
          <cell r="B520" t="str">
            <v>ATM LA CASCADA</v>
          </cell>
          <cell r="C520">
            <v>47740000</v>
          </cell>
          <cell r="D520">
            <v>655630000</v>
          </cell>
          <cell r="E520">
            <v>683450000</v>
          </cell>
          <cell r="F520">
            <v>19920000</v>
          </cell>
        </row>
        <row r="521">
          <cell r="A521">
            <v>111011420727</v>
          </cell>
          <cell r="B521" t="str">
            <v>ATM LA CASCADA</v>
          </cell>
          <cell r="C521">
            <v>31680000</v>
          </cell>
          <cell r="D521">
            <v>508100000</v>
          </cell>
          <cell r="E521">
            <v>515745000</v>
          </cell>
          <cell r="F521">
            <v>24035000</v>
          </cell>
        </row>
        <row r="522">
          <cell r="A522">
            <v>111011420728</v>
          </cell>
          <cell r="B522" t="str">
            <v>ATM CONCRESA</v>
          </cell>
          <cell r="C522">
            <v>27570000</v>
          </cell>
          <cell r="D522">
            <v>487830000</v>
          </cell>
          <cell r="E522">
            <v>492430000</v>
          </cell>
          <cell r="F522">
            <v>22970000</v>
          </cell>
        </row>
        <row r="523">
          <cell r="A523">
            <v>111011420730</v>
          </cell>
          <cell r="B523" t="str">
            <v>ATM PLAZA VENEZUELA</v>
          </cell>
          <cell r="C523">
            <v>24705000</v>
          </cell>
          <cell r="D523">
            <v>316020000</v>
          </cell>
          <cell r="E523">
            <v>318325000</v>
          </cell>
          <cell r="F523">
            <v>22400000</v>
          </cell>
        </row>
        <row r="524">
          <cell r="A524">
            <v>111011420739</v>
          </cell>
          <cell r="B524" t="str">
            <v>ATM LA PELOTA</v>
          </cell>
          <cell r="C524">
            <v>23460000</v>
          </cell>
          <cell r="D524">
            <v>339005000</v>
          </cell>
          <cell r="E524">
            <v>344535000</v>
          </cell>
          <cell r="F524">
            <v>17930000</v>
          </cell>
        </row>
        <row r="525">
          <cell r="A525">
            <v>111011420740</v>
          </cell>
          <cell r="B525" t="str">
            <v>ATM LA PELOTA</v>
          </cell>
          <cell r="C525">
            <v>15465000</v>
          </cell>
          <cell r="D525">
            <v>319795000</v>
          </cell>
          <cell r="E525">
            <v>316425000</v>
          </cell>
          <cell r="F525">
            <v>18835000</v>
          </cell>
        </row>
        <row r="526">
          <cell r="A526">
            <v>111011420762</v>
          </cell>
          <cell r="B526" t="str">
            <v>ATM CHARALLAVE</v>
          </cell>
          <cell r="C526">
            <v>920000</v>
          </cell>
          <cell r="D526">
            <v>439420000</v>
          </cell>
          <cell r="E526">
            <v>411750000</v>
          </cell>
          <cell r="F526">
            <v>28590000</v>
          </cell>
        </row>
        <row r="527">
          <cell r="A527">
            <v>111011420763</v>
          </cell>
          <cell r="B527" t="str">
            <v>ATM CHARALLAVE</v>
          </cell>
          <cell r="C527">
            <v>25840000</v>
          </cell>
          <cell r="D527">
            <v>380000000</v>
          </cell>
          <cell r="E527">
            <v>370590000</v>
          </cell>
          <cell r="F527">
            <v>35250000</v>
          </cell>
        </row>
        <row r="528">
          <cell r="A528">
            <v>111011420766</v>
          </cell>
          <cell r="B528" t="str">
            <v>ATM BELLO CAMPO</v>
          </cell>
          <cell r="C528">
            <v>21095000</v>
          </cell>
          <cell r="D528">
            <v>127000000</v>
          </cell>
          <cell r="E528">
            <v>124635000</v>
          </cell>
          <cell r="F528">
            <v>23460000</v>
          </cell>
        </row>
        <row r="529">
          <cell r="A529">
            <v>111011420768</v>
          </cell>
          <cell r="B529" t="str">
            <v>ATM CATIA LA MAR</v>
          </cell>
          <cell r="C529">
            <v>38015000</v>
          </cell>
          <cell r="D529">
            <v>454610000</v>
          </cell>
          <cell r="E529">
            <v>432740000</v>
          </cell>
          <cell r="F529">
            <v>59885000</v>
          </cell>
        </row>
        <row r="530">
          <cell r="A530">
            <v>111011420769</v>
          </cell>
          <cell r="B530" t="str">
            <v>ATM CATIA LA MAR</v>
          </cell>
          <cell r="C530">
            <v>13710000</v>
          </cell>
          <cell r="D530">
            <v>513200000</v>
          </cell>
          <cell r="E530">
            <v>477360000</v>
          </cell>
          <cell r="F530">
            <v>49550000</v>
          </cell>
        </row>
        <row r="531">
          <cell r="A531">
            <v>111011420778</v>
          </cell>
          <cell r="B531" t="str">
            <v>ATM SOCIEDAD</v>
          </cell>
          <cell r="C531">
            <v>15400000</v>
          </cell>
          <cell r="D531">
            <v>192000000</v>
          </cell>
          <cell r="E531">
            <v>181295000</v>
          </cell>
          <cell r="F531">
            <v>26105000</v>
          </cell>
        </row>
        <row r="532">
          <cell r="A532">
            <v>111011420787</v>
          </cell>
          <cell r="B532" t="str">
            <v>ATM CAMPO CLARO</v>
          </cell>
          <cell r="C532">
            <v>23005000</v>
          </cell>
          <cell r="D532">
            <v>271000000</v>
          </cell>
          <cell r="E532">
            <v>268875000</v>
          </cell>
          <cell r="F532">
            <v>25130000</v>
          </cell>
        </row>
        <row r="533">
          <cell r="A533">
            <v>111011420788</v>
          </cell>
          <cell r="B533" t="str">
            <v>ATM CAMPO CLARO</v>
          </cell>
          <cell r="C533">
            <v>21015000</v>
          </cell>
          <cell r="D533">
            <v>208505000</v>
          </cell>
          <cell r="E533">
            <v>203430000</v>
          </cell>
          <cell r="F533">
            <v>26090000</v>
          </cell>
        </row>
        <row r="534">
          <cell r="A534">
            <v>111011420792</v>
          </cell>
          <cell r="B534" t="str">
            <v>ATM LA YAGUARA</v>
          </cell>
          <cell r="C534">
            <v>875000</v>
          </cell>
          <cell r="D534">
            <v>277500000</v>
          </cell>
          <cell r="E534">
            <v>253710000</v>
          </cell>
          <cell r="F534">
            <v>24665000</v>
          </cell>
        </row>
        <row r="535">
          <cell r="A535">
            <v>111011420793</v>
          </cell>
          <cell r="B535" t="str">
            <v>ATM C.C.C.T.</v>
          </cell>
          <cell r="C535">
            <v>20565000</v>
          </cell>
          <cell r="D535">
            <v>540300000</v>
          </cell>
          <cell r="E535">
            <v>536175000</v>
          </cell>
          <cell r="F535">
            <v>24690000</v>
          </cell>
        </row>
        <row r="536">
          <cell r="A536">
            <v>111011420794</v>
          </cell>
          <cell r="B536" t="str">
            <v>ATM COCHE</v>
          </cell>
          <cell r="C536">
            <v>13525000</v>
          </cell>
          <cell r="D536">
            <v>171845000</v>
          </cell>
          <cell r="E536">
            <v>171205000</v>
          </cell>
          <cell r="F536">
            <v>14165000</v>
          </cell>
        </row>
        <row r="537">
          <cell r="A537">
            <v>111011420795</v>
          </cell>
          <cell r="B537" t="str">
            <v>ATM CAMPO ALEGRE</v>
          </cell>
          <cell r="C537">
            <v>8575000</v>
          </cell>
          <cell r="D537">
            <v>240680000</v>
          </cell>
          <cell r="E537">
            <v>230985000</v>
          </cell>
          <cell r="F537">
            <v>18270000</v>
          </cell>
        </row>
        <row r="538">
          <cell r="A538">
            <v>1110114208</v>
          </cell>
          <cell r="B538" t="str">
            <v>EFECTIVO TELECAJ.AG.</v>
          </cell>
          <cell r="C538">
            <v>363030000</v>
          </cell>
          <cell r="D538">
            <v>5439875000</v>
          </cell>
          <cell r="E538">
            <v>5464400000</v>
          </cell>
          <cell r="F538">
            <v>338505000</v>
          </cell>
        </row>
        <row r="539">
          <cell r="A539">
            <v>111011420800</v>
          </cell>
          <cell r="B539" t="str">
            <v>ATM LA TRINIDAD</v>
          </cell>
          <cell r="C539">
            <v>14140000</v>
          </cell>
          <cell r="D539">
            <v>249505000</v>
          </cell>
          <cell r="E539">
            <v>253180000</v>
          </cell>
          <cell r="F539">
            <v>10465000</v>
          </cell>
        </row>
        <row r="540">
          <cell r="A540">
            <v>111011420823</v>
          </cell>
          <cell r="B540" t="str">
            <v>ATM CAMEJO</v>
          </cell>
          <cell r="C540">
            <v>23025000</v>
          </cell>
          <cell r="D540">
            <v>193030000</v>
          </cell>
          <cell r="E540">
            <v>187160000</v>
          </cell>
          <cell r="F540">
            <v>28895000</v>
          </cell>
        </row>
        <row r="541">
          <cell r="A541">
            <v>111011420824</v>
          </cell>
          <cell r="B541" t="str">
            <v>ATM CAMEJO</v>
          </cell>
          <cell r="C541">
            <v>7010000</v>
          </cell>
          <cell r="D541">
            <v>326500000</v>
          </cell>
          <cell r="E541">
            <v>306965000</v>
          </cell>
          <cell r="F541">
            <v>26545000</v>
          </cell>
        </row>
        <row r="542">
          <cell r="A542">
            <v>111011420825</v>
          </cell>
          <cell r="B542" t="str">
            <v>ATM CAMEJO</v>
          </cell>
          <cell r="C542">
            <v>13150000</v>
          </cell>
          <cell r="D542">
            <v>273000000</v>
          </cell>
          <cell r="E542">
            <v>261225000</v>
          </cell>
          <cell r="F542">
            <v>24925000</v>
          </cell>
        </row>
        <row r="543">
          <cell r="A543">
            <v>111011420832</v>
          </cell>
          <cell r="B543" t="str">
            <v>ATM LOS RUICES</v>
          </cell>
          <cell r="C543">
            <v>29850000</v>
          </cell>
          <cell r="D543">
            <v>165500000</v>
          </cell>
          <cell r="E543">
            <v>178595000</v>
          </cell>
          <cell r="F543">
            <v>16755000</v>
          </cell>
        </row>
        <row r="544">
          <cell r="A544">
            <v>111011420833</v>
          </cell>
          <cell r="B544" t="str">
            <v>ATM LOS RUICES</v>
          </cell>
          <cell r="C544">
            <v>32635000</v>
          </cell>
          <cell r="D544">
            <v>182000000</v>
          </cell>
          <cell r="E544">
            <v>197540000</v>
          </cell>
          <cell r="F544">
            <v>17095000</v>
          </cell>
        </row>
        <row r="545">
          <cell r="A545">
            <v>111011420834</v>
          </cell>
          <cell r="B545" t="str">
            <v>ATM LOS RUICES</v>
          </cell>
          <cell r="C545">
            <v>25660000</v>
          </cell>
          <cell r="D545">
            <v>165500000</v>
          </cell>
          <cell r="E545">
            <v>179735000</v>
          </cell>
          <cell r="F545">
            <v>11425000</v>
          </cell>
        </row>
        <row r="546">
          <cell r="A546">
            <v>111011420844</v>
          </cell>
          <cell r="B546" t="str">
            <v>ATM LOS PALOS GRANDE</v>
          </cell>
          <cell r="C546">
            <v>25225000</v>
          </cell>
          <cell r="D546">
            <v>481500000</v>
          </cell>
          <cell r="E546">
            <v>484200000</v>
          </cell>
          <cell r="F546">
            <v>22525000</v>
          </cell>
        </row>
        <row r="547">
          <cell r="A547">
            <v>111011420847</v>
          </cell>
          <cell r="B547" t="str">
            <v>ATM PANAMERICANA</v>
          </cell>
          <cell r="C547">
            <v>2305000</v>
          </cell>
          <cell r="D547">
            <v>528995000</v>
          </cell>
          <cell r="E547">
            <v>513085000</v>
          </cell>
          <cell r="F547">
            <v>18215000</v>
          </cell>
        </row>
        <row r="548">
          <cell r="A548">
            <v>111011420848</v>
          </cell>
          <cell r="B548" t="str">
            <v>ATM PANAMERICANA</v>
          </cell>
          <cell r="C548">
            <v>1755000</v>
          </cell>
          <cell r="D548">
            <v>464000000</v>
          </cell>
          <cell r="E548">
            <v>426150000</v>
          </cell>
          <cell r="F548">
            <v>39605000</v>
          </cell>
        </row>
        <row r="549">
          <cell r="A549">
            <v>111011420851</v>
          </cell>
          <cell r="B549" t="str">
            <v>ATM SANTA MONICA</v>
          </cell>
          <cell r="C549">
            <v>9655000</v>
          </cell>
          <cell r="D549">
            <v>127670000</v>
          </cell>
          <cell r="E549">
            <v>109215000</v>
          </cell>
          <cell r="F549">
            <v>28110000</v>
          </cell>
        </row>
        <row r="550">
          <cell r="A550">
            <v>111011420852</v>
          </cell>
          <cell r="B550" t="str">
            <v>ATM PRESAMIR CAUCAGU</v>
          </cell>
          <cell r="C550">
            <v>9415000</v>
          </cell>
          <cell r="D550">
            <v>160000000</v>
          </cell>
          <cell r="E550">
            <v>159600000</v>
          </cell>
          <cell r="F550">
            <v>9815000</v>
          </cell>
        </row>
        <row r="551">
          <cell r="A551">
            <v>111011420866</v>
          </cell>
          <cell r="B551" t="str">
            <v>ATM HIGUEROTE</v>
          </cell>
          <cell r="C551">
            <v>27325000</v>
          </cell>
          <cell r="D551">
            <v>434050000</v>
          </cell>
          <cell r="E551">
            <v>460495000</v>
          </cell>
          <cell r="F551">
            <v>880000</v>
          </cell>
        </row>
        <row r="552">
          <cell r="A552">
            <v>111011420867</v>
          </cell>
          <cell r="B552" t="str">
            <v>ATM HIGUEROTE</v>
          </cell>
          <cell r="C552">
            <v>37575000</v>
          </cell>
          <cell r="D552">
            <v>287500000</v>
          </cell>
          <cell r="E552">
            <v>321840000</v>
          </cell>
          <cell r="F552">
            <v>3235000</v>
          </cell>
        </row>
        <row r="553">
          <cell r="A553">
            <v>111011420870</v>
          </cell>
          <cell r="B553" t="str">
            <v>ATM CHACAITO II</v>
          </cell>
          <cell r="C553">
            <v>32215000</v>
          </cell>
          <cell r="D553">
            <v>314160000</v>
          </cell>
          <cell r="E553">
            <v>321110000</v>
          </cell>
          <cell r="F553">
            <v>25265000</v>
          </cell>
        </row>
        <row r="554">
          <cell r="A554">
            <v>111011420871</v>
          </cell>
          <cell r="B554" t="str">
            <v>ATM CHACAITO II</v>
          </cell>
          <cell r="C554">
            <v>825000</v>
          </cell>
          <cell r="D554">
            <v>459825000</v>
          </cell>
          <cell r="E554">
            <v>445700000</v>
          </cell>
          <cell r="F554">
            <v>14950000</v>
          </cell>
        </row>
        <row r="555">
          <cell r="A555">
            <v>111011420879</v>
          </cell>
          <cell r="B555" t="str">
            <v>ATM MACARACUAY</v>
          </cell>
          <cell r="C555">
            <v>31105000</v>
          </cell>
          <cell r="D555">
            <v>192390000</v>
          </cell>
          <cell r="E555">
            <v>207365000</v>
          </cell>
          <cell r="F555">
            <v>16130000</v>
          </cell>
        </row>
        <row r="556">
          <cell r="A556">
            <v>111011420882</v>
          </cell>
          <cell r="B556" t="str">
            <v>ATM EL LLANITO</v>
          </cell>
          <cell r="C556">
            <v>24820000</v>
          </cell>
          <cell r="D556">
            <v>222550000</v>
          </cell>
          <cell r="E556">
            <v>235490000</v>
          </cell>
          <cell r="F556">
            <v>11880000</v>
          </cell>
        </row>
        <row r="557">
          <cell r="A557">
            <v>111011420883</v>
          </cell>
          <cell r="B557" t="str">
            <v>ATM EL HATILLO</v>
          </cell>
          <cell r="C557">
            <v>15340000</v>
          </cell>
          <cell r="D557">
            <v>212200000</v>
          </cell>
          <cell r="E557">
            <v>215750000</v>
          </cell>
          <cell r="F557">
            <v>11790000</v>
          </cell>
        </row>
        <row r="558">
          <cell r="A558">
            <v>1110114209</v>
          </cell>
          <cell r="B558" t="str">
            <v>EFECTIVO TELECAJ.AG.</v>
          </cell>
          <cell r="C558">
            <v>401735000</v>
          </cell>
          <cell r="D558">
            <v>9195240000</v>
          </cell>
          <cell r="E558">
            <v>9115595000</v>
          </cell>
          <cell r="F558">
            <v>481380000</v>
          </cell>
        </row>
        <row r="559">
          <cell r="A559">
            <v>111011420906</v>
          </cell>
          <cell r="B559" t="str">
            <v>ATM BELLO CAMPO</v>
          </cell>
          <cell r="C559">
            <v>13785000</v>
          </cell>
          <cell r="D559">
            <v>269000000</v>
          </cell>
          <cell r="E559">
            <v>264500000</v>
          </cell>
          <cell r="F559">
            <v>18285000</v>
          </cell>
        </row>
        <row r="560">
          <cell r="A560">
            <v>111011420915</v>
          </cell>
          <cell r="B560" t="str">
            <v>ATM CHACAO II</v>
          </cell>
          <cell r="C560">
            <v>3555000</v>
          </cell>
          <cell r="D560">
            <v>395000000</v>
          </cell>
          <cell r="E560">
            <v>380800000</v>
          </cell>
          <cell r="F560">
            <v>17755000</v>
          </cell>
        </row>
        <row r="561">
          <cell r="A561">
            <v>111011420916</v>
          </cell>
          <cell r="B561" t="str">
            <v>ATM CHACAO II</v>
          </cell>
          <cell r="C561">
            <v>8645000</v>
          </cell>
          <cell r="D561">
            <v>342000000</v>
          </cell>
          <cell r="E561">
            <v>330335000</v>
          </cell>
          <cell r="F561">
            <v>20310000</v>
          </cell>
        </row>
        <row r="562">
          <cell r="A562">
            <v>111011420918</v>
          </cell>
          <cell r="B562" t="str">
            <v>ATM LA CASTELLANA BL</v>
          </cell>
          <cell r="C562">
            <v>15990000</v>
          </cell>
          <cell r="D562">
            <v>242500000</v>
          </cell>
          <cell r="E562">
            <v>232080000</v>
          </cell>
          <cell r="F562">
            <v>26410000</v>
          </cell>
        </row>
        <row r="563">
          <cell r="A563">
            <v>111011420919</v>
          </cell>
          <cell r="B563" t="str">
            <v>ATM LA CASTELLANA BL</v>
          </cell>
          <cell r="C563">
            <v>17455000</v>
          </cell>
          <cell r="D563">
            <v>331500000</v>
          </cell>
          <cell r="E563">
            <v>323560000</v>
          </cell>
          <cell r="F563">
            <v>25395000</v>
          </cell>
        </row>
        <row r="564">
          <cell r="A564">
            <v>111011420926</v>
          </cell>
          <cell r="B564" t="str">
            <v>ATM SAMBIL</v>
          </cell>
          <cell r="C564">
            <v>45460000</v>
          </cell>
          <cell r="D564">
            <v>326000000</v>
          </cell>
          <cell r="E564">
            <v>329875000</v>
          </cell>
          <cell r="F564">
            <v>41585000</v>
          </cell>
        </row>
        <row r="565">
          <cell r="A565">
            <v>111011420927</v>
          </cell>
          <cell r="B565" t="str">
            <v>ATM SAMBIL</v>
          </cell>
          <cell r="C565">
            <v>34130000</v>
          </cell>
          <cell r="D565">
            <v>506500000</v>
          </cell>
          <cell r="E565">
            <v>503580000</v>
          </cell>
          <cell r="F565">
            <v>37050000</v>
          </cell>
        </row>
        <row r="566">
          <cell r="A566">
            <v>111011420931</v>
          </cell>
          <cell r="B566" t="str">
            <v>ATM LA CALIFORNIA</v>
          </cell>
          <cell r="C566">
            <v>470000</v>
          </cell>
          <cell r="D566">
            <v>417775000</v>
          </cell>
          <cell r="E566">
            <v>407955000</v>
          </cell>
          <cell r="F566">
            <v>10290000</v>
          </cell>
        </row>
        <row r="567">
          <cell r="A567">
            <v>111011420933</v>
          </cell>
          <cell r="B567" t="str">
            <v>ATM MANZANARES</v>
          </cell>
          <cell r="C567">
            <v>27425000</v>
          </cell>
          <cell r="D567">
            <v>274000000</v>
          </cell>
          <cell r="E567">
            <v>284100000</v>
          </cell>
          <cell r="F567">
            <v>17325000</v>
          </cell>
        </row>
        <row r="568">
          <cell r="A568">
            <v>111011420936</v>
          </cell>
          <cell r="B568" t="str">
            <v>ATM LAS MERCEDES</v>
          </cell>
          <cell r="C568">
            <v>7050000</v>
          </cell>
          <cell r="D568">
            <v>351500000</v>
          </cell>
          <cell r="E568">
            <v>339315000</v>
          </cell>
          <cell r="F568">
            <v>19235000</v>
          </cell>
        </row>
        <row r="569">
          <cell r="A569">
            <v>111011420937</v>
          </cell>
          <cell r="B569" t="str">
            <v>ATM LA CALIFORNIA</v>
          </cell>
          <cell r="C569">
            <v>13085000</v>
          </cell>
          <cell r="D569">
            <v>331480000</v>
          </cell>
          <cell r="E569">
            <v>319875000</v>
          </cell>
          <cell r="F569">
            <v>24690000</v>
          </cell>
        </row>
        <row r="570">
          <cell r="A570">
            <v>111011420940</v>
          </cell>
          <cell r="B570" t="str">
            <v>ATM BL SAN BERNARDIN</v>
          </cell>
          <cell r="C570">
            <v>4910000</v>
          </cell>
          <cell r="D570">
            <v>283185000</v>
          </cell>
          <cell r="E570">
            <v>260040000</v>
          </cell>
          <cell r="F570">
            <v>28055000</v>
          </cell>
        </row>
        <row r="571">
          <cell r="A571">
            <v>111011420955</v>
          </cell>
          <cell r="B571" t="str">
            <v>ATM CHACAITO</v>
          </cell>
          <cell r="C571">
            <v>16185000</v>
          </cell>
          <cell r="D571">
            <v>451100000</v>
          </cell>
          <cell r="E571">
            <v>450660000</v>
          </cell>
          <cell r="F571">
            <v>16625000</v>
          </cell>
        </row>
        <row r="572">
          <cell r="A572">
            <v>111011420956</v>
          </cell>
          <cell r="B572" t="str">
            <v>ATM CHACAITO</v>
          </cell>
          <cell r="C572">
            <v>25380000</v>
          </cell>
          <cell r="D572">
            <v>429700000</v>
          </cell>
          <cell r="E572">
            <v>436980000</v>
          </cell>
          <cell r="F572">
            <v>18100000</v>
          </cell>
        </row>
        <row r="573">
          <cell r="A573">
            <v>111011420963</v>
          </cell>
          <cell r="B573" t="str">
            <v>ATM SAMBIL</v>
          </cell>
          <cell r="C573">
            <v>35165000</v>
          </cell>
          <cell r="D573">
            <v>590115000</v>
          </cell>
          <cell r="E573">
            <v>583315000</v>
          </cell>
          <cell r="F573">
            <v>41965000</v>
          </cell>
        </row>
        <row r="574">
          <cell r="A574">
            <v>111011420964</v>
          </cell>
          <cell r="B574" t="str">
            <v>ATM SAMBIL</v>
          </cell>
          <cell r="C574">
            <v>35535000</v>
          </cell>
          <cell r="D574">
            <v>489000000</v>
          </cell>
          <cell r="E574">
            <v>490970000</v>
          </cell>
          <cell r="F574">
            <v>33565000</v>
          </cell>
        </row>
        <row r="575">
          <cell r="A575">
            <v>111011420969</v>
          </cell>
          <cell r="B575" t="str">
            <v>ATM VIP ALTAMIRA</v>
          </cell>
          <cell r="C575">
            <v>3745000</v>
          </cell>
          <cell r="D575">
            <v>75635000</v>
          </cell>
          <cell r="E575">
            <v>69540000</v>
          </cell>
          <cell r="F575">
            <v>9840000</v>
          </cell>
        </row>
        <row r="576">
          <cell r="A576">
            <v>111011420971</v>
          </cell>
          <cell r="B576" t="str">
            <v>ATM LOS RUICES</v>
          </cell>
          <cell r="C576">
            <v>28850000</v>
          </cell>
          <cell r="D576">
            <v>234000000</v>
          </cell>
          <cell r="E576">
            <v>246335000</v>
          </cell>
          <cell r="F576">
            <v>16515000</v>
          </cell>
        </row>
        <row r="577">
          <cell r="A577">
            <v>111011420981</v>
          </cell>
          <cell r="B577" t="str">
            <v>ATM EL MARQUES II</v>
          </cell>
          <cell r="C577">
            <v>4270000</v>
          </cell>
          <cell r="D577">
            <v>950965000</v>
          </cell>
          <cell r="E577">
            <v>944770000</v>
          </cell>
          <cell r="F577">
            <v>10465000</v>
          </cell>
        </row>
        <row r="578">
          <cell r="A578">
            <v>111011420982</v>
          </cell>
          <cell r="B578" t="str">
            <v>ATM EL MARQUES II</v>
          </cell>
          <cell r="C578">
            <v>7105000</v>
          </cell>
          <cell r="D578">
            <v>840995000</v>
          </cell>
          <cell r="E578">
            <v>837345000</v>
          </cell>
          <cell r="F578">
            <v>10755000</v>
          </cell>
        </row>
        <row r="579">
          <cell r="A579">
            <v>111011420989</v>
          </cell>
          <cell r="B579" t="str">
            <v>ATM ELECTRICIDAD DE</v>
          </cell>
          <cell r="C579">
            <v>28680000</v>
          </cell>
          <cell r="D579">
            <v>494290000</v>
          </cell>
          <cell r="E579">
            <v>501040000</v>
          </cell>
          <cell r="F579">
            <v>21930000</v>
          </cell>
        </row>
        <row r="580">
          <cell r="A580">
            <v>111011420994</v>
          </cell>
          <cell r="B580" t="str">
            <v>ATM ALTAGRACIA D/ORI</v>
          </cell>
          <cell r="C580">
            <v>24860000</v>
          </cell>
          <cell r="D580">
            <v>569000000</v>
          </cell>
          <cell r="E580">
            <v>578625000</v>
          </cell>
          <cell r="F580">
            <v>15235000</v>
          </cell>
        </row>
        <row r="581">
          <cell r="A581">
            <v>1110114210</v>
          </cell>
          <cell r="B581" t="str">
            <v>EFECTIVO TELECAJ.AG.</v>
          </cell>
          <cell r="C581">
            <v>227235000</v>
          </cell>
          <cell r="D581">
            <v>5869945000</v>
          </cell>
          <cell r="E581">
            <v>5763865000</v>
          </cell>
          <cell r="F581">
            <v>333315000</v>
          </cell>
        </row>
        <row r="582">
          <cell r="A582">
            <v>111011421002</v>
          </cell>
          <cell r="B582" t="str">
            <v>ATM PANAMERICANA</v>
          </cell>
          <cell r="C582">
            <v>12595000</v>
          </cell>
          <cell r="D582">
            <v>360500000</v>
          </cell>
          <cell r="E582">
            <v>355065000</v>
          </cell>
          <cell r="F582">
            <v>18030000</v>
          </cell>
        </row>
        <row r="583">
          <cell r="A583">
            <v>111011421026</v>
          </cell>
          <cell r="B583" t="str">
            <v>ATM LA CASTELLANA</v>
          </cell>
          <cell r="C583">
            <v>4785000</v>
          </cell>
          <cell r="D583">
            <v>41000000</v>
          </cell>
          <cell r="E583">
            <v>38585000</v>
          </cell>
          <cell r="F583">
            <v>7200000</v>
          </cell>
        </row>
        <row r="584">
          <cell r="A584">
            <v>111011421027</v>
          </cell>
          <cell r="B584" t="str">
            <v>ATM TERRAZAS DEL AVI</v>
          </cell>
          <cell r="C584">
            <v>14780000</v>
          </cell>
          <cell r="D584">
            <v>384005000</v>
          </cell>
          <cell r="E584">
            <v>374355000</v>
          </cell>
          <cell r="F584">
            <v>24430000</v>
          </cell>
        </row>
        <row r="585">
          <cell r="A585">
            <v>111011421028</v>
          </cell>
          <cell r="B585" t="str">
            <v>ATM TERRAZAS DEL AVI</v>
          </cell>
          <cell r="C585">
            <v>9800000</v>
          </cell>
          <cell r="D585">
            <v>391810000</v>
          </cell>
          <cell r="E585">
            <v>383110000</v>
          </cell>
          <cell r="F585">
            <v>18500000</v>
          </cell>
        </row>
        <row r="586">
          <cell r="A586">
            <v>111011421048</v>
          </cell>
          <cell r="B586" t="str">
            <v>ATM EL REFUGIO</v>
          </cell>
          <cell r="C586">
            <v>690000</v>
          </cell>
          <cell r="D586">
            <v>253100000</v>
          </cell>
          <cell r="E586">
            <v>245990000</v>
          </cell>
          <cell r="F586">
            <v>7800000</v>
          </cell>
        </row>
        <row r="587">
          <cell r="A587">
            <v>111011421049</v>
          </cell>
          <cell r="B587" t="str">
            <v>ATM EL REFUGIO</v>
          </cell>
          <cell r="C587">
            <v>700000</v>
          </cell>
          <cell r="D587">
            <v>294000000</v>
          </cell>
          <cell r="E587">
            <v>289725000</v>
          </cell>
          <cell r="F587">
            <v>4975000</v>
          </cell>
        </row>
        <row r="588">
          <cell r="A588">
            <v>111011421055</v>
          </cell>
          <cell r="B588" t="str">
            <v>ATM PUERTO AYACUCHO</v>
          </cell>
          <cell r="C588">
            <v>19765000</v>
          </cell>
          <cell r="D588">
            <v>472500000</v>
          </cell>
          <cell r="E588">
            <v>472820000</v>
          </cell>
          <cell r="F588">
            <v>19445000</v>
          </cell>
        </row>
        <row r="589">
          <cell r="A589">
            <v>111011421056</v>
          </cell>
          <cell r="B589" t="str">
            <v>ATM PUERTO AYACUCHO</v>
          </cell>
          <cell r="C589">
            <v>17255000</v>
          </cell>
          <cell r="D589">
            <v>440480000</v>
          </cell>
          <cell r="E589">
            <v>431935000</v>
          </cell>
          <cell r="F589">
            <v>25800000</v>
          </cell>
        </row>
        <row r="590">
          <cell r="A590">
            <v>111011421057</v>
          </cell>
          <cell r="B590" t="str">
            <v>ATM ANDRES BELLO</v>
          </cell>
          <cell r="C590">
            <v>38940000</v>
          </cell>
          <cell r="D590">
            <v>294500000</v>
          </cell>
          <cell r="E590">
            <v>303750000</v>
          </cell>
          <cell r="F590">
            <v>29690000</v>
          </cell>
        </row>
        <row r="591">
          <cell r="A591">
            <v>111011421064</v>
          </cell>
          <cell r="B591" t="str">
            <v>ATM EL TAMBOR</v>
          </cell>
          <cell r="C591">
            <v>18760000</v>
          </cell>
          <cell r="D591">
            <v>306500000</v>
          </cell>
          <cell r="E591">
            <v>306385000</v>
          </cell>
          <cell r="F591">
            <v>18875000</v>
          </cell>
        </row>
        <row r="592">
          <cell r="A592">
            <v>111011421065</v>
          </cell>
          <cell r="B592" t="str">
            <v>ATM EL TAMBOR</v>
          </cell>
          <cell r="C592">
            <v>9945000</v>
          </cell>
          <cell r="D592">
            <v>384605000</v>
          </cell>
          <cell r="E592">
            <v>380430000</v>
          </cell>
          <cell r="F592">
            <v>14120000</v>
          </cell>
        </row>
        <row r="593">
          <cell r="A593">
            <v>111011421070</v>
          </cell>
          <cell r="B593" t="str">
            <v>ATM CARICUAO</v>
          </cell>
          <cell r="C593">
            <v>17125000</v>
          </cell>
          <cell r="D593">
            <v>433000000</v>
          </cell>
          <cell r="E593">
            <v>434635000</v>
          </cell>
          <cell r="F593">
            <v>15490000</v>
          </cell>
        </row>
        <row r="594">
          <cell r="A594">
            <v>111011421071</v>
          </cell>
          <cell r="B594" t="str">
            <v>ATM CARICUAO</v>
          </cell>
          <cell r="C594">
            <v>785000</v>
          </cell>
          <cell r="D594">
            <v>409500000</v>
          </cell>
          <cell r="E594">
            <v>396840000</v>
          </cell>
          <cell r="F594">
            <v>13445000</v>
          </cell>
        </row>
        <row r="595">
          <cell r="A595">
            <v>111011421072</v>
          </cell>
          <cell r="B595" t="str">
            <v>ATM LA URBINA</v>
          </cell>
          <cell r="C595">
            <v>8610000</v>
          </cell>
          <cell r="D595">
            <v>305100000</v>
          </cell>
          <cell r="E595">
            <v>285885000</v>
          </cell>
          <cell r="F595">
            <v>27825000</v>
          </cell>
        </row>
        <row r="596">
          <cell r="A596">
            <v>111011421073</v>
          </cell>
          <cell r="B596" t="str">
            <v>ATM ANDRES BELLO</v>
          </cell>
          <cell r="C596">
            <v>7255000</v>
          </cell>
          <cell r="D596">
            <v>293000000</v>
          </cell>
          <cell r="E596">
            <v>271115000</v>
          </cell>
          <cell r="F596">
            <v>29140000</v>
          </cell>
        </row>
        <row r="597">
          <cell r="A597">
            <v>111011421077</v>
          </cell>
          <cell r="B597" t="str">
            <v>ATM CHACAO</v>
          </cell>
          <cell r="C597">
            <v>13035000</v>
          </cell>
          <cell r="D597">
            <v>280000000</v>
          </cell>
          <cell r="E597">
            <v>277805000</v>
          </cell>
          <cell r="F597">
            <v>15230000</v>
          </cell>
        </row>
        <row r="598">
          <cell r="A598">
            <v>111011421085</v>
          </cell>
          <cell r="B598" t="str">
            <v>ATM POLAR EMPRESARIA</v>
          </cell>
          <cell r="C598">
            <v>25730000</v>
          </cell>
          <cell r="D598">
            <v>428515000</v>
          </cell>
          <cell r="E598">
            <v>429080000</v>
          </cell>
          <cell r="F598">
            <v>25165000</v>
          </cell>
        </row>
        <row r="599">
          <cell r="A599">
            <v>111011421086</v>
          </cell>
          <cell r="B599" t="str">
            <v>ATM FUERTE TIUNA</v>
          </cell>
          <cell r="C599">
            <v>6680000</v>
          </cell>
          <cell r="D599">
            <v>97830000</v>
          </cell>
          <cell r="E599">
            <v>86355000</v>
          </cell>
          <cell r="F599">
            <v>18155000</v>
          </cell>
        </row>
        <row r="600">
          <cell r="A600">
            <v>11101143</v>
          </cell>
          <cell r="B600" t="str">
            <v>EFECTIVO TELECAJ.AG.</v>
          </cell>
          <cell r="C600">
            <v>2585064000</v>
          </cell>
          <cell r="D600">
            <v>56421118000</v>
          </cell>
          <cell r="E600">
            <v>55741690000</v>
          </cell>
          <cell r="F600">
            <v>3264492000</v>
          </cell>
        </row>
        <row r="601">
          <cell r="A601">
            <v>1110114300</v>
          </cell>
          <cell r="B601" t="str">
            <v>EFECTIVO TELECAJ.AG.</v>
          </cell>
          <cell r="C601">
            <v>135575000</v>
          </cell>
          <cell r="D601">
            <v>3388130000</v>
          </cell>
          <cell r="E601">
            <v>3328565000</v>
          </cell>
          <cell r="F601">
            <v>195140000</v>
          </cell>
        </row>
        <row r="602">
          <cell r="A602">
            <v>111011430004</v>
          </cell>
          <cell r="B602" t="str">
            <v>ATM PTO.ORDAZ LA LLO</v>
          </cell>
          <cell r="C602">
            <v>17175000</v>
          </cell>
          <cell r="D602">
            <v>136000000</v>
          </cell>
          <cell r="E602">
            <v>134485000</v>
          </cell>
          <cell r="F602">
            <v>18690000</v>
          </cell>
        </row>
        <row r="603">
          <cell r="A603">
            <v>111011430006</v>
          </cell>
          <cell r="B603" t="str">
            <v>ATM UNARE</v>
          </cell>
          <cell r="C603">
            <v>14015000</v>
          </cell>
          <cell r="D603">
            <v>769550000</v>
          </cell>
          <cell r="E603">
            <v>753320000</v>
          </cell>
          <cell r="F603">
            <v>30245000</v>
          </cell>
        </row>
        <row r="604">
          <cell r="A604">
            <v>111011430007</v>
          </cell>
          <cell r="B604" t="str">
            <v>ATM PTO. LA CRUZ PLA</v>
          </cell>
          <cell r="C604">
            <v>14320000</v>
          </cell>
          <cell r="D604">
            <v>557200000</v>
          </cell>
          <cell r="E604">
            <v>541870000</v>
          </cell>
          <cell r="F604">
            <v>29650000</v>
          </cell>
        </row>
        <row r="605">
          <cell r="A605">
            <v>111011430039</v>
          </cell>
          <cell r="B605" t="str">
            <v>MAVESA MARIQUITAR</v>
          </cell>
          <cell r="C605">
            <v>12655000</v>
          </cell>
          <cell r="D605">
            <v>45620000</v>
          </cell>
          <cell r="E605">
            <v>50655000</v>
          </cell>
          <cell r="F605">
            <v>7620000</v>
          </cell>
        </row>
        <row r="606">
          <cell r="A606">
            <v>111011430064</v>
          </cell>
          <cell r="B606" t="str">
            <v>ATM PORLAMAR 4 DE MA</v>
          </cell>
          <cell r="C606">
            <v>14880000</v>
          </cell>
          <cell r="D606">
            <v>282500000</v>
          </cell>
          <cell r="E606">
            <v>277090000</v>
          </cell>
          <cell r="F606">
            <v>20290000</v>
          </cell>
        </row>
        <row r="607">
          <cell r="A607">
            <v>111011430080</v>
          </cell>
          <cell r="B607" t="str">
            <v>ATM CIUDAD BOLIVAR</v>
          </cell>
          <cell r="C607">
            <v>11470000</v>
          </cell>
          <cell r="D607">
            <v>621000000</v>
          </cell>
          <cell r="E607">
            <v>596475000</v>
          </cell>
          <cell r="F607">
            <v>35995000</v>
          </cell>
        </row>
        <row r="608">
          <cell r="A608">
            <v>111011430088</v>
          </cell>
          <cell r="B608" t="str">
            <v>ATM PTO.ORDAZ LA LLO</v>
          </cell>
          <cell r="C608">
            <v>2530000</v>
          </cell>
          <cell r="D608">
            <v>480350000</v>
          </cell>
          <cell r="E608">
            <v>456900000</v>
          </cell>
          <cell r="F608">
            <v>25980000</v>
          </cell>
        </row>
        <row r="609">
          <cell r="A609">
            <v>111011430089</v>
          </cell>
          <cell r="B609" t="str">
            <v>ATM PTO.ORDAZ LA LLO</v>
          </cell>
          <cell r="C609">
            <v>48530000</v>
          </cell>
          <cell r="D609">
            <v>495910000</v>
          </cell>
          <cell r="E609">
            <v>517770000</v>
          </cell>
          <cell r="F609">
            <v>26670000</v>
          </cell>
        </row>
        <row r="610">
          <cell r="A610">
            <v>1110114301</v>
          </cell>
          <cell r="B610" t="str">
            <v>EFECTIVO TELECAJ.AG.</v>
          </cell>
          <cell r="C610">
            <v>349820000</v>
          </cell>
          <cell r="D610">
            <v>6986680000</v>
          </cell>
          <cell r="E610">
            <v>6890960000</v>
          </cell>
          <cell r="F610">
            <v>445540000</v>
          </cell>
        </row>
        <row r="611">
          <cell r="A611">
            <v>111011430121</v>
          </cell>
          <cell r="B611" t="str">
            <v>ATM PTO.LA CRUZ GUAR</v>
          </cell>
          <cell r="C611">
            <v>37800000</v>
          </cell>
          <cell r="D611">
            <v>231000000</v>
          </cell>
          <cell r="E611">
            <v>238485000</v>
          </cell>
          <cell r="F611">
            <v>30315000</v>
          </cell>
        </row>
        <row r="612">
          <cell r="A612">
            <v>111011430122</v>
          </cell>
          <cell r="B612" t="str">
            <v>ATM PTO.LA CRUZ GUAR</v>
          </cell>
          <cell r="C612">
            <v>33960000</v>
          </cell>
          <cell r="D612">
            <v>357200000</v>
          </cell>
          <cell r="E612">
            <v>368595000</v>
          </cell>
          <cell r="F612">
            <v>22565000</v>
          </cell>
        </row>
        <row r="613">
          <cell r="A613">
            <v>111011430123</v>
          </cell>
          <cell r="B613" t="str">
            <v>ATM BARCELONA INTERC</v>
          </cell>
          <cell r="C613">
            <v>17460000</v>
          </cell>
          <cell r="D613">
            <v>415370000</v>
          </cell>
          <cell r="E613">
            <v>416300000</v>
          </cell>
          <cell r="F613">
            <v>16530000</v>
          </cell>
        </row>
        <row r="614">
          <cell r="A614">
            <v>111011430124</v>
          </cell>
          <cell r="B614" t="str">
            <v>ATM BARCELONA INTERC</v>
          </cell>
          <cell r="C614">
            <v>15020000</v>
          </cell>
          <cell r="D614">
            <v>363180000</v>
          </cell>
          <cell r="E614">
            <v>351590000</v>
          </cell>
          <cell r="F614">
            <v>26610000</v>
          </cell>
        </row>
        <row r="615">
          <cell r="A615">
            <v>111011430129</v>
          </cell>
          <cell r="B615" t="str">
            <v>ATM EL TIGRE</v>
          </cell>
          <cell r="C615">
            <v>9340000</v>
          </cell>
          <cell r="D615">
            <v>570000000</v>
          </cell>
          <cell r="E615">
            <v>554725000</v>
          </cell>
          <cell r="F615">
            <v>24615000</v>
          </cell>
        </row>
        <row r="616">
          <cell r="A616">
            <v>111011430137</v>
          </cell>
          <cell r="B616" t="str">
            <v>ATM PTO.ORDAZ CENTRO</v>
          </cell>
          <cell r="C616">
            <v>16975000</v>
          </cell>
          <cell r="D616">
            <v>893045000</v>
          </cell>
          <cell r="E616">
            <v>874905000</v>
          </cell>
          <cell r="F616">
            <v>35115000</v>
          </cell>
        </row>
        <row r="617">
          <cell r="A617">
            <v>111011430138</v>
          </cell>
          <cell r="B617" t="str">
            <v>ATM PTO.ORDAZ CENTRO</v>
          </cell>
          <cell r="C617">
            <v>20040000</v>
          </cell>
          <cell r="D617">
            <v>617010000</v>
          </cell>
          <cell r="E617">
            <v>602790000</v>
          </cell>
          <cell r="F617">
            <v>34260000</v>
          </cell>
        </row>
        <row r="618">
          <cell r="A618">
            <v>111011430149</v>
          </cell>
          <cell r="B618" t="str">
            <v>ATM MATURIN BOLIVAR</v>
          </cell>
          <cell r="C618">
            <v>37355000</v>
          </cell>
          <cell r="D618">
            <v>391100000</v>
          </cell>
          <cell r="E618">
            <v>417160000</v>
          </cell>
          <cell r="F618">
            <v>11295000</v>
          </cell>
        </row>
        <row r="619">
          <cell r="A619">
            <v>111011430151</v>
          </cell>
          <cell r="B619" t="str">
            <v>ATM PTO.ORDAZ LA LLO</v>
          </cell>
          <cell r="C619">
            <v>9230000</v>
          </cell>
          <cell r="D619">
            <v>379530000</v>
          </cell>
          <cell r="E619">
            <v>359500000</v>
          </cell>
          <cell r="F619">
            <v>29260000</v>
          </cell>
        </row>
        <row r="620">
          <cell r="A620">
            <v>111011430154</v>
          </cell>
          <cell r="B620" t="str">
            <v>ATM EL TIGRE</v>
          </cell>
          <cell r="C620">
            <v>22755000</v>
          </cell>
          <cell r="D620">
            <v>380000000</v>
          </cell>
          <cell r="E620">
            <v>369905000</v>
          </cell>
          <cell r="F620">
            <v>32850000</v>
          </cell>
        </row>
        <row r="621">
          <cell r="A621">
            <v>111011430155</v>
          </cell>
          <cell r="B621" t="str">
            <v>ATM EL TIGRE</v>
          </cell>
          <cell r="C621">
            <v>11705000</v>
          </cell>
          <cell r="D621">
            <v>392000000</v>
          </cell>
          <cell r="E621">
            <v>368775000</v>
          </cell>
          <cell r="F621">
            <v>34930000</v>
          </cell>
        </row>
        <row r="622">
          <cell r="A622">
            <v>111011430162</v>
          </cell>
          <cell r="B622" t="str">
            <v>ATM SIDETUR CASIMA</v>
          </cell>
          <cell r="C622">
            <v>26640000</v>
          </cell>
          <cell r="D622">
            <v>335000000</v>
          </cell>
          <cell r="E622">
            <v>336770000</v>
          </cell>
          <cell r="F622">
            <v>24870000</v>
          </cell>
        </row>
        <row r="623">
          <cell r="A623">
            <v>111011430167</v>
          </cell>
          <cell r="B623" t="str">
            <v>ATM MATANZAS</v>
          </cell>
          <cell r="C623">
            <v>8575000</v>
          </cell>
          <cell r="D623">
            <v>403000000</v>
          </cell>
          <cell r="E623">
            <v>375645000</v>
          </cell>
          <cell r="F623">
            <v>35930000</v>
          </cell>
        </row>
        <row r="624">
          <cell r="A624">
            <v>111011430168</v>
          </cell>
          <cell r="B624" t="str">
            <v>ATM MATANZAS</v>
          </cell>
          <cell r="C624">
            <v>12810000</v>
          </cell>
          <cell r="D624">
            <v>409740000</v>
          </cell>
          <cell r="E624">
            <v>385425000</v>
          </cell>
          <cell r="F624">
            <v>37125000</v>
          </cell>
        </row>
        <row r="625">
          <cell r="A625">
            <v>111011430170</v>
          </cell>
          <cell r="B625" t="str">
            <v>ATM CUMANA</v>
          </cell>
          <cell r="C625">
            <v>35645000</v>
          </cell>
          <cell r="D625">
            <v>117000000</v>
          </cell>
          <cell r="E625">
            <v>136105000</v>
          </cell>
          <cell r="F625">
            <v>16540000</v>
          </cell>
        </row>
        <row r="626">
          <cell r="A626">
            <v>111011430197</v>
          </cell>
          <cell r="B626" t="str">
            <v>ATM UPATA</v>
          </cell>
          <cell r="C626">
            <v>34510000</v>
          </cell>
          <cell r="D626">
            <v>732505000</v>
          </cell>
          <cell r="E626">
            <v>734285000</v>
          </cell>
          <cell r="F626">
            <v>32730000</v>
          </cell>
        </row>
        <row r="627">
          <cell r="A627">
            <v>1110114302</v>
          </cell>
          <cell r="B627" t="str">
            <v>EFECTIVO TELECAJ.AG.</v>
          </cell>
          <cell r="C627">
            <v>161180000</v>
          </cell>
          <cell r="D627">
            <v>4212935000</v>
          </cell>
          <cell r="E627">
            <v>4131815000</v>
          </cell>
          <cell r="F627">
            <v>242300000</v>
          </cell>
        </row>
        <row r="628">
          <cell r="A628">
            <v>111011430229</v>
          </cell>
          <cell r="B628" t="str">
            <v>ATM CUMANA BERMUDEZ</v>
          </cell>
          <cell r="C628">
            <v>15170000</v>
          </cell>
          <cell r="D628">
            <v>414520000</v>
          </cell>
          <cell r="E628">
            <v>395460000</v>
          </cell>
          <cell r="F628">
            <v>34230000</v>
          </cell>
        </row>
        <row r="629">
          <cell r="A629">
            <v>111011430230</v>
          </cell>
          <cell r="B629" t="str">
            <v>ATM CUMANA BERMUDEZ</v>
          </cell>
          <cell r="C629">
            <v>12475000</v>
          </cell>
          <cell r="D629">
            <v>479635000</v>
          </cell>
          <cell r="E629">
            <v>466305000</v>
          </cell>
          <cell r="F629">
            <v>25805000</v>
          </cell>
        </row>
        <row r="630">
          <cell r="A630">
            <v>111011430243</v>
          </cell>
          <cell r="B630" t="str">
            <v>ATM EDF.EDELCA MACAG</v>
          </cell>
          <cell r="C630">
            <v>4605000</v>
          </cell>
          <cell r="D630">
            <v>567710000</v>
          </cell>
          <cell r="E630">
            <v>536180000</v>
          </cell>
          <cell r="F630">
            <v>36135000</v>
          </cell>
        </row>
        <row r="631">
          <cell r="A631">
            <v>111011430257</v>
          </cell>
          <cell r="B631" t="str">
            <v>ATM SIGO BARCELONA</v>
          </cell>
          <cell r="C631">
            <v>23980000</v>
          </cell>
          <cell r="D631">
            <v>210000000</v>
          </cell>
          <cell r="E631">
            <v>233980000</v>
          </cell>
          <cell r="F631">
            <v>0</v>
          </cell>
        </row>
        <row r="632">
          <cell r="A632">
            <v>111011430258</v>
          </cell>
          <cell r="B632" t="str">
            <v>ATM SIGO BARCELONA</v>
          </cell>
          <cell r="C632">
            <v>3285000</v>
          </cell>
          <cell r="D632">
            <v>195000000</v>
          </cell>
          <cell r="E632">
            <v>198285000</v>
          </cell>
          <cell r="F632">
            <v>0</v>
          </cell>
        </row>
        <row r="633">
          <cell r="A633">
            <v>111011430265</v>
          </cell>
          <cell r="B633" t="str">
            <v>ATM PORLAMAR MARI#O</v>
          </cell>
          <cell r="C633">
            <v>25895000</v>
          </cell>
          <cell r="D633">
            <v>420050000</v>
          </cell>
          <cell r="E633">
            <v>414595000</v>
          </cell>
          <cell r="F633">
            <v>31350000</v>
          </cell>
        </row>
        <row r="634">
          <cell r="A634">
            <v>111011430266</v>
          </cell>
          <cell r="B634" t="str">
            <v>ATM PORLAMAR MARI#O</v>
          </cell>
          <cell r="C634">
            <v>26150000</v>
          </cell>
          <cell r="D634">
            <v>507500000</v>
          </cell>
          <cell r="E634">
            <v>498545000</v>
          </cell>
          <cell r="F634">
            <v>35105000</v>
          </cell>
        </row>
        <row r="635">
          <cell r="A635">
            <v>111011430267</v>
          </cell>
          <cell r="B635" t="str">
            <v>ATM PORLAMAR MARI#O</v>
          </cell>
          <cell r="C635">
            <v>30815000</v>
          </cell>
          <cell r="D635">
            <v>509310000</v>
          </cell>
          <cell r="E635">
            <v>507375000</v>
          </cell>
          <cell r="F635">
            <v>32750000</v>
          </cell>
        </row>
        <row r="636">
          <cell r="A636">
            <v>111011430268</v>
          </cell>
          <cell r="B636" t="str">
            <v>ATM PORLAMAR MARI#O</v>
          </cell>
          <cell r="C636">
            <v>9305000</v>
          </cell>
          <cell r="D636">
            <v>186500000</v>
          </cell>
          <cell r="E636">
            <v>185630000</v>
          </cell>
          <cell r="F636">
            <v>10175000</v>
          </cell>
        </row>
        <row r="637">
          <cell r="A637">
            <v>111011430282</v>
          </cell>
          <cell r="B637" t="str">
            <v>ATM BARCELONA NEVERI</v>
          </cell>
          <cell r="C637">
            <v>9500000</v>
          </cell>
          <cell r="D637">
            <v>722710000</v>
          </cell>
          <cell r="E637">
            <v>695460000</v>
          </cell>
          <cell r="F637">
            <v>36750000</v>
          </cell>
        </row>
        <row r="638">
          <cell r="A638">
            <v>1110114303</v>
          </cell>
          <cell r="B638" t="str">
            <v>EFECTIVO TELECAJ.AG.</v>
          </cell>
          <cell r="C638">
            <v>70575000</v>
          </cell>
          <cell r="D638">
            <v>1671250000</v>
          </cell>
          <cell r="E638">
            <v>1633690000</v>
          </cell>
          <cell r="F638">
            <v>108135000</v>
          </cell>
        </row>
        <row r="639">
          <cell r="A639">
            <v>111011430301</v>
          </cell>
          <cell r="B639" t="str">
            <v>ATM SANTO TOME III</v>
          </cell>
          <cell r="C639">
            <v>15930000</v>
          </cell>
          <cell r="D639">
            <v>308635000</v>
          </cell>
          <cell r="E639">
            <v>296675000</v>
          </cell>
          <cell r="F639">
            <v>27890000</v>
          </cell>
        </row>
        <row r="640">
          <cell r="A640">
            <v>111011430313</v>
          </cell>
          <cell r="B640" t="str">
            <v>ATM LAGOVEN MATURIN</v>
          </cell>
          <cell r="C640">
            <v>29190000</v>
          </cell>
          <cell r="D640">
            <v>791615000</v>
          </cell>
          <cell r="E640">
            <v>792685000</v>
          </cell>
          <cell r="F640">
            <v>28120000</v>
          </cell>
        </row>
        <row r="641">
          <cell r="A641">
            <v>111011430341</v>
          </cell>
          <cell r="B641" t="str">
            <v>ATM PORLAMAR 4 DE MA</v>
          </cell>
          <cell r="C641">
            <v>17040000</v>
          </cell>
          <cell r="D641">
            <v>275000000</v>
          </cell>
          <cell r="E641">
            <v>272475000</v>
          </cell>
          <cell r="F641">
            <v>19565000</v>
          </cell>
        </row>
        <row r="642">
          <cell r="A642">
            <v>111011430342</v>
          </cell>
          <cell r="B642" t="str">
            <v>ATM PTO.ORDAZ LA LLO</v>
          </cell>
          <cell r="C642">
            <v>8415000</v>
          </cell>
          <cell r="D642">
            <v>296000000</v>
          </cell>
          <cell r="E642">
            <v>271855000</v>
          </cell>
          <cell r="F642">
            <v>32560000</v>
          </cell>
        </row>
        <row r="643">
          <cell r="A643">
            <v>1110114304</v>
          </cell>
          <cell r="B643" t="str">
            <v>ATM UNARE</v>
          </cell>
          <cell r="C643">
            <v>191810000</v>
          </cell>
          <cell r="D643">
            <v>6934025000</v>
          </cell>
          <cell r="E643">
            <v>6857085000</v>
          </cell>
          <cell r="F643">
            <v>268750000</v>
          </cell>
        </row>
        <row r="644">
          <cell r="A644">
            <v>111011430406</v>
          </cell>
          <cell r="B644" t="str">
            <v>ATM CARUPANO</v>
          </cell>
          <cell r="C644">
            <v>8810000</v>
          </cell>
          <cell r="D644">
            <v>789010000</v>
          </cell>
          <cell r="E644">
            <v>763505000</v>
          </cell>
          <cell r="F644">
            <v>34315000</v>
          </cell>
        </row>
        <row r="645">
          <cell r="A645">
            <v>111011430407</v>
          </cell>
          <cell r="B645" t="str">
            <v>ATM CARUPANO</v>
          </cell>
          <cell r="C645">
            <v>13135000</v>
          </cell>
          <cell r="D645">
            <v>604035000</v>
          </cell>
          <cell r="E645">
            <v>605595000</v>
          </cell>
          <cell r="F645">
            <v>11575000</v>
          </cell>
        </row>
        <row r="646">
          <cell r="A646">
            <v>111011430448</v>
          </cell>
          <cell r="B646" t="str">
            <v>ATM MATURIN BOLIVAR</v>
          </cell>
          <cell r="C646">
            <v>24845000</v>
          </cell>
          <cell r="D646">
            <v>596170000</v>
          </cell>
          <cell r="E646">
            <v>606875000</v>
          </cell>
          <cell r="F646">
            <v>14140000</v>
          </cell>
        </row>
        <row r="647">
          <cell r="A647">
            <v>111011430449</v>
          </cell>
          <cell r="B647" t="str">
            <v>ATM MATURIN BOLIVAR</v>
          </cell>
          <cell r="C647">
            <v>40540000</v>
          </cell>
          <cell r="D647">
            <v>501080000</v>
          </cell>
          <cell r="E647">
            <v>528780000</v>
          </cell>
          <cell r="F647">
            <v>12840000</v>
          </cell>
        </row>
        <row r="648">
          <cell r="A648">
            <v>111011430465</v>
          </cell>
          <cell r="B648" t="str">
            <v>ATM MATURIN JUNCAL</v>
          </cell>
          <cell r="C648">
            <v>24730000</v>
          </cell>
          <cell r="D648">
            <v>506310000</v>
          </cell>
          <cell r="E648">
            <v>508175000</v>
          </cell>
          <cell r="F648">
            <v>22865000</v>
          </cell>
        </row>
        <row r="649">
          <cell r="A649">
            <v>111011430466</v>
          </cell>
          <cell r="B649" t="str">
            <v>ATM MATURIN JUNCAL</v>
          </cell>
          <cell r="C649">
            <v>24815000</v>
          </cell>
          <cell r="D649">
            <v>397385000</v>
          </cell>
          <cell r="E649">
            <v>393425000</v>
          </cell>
          <cell r="F649">
            <v>28775000</v>
          </cell>
        </row>
        <row r="650">
          <cell r="A650">
            <v>111011430470</v>
          </cell>
          <cell r="B650" t="str">
            <v>ATM ANACO</v>
          </cell>
          <cell r="C650">
            <v>16200000</v>
          </cell>
          <cell r="D650">
            <v>354000000</v>
          </cell>
          <cell r="E650">
            <v>357500000</v>
          </cell>
          <cell r="F650">
            <v>12700000</v>
          </cell>
        </row>
        <row r="651">
          <cell r="A651">
            <v>111011430471</v>
          </cell>
          <cell r="B651" t="str">
            <v>ATM ANACO</v>
          </cell>
          <cell r="C651">
            <v>11015000</v>
          </cell>
          <cell r="D651">
            <v>400535000</v>
          </cell>
          <cell r="E651">
            <v>385740000</v>
          </cell>
          <cell r="F651">
            <v>25810000</v>
          </cell>
        </row>
        <row r="652">
          <cell r="A652">
            <v>111011430481</v>
          </cell>
          <cell r="B652" t="str">
            <v>ATM SANTO TOME I</v>
          </cell>
          <cell r="C652">
            <v>170000</v>
          </cell>
          <cell r="D652">
            <v>110000000</v>
          </cell>
          <cell r="E652">
            <v>96150000</v>
          </cell>
          <cell r="F652">
            <v>14020000</v>
          </cell>
        </row>
        <row r="653">
          <cell r="A653">
            <v>111011430482</v>
          </cell>
          <cell r="B653" t="str">
            <v>ATM VALLE DE LA PASC</v>
          </cell>
          <cell r="C653">
            <v>7735000</v>
          </cell>
          <cell r="D653">
            <v>905440000</v>
          </cell>
          <cell r="E653">
            <v>887360000</v>
          </cell>
          <cell r="F653">
            <v>25815000</v>
          </cell>
        </row>
        <row r="654">
          <cell r="A654">
            <v>111011430484</v>
          </cell>
          <cell r="B654" t="str">
            <v>ATM ZARAZA</v>
          </cell>
          <cell r="C654">
            <v>10150000</v>
          </cell>
          <cell r="D654">
            <v>754000000</v>
          </cell>
          <cell r="E654">
            <v>730155000</v>
          </cell>
          <cell r="F654">
            <v>33995000</v>
          </cell>
        </row>
        <row r="655">
          <cell r="A655">
            <v>111011430491</v>
          </cell>
          <cell r="B655" t="str">
            <v>ATM UNARE</v>
          </cell>
          <cell r="C655">
            <v>9665000</v>
          </cell>
          <cell r="D655">
            <v>1016060000</v>
          </cell>
          <cell r="E655">
            <v>993825000</v>
          </cell>
          <cell r="F655">
            <v>31900000</v>
          </cell>
        </row>
        <row r="656">
          <cell r="A656">
            <v>1110114305</v>
          </cell>
          <cell r="B656" t="str">
            <v>EFECTIVO TELECAJ.AG.</v>
          </cell>
          <cell r="C656">
            <v>337224000</v>
          </cell>
          <cell r="D656">
            <v>4857333000</v>
          </cell>
          <cell r="E656">
            <v>4777800000</v>
          </cell>
          <cell r="F656">
            <v>416757000</v>
          </cell>
        </row>
        <row r="657">
          <cell r="A657">
            <v>111011430500</v>
          </cell>
          <cell r="B657" t="str">
            <v>ATM CIUDAD BOLIVAR</v>
          </cell>
          <cell r="C657">
            <v>32375000</v>
          </cell>
          <cell r="D657">
            <v>262500000</v>
          </cell>
          <cell r="E657">
            <v>274625000</v>
          </cell>
          <cell r="F657">
            <v>20250000</v>
          </cell>
        </row>
        <row r="658">
          <cell r="A658">
            <v>111011430501</v>
          </cell>
          <cell r="B658" t="str">
            <v>ATM CIUDAD BOLIVAR</v>
          </cell>
          <cell r="C658">
            <v>32495000</v>
          </cell>
          <cell r="D658">
            <v>255365000</v>
          </cell>
          <cell r="E658">
            <v>264475000</v>
          </cell>
          <cell r="F658">
            <v>23385000</v>
          </cell>
        </row>
        <row r="659">
          <cell r="A659">
            <v>111011430502</v>
          </cell>
          <cell r="B659" t="str">
            <v>ATM CIUDAD BOLIVAR</v>
          </cell>
          <cell r="C659">
            <v>23540000</v>
          </cell>
          <cell r="D659">
            <v>423000000</v>
          </cell>
          <cell r="E659">
            <v>411710000</v>
          </cell>
          <cell r="F659">
            <v>34830000</v>
          </cell>
        </row>
        <row r="660">
          <cell r="A660">
            <v>111011430503</v>
          </cell>
          <cell r="B660" t="str">
            <v>ATM CIUDAD BOLIVAR</v>
          </cell>
          <cell r="C660">
            <v>12125000</v>
          </cell>
          <cell r="D660">
            <v>532495000</v>
          </cell>
          <cell r="E660">
            <v>509675000</v>
          </cell>
          <cell r="F660">
            <v>34945000</v>
          </cell>
        </row>
        <row r="661">
          <cell r="A661">
            <v>111011430551</v>
          </cell>
          <cell r="B661" t="str">
            <v>ATM BARC.L/GARZAS MI</v>
          </cell>
          <cell r="C661">
            <v>27871000</v>
          </cell>
          <cell r="D661">
            <v>306500000</v>
          </cell>
          <cell r="E661">
            <v>310666000</v>
          </cell>
          <cell r="F661">
            <v>23705000</v>
          </cell>
        </row>
        <row r="662">
          <cell r="A662">
            <v>111011430557</v>
          </cell>
          <cell r="B662" t="str">
            <v>ATM BARCELONA LAS GA</v>
          </cell>
          <cell r="C662">
            <v>18215000</v>
          </cell>
          <cell r="D662">
            <v>171960000</v>
          </cell>
          <cell r="E662">
            <v>171105000</v>
          </cell>
          <cell r="F662">
            <v>19070000</v>
          </cell>
        </row>
        <row r="663">
          <cell r="A663">
            <v>111011430558</v>
          </cell>
          <cell r="B663" t="str">
            <v>ATM BARCELONA LAS GA</v>
          </cell>
          <cell r="C663">
            <v>20785000</v>
          </cell>
          <cell r="D663">
            <v>260000000</v>
          </cell>
          <cell r="E663">
            <v>241105000</v>
          </cell>
          <cell r="F663">
            <v>39680000</v>
          </cell>
        </row>
        <row r="664">
          <cell r="A664">
            <v>111011430559</v>
          </cell>
          <cell r="B664" t="str">
            <v>ATM BARCELONA LAS GA</v>
          </cell>
          <cell r="C664">
            <v>17160000</v>
          </cell>
          <cell r="D664">
            <v>274765000</v>
          </cell>
          <cell r="E664">
            <v>259175000</v>
          </cell>
          <cell r="F664">
            <v>32750000</v>
          </cell>
        </row>
        <row r="665">
          <cell r="A665">
            <v>111011430560</v>
          </cell>
          <cell r="B665" t="str">
            <v>ATM BARCELONA LAS GA</v>
          </cell>
          <cell r="C665">
            <v>7320000</v>
          </cell>
          <cell r="D665">
            <v>370970000</v>
          </cell>
          <cell r="E665">
            <v>347685000</v>
          </cell>
          <cell r="F665">
            <v>30605000</v>
          </cell>
        </row>
        <row r="666">
          <cell r="A666">
            <v>111011430574</v>
          </cell>
          <cell r="B666" t="str">
            <v>ATM BARC.L/GARZAS MI</v>
          </cell>
          <cell r="C666">
            <v>27043000</v>
          </cell>
          <cell r="D666">
            <v>295718000</v>
          </cell>
          <cell r="E666">
            <v>295364000</v>
          </cell>
          <cell r="F666">
            <v>27397000</v>
          </cell>
        </row>
        <row r="667">
          <cell r="A667">
            <v>111011430582</v>
          </cell>
          <cell r="B667" t="str">
            <v>ATM PORLAMAR MARI#O</v>
          </cell>
          <cell r="C667">
            <v>12760000</v>
          </cell>
          <cell r="D667">
            <v>229000000</v>
          </cell>
          <cell r="E667">
            <v>229595000</v>
          </cell>
          <cell r="F667">
            <v>12165000</v>
          </cell>
        </row>
        <row r="668">
          <cell r="A668">
            <v>111011430583</v>
          </cell>
          <cell r="B668" t="str">
            <v>ATM PLC GUARAGUAO</v>
          </cell>
          <cell r="C668">
            <v>36085000</v>
          </cell>
          <cell r="D668">
            <v>267000000</v>
          </cell>
          <cell r="E668">
            <v>274660000</v>
          </cell>
          <cell r="F668">
            <v>28425000</v>
          </cell>
        </row>
        <row r="669">
          <cell r="A669">
            <v>111011430584</v>
          </cell>
          <cell r="B669" t="str">
            <v>ATM PTO.ORDAZ LA LLO</v>
          </cell>
          <cell r="C669">
            <v>13040000</v>
          </cell>
          <cell r="D669">
            <v>20000000</v>
          </cell>
          <cell r="E669">
            <v>18870000</v>
          </cell>
          <cell r="F669">
            <v>14170000</v>
          </cell>
        </row>
        <row r="670">
          <cell r="A670">
            <v>111011430590</v>
          </cell>
          <cell r="B670" t="str">
            <v>ATM SAN FELIX</v>
          </cell>
          <cell r="C670">
            <v>11655000</v>
          </cell>
          <cell r="D670">
            <v>825060000</v>
          </cell>
          <cell r="E670">
            <v>783895000</v>
          </cell>
          <cell r="F670">
            <v>52820000</v>
          </cell>
        </row>
        <row r="671">
          <cell r="A671">
            <v>111011430599</v>
          </cell>
          <cell r="B671" t="str">
            <v>ATM PLAZA MAYOR</v>
          </cell>
          <cell r="C671">
            <v>44755000</v>
          </cell>
          <cell r="D671">
            <v>363000000</v>
          </cell>
          <cell r="E671">
            <v>385195000</v>
          </cell>
          <cell r="F671">
            <v>22560000</v>
          </cell>
        </row>
        <row r="672">
          <cell r="A672">
            <v>1110114306</v>
          </cell>
          <cell r="B672" t="str">
            <v>EFECTIVO TELECAJ.AG.</v>
          </cell>
          <cell r="C672">
            <v>181835000</v>
          </cell>
          <cell r="D672">
            <v>2667800000</v>
          </cell>
          <cell r="E672">
            <v>2712975000</v>
          </cell>
          <cell r="F672">
            <v>136660000</v>
          </cell>
        </row>
        <row r="673">
          <cell r="A673">
            <v>111011430600</v>
          </cell>
          <cell r="B673" t="str">
            <v>ATM PLAZA MAYOR</v>
          </cell>
          <cell r="C673">
            <v>49545000</v>
          </cell>
          <cell r="D673">
            <v>236070000</v>
          </cell>
          <cell r="E673">
            <v>267165000</v>
          </cell>
          <cell r="F673">
            <v>18450000</v>
          </cell>
        </row>
        <row r="674">
          <cell r="A674">
            <v>111011430601</v>
          </cell>
          <cell r="B674" t="str">
            <v>ATM PLAZA MAYOR</v>
          </cell>
          <cell r="C674">
            <v>28525000</v>
          </cell>
          <cell r="D674">
            <v>396160000</v>
          </cell>
          <cell r="E674">
            <v>407565000</v>
          </cell>
          <cell r="F674">
            <v>17120000</v>
          </cell>
        </row>
        <row r="675">
          <cell r="A675">
            <v>111011430632</v>
          </cell>
          <cell r="B675" t="str">
            <v>ATM MAKRO PTO.LA CRU</v>
          </cell>
          <cell r="C675">
            <v>22745000</v>
          </cell>
          <cell r="D675">
            <v>310500000</v>
          </cell>
          <cell r="E675">
            <v>311765000</v>
          </cell>
          <cell r="F675">
            <v>21480000</v>
          </cell>
        </row>
        <row r="676">
          <cell r="A676">
            <v>111011430664</v>
          </cell>
          <cell r="B676" t="str">
            <v>ATM MAKRO PTO.ORDAZ</v>
          </cell>
          <cell r="C676">
            <v>26535000</v>
          </cell>
          <cell r="D676">
            <v>780510000</v>
          </cell>
          <cell r="E676">
            <v>788800000</v>
          </cell>
          <cell r="F676">
            <v>18245000</v>
          </cell>
        </row>
        <row r="677">
          <cell r="A677">
            <v>111011430676</v>
          </cell>
          <cell r="B677" t="str">
            <v>ATM PTO.LA CRUZ LA T</v>
          </cell>
          <cell r="C677">
            <v>34575000</v>
          </cell>
          <cell r="D677">
            <v>410560000</v>
          </cell>
          <cell r="E677">
            <v>419080000</v>
          </cell>
          <cell r="F677">
            <v>26055000</v>
          </cell>
        </row>
        <row r="678">
          <cell r="A678">
            <v>111011430677</v>
          </cell>
          <cell r="B678" t="str">
            <v>ATM PTO.LA CRUZ LA T</v>
          </cell>
          <cell r="C678">
            <v>19910000</v>
          </cell>
          <cell r="D678">
            <v>534000000</v>
          </cell>
          <cell r="E678">
            <v>518600000</v>
          </cell>
          <cell r="F678">
            <v>35310000</v>
          </cell>
        </row>
        <row r="679">
          <cell r="A679">
            <v>1110114307</v>
          </cell>
          <cell r="B679" t="str">
            <v>EFECTIVO TELECAJ.AG.</v>
          </cell>
          <cell r="C679">
            <v>347805000</v>
          </cell>
          <cell r="D679">
            <v>8641130000</v>
          </cell>
          <cell r="E679">
            <v>8513910000</v>
          </cell>
          <cell r="F679">
            <v>475025000</v>
          </cell>
        </row>
        <row r="680">
          <cell r="A680">
            <v>111011430702</v>
          </cell>
          <cell r="B680" t="str">
            <v>ATM SANTO TOME</v>
          </cell>
          <cell r="C680">
            <v>37120000</v>
          </cell>
          <cell r="D680">
            <v>304940000</v>
          </cell>
          <cell r="E680">
            <v>320095000</v>
          </cell>
          <cell r="F680">
            <v>21965000</v>
          </cell>
        </row>
        <row r="681">
          <cell r="A681">
            <v>111011430718</v>
          </cell>
          <cell r="B681" t="str">
            <v>ATM GURI</v>
          </cell>
          <cell r="C681">
            <v>41185000</v>
          </cell>
          <cell r="D681">
            <v>242000000</v>
          </cell>
          <cell r="E681">
            <v>269385000</v>
          </cell>
          <cell r="F681">
            <v>13800000</v>
          </cell>
        </row>
        <row r="682">
          <cell r="A682">
            <v>111011430744</v>
          </cell>
          <cell r="B682" t="str">
            <v>ATM CUMANA BERMUDEZ</v>
          </cell>
          <cell r="C682">
            <v>43060000</v>
          </cell>
          <cell r="D682">
            <v>568500000</v>
          </cell>
          <cell r="E682">
            <v>593615000</v>
          </cell>
          <cell r="F682">
            <v>17945000</v>
          </cell>
        </row>
        <row r="683">
          <cell r="A683">
            <v>111011430745</v>
          </cell>
          <cell r="B683" t="str">
            <v>ATM CUMANA BERMUDEZ</v>
          </cell>
          <cell r="C683">
            <v>945000</v>
          </cell>
          <cell r="D683">
            <v>642000000</v>
          </cell>
          <cell r="E683">
            <v>624225000</v>
          </cell>
          <cell r="F683">
            <v>18720000</v>
          </cell>
        </row>
        <row r="684">
          <cell r="A684">
            <v>111011430746</v>
          </cell>
          <cell r="B684" t="str">
            <v>ATM CIRSA CARIBE POR</v>
          </cell>
          <cell r="C684">
            <v>20270000</v>
          </cell>
          <cell r="D684">
            <v>50005000</v>
          </cell>
          <cell r="E684">
            <v>51290000</v>
          </cell>
          <cell r="F684">
            <v>18985000</v>
          </cell>
        </row>
        <row r="685">
          <cell r="A685">
            <v>111011430747</v>
          </cell>
          <cell r="B685" t="str">
            <v>ATM CIRSA CARIBE POR</v>
          </cell>
          <cell r="C685">
            <v>24535000</v>
          </cell>
          <cell r="D685">
            <v>180010000</v>
          </cell>
          <cell r="E685">
            <v>175545000</v>
          </cell>
          <cell r="F685">
            <v>29000000</v>
          </cell>
        </row>
        <row r="686">
          <cell r="A686">
            <v>111011430748</v>
          </cell>
          <cell r="B686" t="str">
            <v>ATM CIUDAD BOLIVAR</v>
          </cell>
          <cell r="C686">
            <v>7385000</v>
          </cell>
          <cell r="D686">
            <v>716500000</v>
          </cell>
          <cell r="E686">
            <v>688420000</v>
          </cell>
          <cell r="F686">
            <v>35465000</v>
          </cell>
        </row>
        <row r="687">
          <cell r="A687">
            <v>111011430749</v>
          </cell>
          <cell r="B687" t="str">
            <v>ATM CIUDAD BOLIVAR</v>
          </cell>
          <cell r="C687">
            <v>22055000</v>
          </cell>
          <cell r="D687">
            <v>513600000</v>
          </cell>
          <cell r="E687">
            <v>502170000</v>
          </cell>
          <cell r="F687">
            <v>33485000</v>
          </cell>
        </row>
        <row r="688">
          <cell r="A688">
            <v>111011430752</v>
          </cell>
          <cell r="B688" t="str">
            <v>ATM EL TIGRE</v>
          </cell>
          <cell r="C688">
            <v>27915000</v>
          </cell>
          <cell r="D688">
            <v>237500000</v>
          </cell>
          <cell r="E688">
            <v>233175000</v>
          </cell>
          <cell r="F688">
            <v>32240000</v>
          </cell>
        </row>
        <row r="689">
          <cell r="A689">
            <v>111011430753</v>
          </cell>
          <cell r="B689" t="str">
            <v>ATM EL TIGRE</v>
          </cell>
          <cell r="C689">
            <v>24780000</v>
          </cell>
          <cell r="D689">
            <v>358000000</v>
          </cell>
          <cell r="E689">
            <v>353335000</v>
          </cell>
          <cell r="F689">
            <v>29445000</v>
          </cell>
        </row>
        <row r="690">
          <cell r="A690">
            <v>111011430754</v>
          </cell>
          <cell r="B690" t="str">
            <v>ATM EL TIGRE</v>
          </cell>
          <cell r="C690">
            <v>17220000</v>
          </cell>
          <cell r="D690">
            <v>480500000</v>
          </cell>
          <cell r="E690">
            <v>471505000</v>
          </cell>
          <cell r="F690">
            <v>26215000</v>
          </cell>
        </row>
        <row r="691">
          <cell r="A691">
            <v>111011430761</v>
          </cell>
          <cell r="B691" t="str">
            <v>ATM C.V.G.EDELCA MAC</v>
          </cell>
          <cell r="C691">
            <v>7130000</v>
          </cell>
          <cell r="D691">
            <v>990500000</v>
          </cell>
          <cell r="E691">
            <v>963755000</v>
          </cell>
          <cell r="F691">
            <v>33875000</v>
          </cell>
        </row>
        <row r="692">
          <cell r="A692">
            <v>111011430770</v>
          </cell>
          <cell r="B692" t="str">
            <v>ATM BARCELONA INTERC</v>
          </cell>
          <cell r="C692">
            <v>17335000</v>
          </cell>
          <cell r="D692">
            <v>534600000</v>
          </cell>
          <cell r="E692">
            <v>525865000</v>
          </cell>
          <cell r="F692">
            <v>26070000</v>
          </cell>
        </row>
        <row r="693">
          <cell r="A693">
            <v>111011430777</v>
          </cell>
          <cell r="B693" t="str">
            <v>ATM CUMANA BERMUDEZ</v>
          </cell>
          <cell r="C693">
            <v>10220000</v>
          </cell>
          <cell r="D693">
            <v>407500000</v>
          </cell>
          <cell r="E693">
            <v>413125000</v>
          </cell>
          <cell r="F693">
            <v>4595000</v>
          </cell>
        </row>
        <row r="694">
          <cell r="A694">
            <v>111011430785</v>
          </cell>
          <cell r="B694" t="str">
            <v>ATM PTO.ORDAZ CENTRO</v>
          </cell>
          <cell r="C694">
            <v>21960000</v>
          </cell>
          <cell r="D694">
            <v>471325000</v>
          </cell>
          <cell r="E694">
            <v>458085000</v>
          </cell>
          <cell r="F694">
            <v>35200000</v>
          </cell>
        </row>
        <row r="695">
          <cell r="A695">
            <v>111011430786</v>
          </cell>
          <cell r="B695" t="str">
            <v>ATM PTO.ORDAZ CENTRO</v>
          </cell>
          <cell r="C695">
            <v>23410000</v>
          </cell>
          <cell r="D695">
            <v>364150000</v>
          </cell>
          <cell r="E695">
            <v>350775000</v>
          </cell>
          <cell r="F695">
            <v>36785000</v>
          </cell>
        </row>
        <row r="696">
          <cell r="A696">
            <v>111011430798</v>
          </cell>
          <cell r="B696" t="str">
            <v>ATM PTO.ORDAZ LA LLO</v>
          </cell>
          <cell r="C696">
            <v>705000</v>
          </cell>
          <cell r="D696">
            <v>785000000</v>
          </cell>
          <cell r="E696">
            <v>755940000</v>
          </cell>
          <cell r="F696">
            <v>29765000</v>
          </cell>
        </row>
        <row r="697">
          <cell r="A697">
            <v>111011430799</v>
          </cell>
          <cell r="B697" t="str">
            <v>ATM PTO.ORDAZ LA LLO</v>
          </cell>
          <cell r="C697">
            <v>575000</v>
          </cell>
          <cell r="D697">
            <v>794500000</v>
          </cell>
          <cell r="E697">
            <v>763605000</v>
          </cell>
          <cell r="F697">
            <v>31470000</v>
          </cell>
        </row>
        <row r="698">
          <cell r="A698">
            <v>1110114308</v>
          </cell>
          <cell r="B698" t="str">
            <v>ATM BARCELONA NEVERI</v>
          </cell>
          <cell r="C698">
            <v>377105000</v>
          </cell>
          <cell r="D698">
            <v>9140530000</v>
          </cell>
          <cell r="E698">
            <v>9065650000</v>
          </cell>
          <cell r="F698">
            <v>451985000</v>
          </cell>
        </row>
        <row r="699">
          <cell r="A699">
            <v>111011430835</v>
          </cell>
          <cell r="B699" t="str">
            <v>ATM PORLAMAR ARISMEN</v>
          </cell>
          <cell r="C699">
            <v>8140000</v>
          </cell>
          <cell r="D699">
            <v>733300000</v>
          </cell>
          <cell r="E699">
            <v>714425000</v>
          </cell>
          <cell r="F699">
            <v>27015000</v>
          </cell>
        </row>
        <row r="700">
          <cell r="A700">
            <v>111011430836</v>
          </cell>
          <cell r="B700" t="str">
            <v>ATM PORLAMAR ARISMEN</v>
          </cell>
          <cell r="C700">
            <v>28010000</v>
          </cell>
          <cell r="D700">
            <v>611705000</v>
          </cell>
          <cell r="E700">
            <v>608005000</v>
          </cell>
          <cell r="F700">
            <v>31710000</v>
          </cell>
        </row>
        <row r="701">
          <cell r="A701">
            <v>111011430837</v>
          </cell>
          <cell r="B701" t="str">
            <v>ATM PORLAMAR 4 DE MA</v>
          </cell>
          <cell r="C701">
            <v>23750000</v>
          </cell>
          <cell r="D701">
            <v>137500000</v>
          </cell>
          <cell r="E701">
            <v>143360000</v>
          </cell>
          <cell r="F701">
            <v>17890000</v>
          </cell>
        </row>
        <row r="702">
          <cell r="A702">
            <v>111011430842</v>
          </cell>
          <cell r="B702" t="str">
            <v>ATM MATURIN BOLIVAR</v>
          </cell>
          <cell r="C702">
            <v>36855000</v>
          </cell>
          <cell r="D702">
            <v>426000000</v>
          </cell>
          <cell r="E702">
            <v>426915000</v>
          </cell>
          <cell r="F702">
            <v>35940000</v>
          </cell>
        </row>
        <row r="703">
          <cell r="A703">
            <v>111011430843</v>
          </cell>
          <cell r="B703" t="str">
            <v>ATM MATURIN BOLIVAR</v>
          </cell>
          <cell r="C703">
            <v>32930000</v>
          </cell>
          <cell r="D703">
            <v>417000000</v>
          </cell>
          <cell r="E703">
            <v>414405000</v>
          </cell>
          <cell r="F703">
            <v>35525000</v>
          </cell>
        </row>
        <row r="704">
          <cell r="A704">
            <v>111011430868</v>
          </cell>
          <cell r="B704" t="str">
            <v>ATM BARCELONA NEVERI</v>
          </cell>
          <cell r="C704">
            <v>17880000</v>
          </cell>
          <cell r="D704">
            <v>803550000</v>
          </cell>
          <cell r="E704">
            <v>799390000</v>
          </cell>
          <cell r="F704">
            <v>22040000</v>
          </cell>
        </row>
        <row r="705">
          <cell r="A705">
            <v>111011430869</v>
          </cell>
          <cell r="B705" t="str">
            <v>ATM BARCELONA NEVERI</v>
          </cell>
          <cell r="C705">
            <v>20810000</v>
          </cell>
          <cell r="D705">
            <v>726540000</v>
          </cell>
          <cell r="E705">
            <v>719660000</v>
          </cell>
          <cell r="F705">
            <v>27690000</v>
          </cell>
        </row>
        <row r="706">
          <cell r="A706">
            <v>111011430872</v>
          </cell>
          <cell r="B706" t="str">
            <v>ATM MATURIN JUNCAL</v>
          </cell>
          <cell r="C706">
            <v>26785000</v>
          </cell>
          <cell r="D706">
            <v>544430000</v>
          </cell>
          <cell r="E706">
            <v>544700000</v>
          </cell>
          <cell r="F706">
            <v>26515000</v>
          </cell>
        </row>
        <row r="707">
          <cell r="A707">
            <v>111011430873</v>
          </cell>
          <cell r="B707" t="str">
            <v>ATM MATURIN JUNCAL</v>
          </cell>
          <cell r="C707">
            <v>23455000</v>
          </cell>
          <cell r="D707">
            <v>555170000</v>
          </cell>
          <cell r="E707">
            <v>555770000</v>
          </cell>
          <cell r="F707">
            <v>22855000</v>
          </cell>
        </row>
        <row r="708">
          <cell r="A708">
            <v>111011430874</v>
          </cell>
          <cell r="B708" t="str">
            <v>ATM MARGARITA PARAGU</v>
          </cell>
          <cell r="C708">
            <v>27250000</v>
          </cell>
          <cell r="D708">
            <v>614005000</v>
          </cell>
          <cell r="E708">
            <v>620355000</v>
          </cell>
          <cell r="F708">
            <v>20900000</v>
          </cell>
        </row>
        <row r="709">
          <cell r="A709">
            <v>111011430875</v>
          </cell>
          <cell r="B709" t="str">
            <v>ATM MARGARITA PARAGU</v>
          </cell>
          <cell r="C709">
            <v>24740000</v>
          </cell>
          <cell r="D709">
            <v>589890000</v>
          </cell>
          <cell r="E709">
            <v>591530000</v>
          </cell>
          <cell r="F709">
            <v>23100000</v>
          </cell>
        </row>
        <row r="710">
          <cell r="A710">
            <v>111011430884</v>
          </cell>
          <cell r="B710" t="str">
            <v>ATM EL TIGRITO</v>
          </cell>
          <cell r="C710">
            <v>33840000</v>
          </cell>
          <cell r="D710">
            <v>986540000</v>
          </cell>
          <cell r="E710">
            <v>969905000</v>
          </cell>
          <cell r="F710">
            <v>50475000</v>
          </cell>
        </row>
        <row r="711">
          <cell r="A711">
            <v>111011430885</v>
          </cell>
          <cell r="B711" t="str">
            <v>ATM EL TIGRITO</v>
          </cell>
          <cell r="C711">
            <v>25320000</v>
          </cell>
          <cell r="D711">
            <v>848800000</v>
          </cell>
          <cell r="E711">
            <v>821175000</v>
          </cell>
          <cell r="F711">
            <v>52945000</v>
          </cell>
        </row>
        <row r="712">
          <cell r="A712">
            <v>111011430891</v>
          </cell>
          <cell r="B712" t="str">
            <v>ATM ANACO</v>
          </cell>
          <cell r="C712">
            <v>16885000</v>
          </cell>
          <cell r="D712">
            <v>600500000</v>
          </cell>
          <cell r="E712">
            <v>596395000</v>
          </cell>
          <cell r="F712">
            <v>20990000</v>
          </cell>
        </row>
        <row r="713">
          <cell r="A713">
            <v>111011430892</v>
          </cell>
          <cell r="B713" t="str">
            <v>ATM ANACO</v>
          </cell>
          <cell r="C713">
            <v>18245000</v>
          </cell>
          <cell r="D713">
            <v>378550000</v>
          </cell>
          <cell r="E713">
            <v>384665000</v>
          </cell>
          <cell r="F713">
            <v>12130000</v>
          </cell>
        </row>
        <row r="714">
          <cell r="A714">
            <v>111011430893</v>
          </cell>
          <cell r="B714" t="str">
            <v>ATM PDVSA JUSEPIN</v>
          </cell>
          <cell r="C714">
            <v>12210000</v>
          </cell>
          <cell r="D714">
            <v>167050000</v>
          </cell>
          <cell r="E714">
            <v>154995000</v>
          </cell>
          <cell r="F714">
            <v>24265000</v>
          </cell>
        </row>
        <row r="715">
          <cell r="A715">
            <v>1110114309</v>
          </cell>
          <cell r="B715" t="str">
            <v>EFECTIVO TELECAJ.AG.</v>
          </cell>
          <cell r="C715">
            <v>217330000</v>
          </cell>
          <cell r="D715">
            <v>3699650000</v>
          </cell>
          <cell r="E715">
            <v>3642735000</v>
          </cell>
          <cell r="F715">
            <v>274245000</v>
          </cell>
        </row>
        <row r="716">
          <cell r="A716">
            <v>111011430910</v>
          </cell>
          <cell r="B716" t="str">
            <v>ATM SAN FELIX</v>
          </cell>
          <cell r="C716">
            <v>2940000</v>
          </cell>
          <cell r="D716">
            <v>993000000</v>
          </cell>
          <cell r="E716">
            <v>938945000</v>
          </cell>
          <cell r="F716">
            <v>56995000</v>
          </cell>
        </row>
        <row r="717">
          <cell r="A717">
            <v>111011430911</v>
          </cell>
          <cell r="B717" t="str">
            <v>ATM SAN FELIX</v>
          </cell>
          <cell r="C717">
            <v>46515000</v>
          </cell>
          <cell r="D717">
            <v>786505000</v>
          </cell>
          <cell r="E717">
            <v>777305000</v>
          </cell>
          <cell r="F717">
            <v>55715000</v>
          </cell>
        </row>
        <row r="718">
          <cell r="A718">
            <v>111011430925</v>
          </cell>
          <cell r="B718" t="str">
            <v>ATM INEMAKA ANACO</v>
          </cell>
          <cell r="C718">
            <v>7715000</v>
          </cell>
          <cell r="D718">
            <v>35000000</v>
          </cell>
          <cell r="E718">
            <v>37785000</v>
          </cell>
          <cell r="F718">
            <v>4930000</v>
          </cell>
        </row>
        <row r="719">
          <cell r="A719">
            <v>111011430928</v>
          </cell>
          <cell r="B719" t="str">
            <v>ATM PTO.LA CRUZ GUAR</v>
          </cell>
          <cell r="C719">
            <v>33030000</v>
          </cell>
          <cell r="D719">
            <v>265230000</v>
          </cell>
          <cell r="E719">
            <v>265025000</v>
          </cell>
          <cell r="F719">
            <v>33235000</v>
          </cell>
        </row>
        <row r="720">
          <cell r="A720">
            <v>111011430929</v>
          </cell>
          <cell r="B720" t="str">
            <v>ATM PTO.LA CRUZ GUAR</v>
          </cell>
          <cell r="C720">
            <v>25700000</v>
          </cell>
          <cell r="D720">
            <v>392500000</v>
          </cell>
          <cell r="E720">
            <v>389795000</v>
          </cell>
          <cell r="F720">
            <v>28405000</v>
          </cell>
        </row>
        <row r="721">
          <cell r="A721">
            <v>111011430959</v>
          </cell>
          <cell r="B721" t="str">
            <v>ATM GURI</v>
          </cell>
          <cell r="C721">
            <v>38005000</v>
          </cell>
          <cell r="D721">
            <v>393330000</v>
          </cell>
          <cell r="E721">
            <v>398845000</v>
          </cell>
          <cell r="F721">
            <v>32490000</v>
          </cell>
        </row>
        <row r="722">
          <cell r="A722">
            <v>111011430962</v>
          </cell>
          <cell r="B722" t="str">
            <v>ATM GURI</v>
          </cell>
          <cell r="C722">
            <v>27780000</v>
          </cell>
          <cell r="D722">
            <v>472000000</v>
          </cell>
          <cell r="E722">
            <v>477360000</v>
          </cell>
          <cell r="F722">
            <v>22420000</v>
          </cell>
        </row>
        <row r="723">
          <cell r="A723">
            <v>111011430970</v>
          </cell>
          <cell r="B723" t="str">
            <v>ATM PTO.LA CRUZ GUAR</v>
          </cell>
          <cell r="C723">
            <v>35270000</v>
          </cell>
          <cell r="D723">
            <v>265550000</v>
          </cell>
          <cell r="E723">
            <v>276215000</v>
          </cell>
          <cell r="F723">
            <v>24605000</v>
          </cell>
        </row>
        <row r="724">
          <cell r="A724">
            <v>111011430985</v>
          </cell>
          <cell r="B724" t="str">
            <v>ATM MAVESA MARIQUITA</v>
          </cell>
          <cell r="C724">
            <v>375000</v>
          </cell>
          <cell r="D724">
            <v>96535000</v>
          </cell>
          <cell r="E724">
            <v>81460000</v>
          </cell>
          <cell r="F724">
            <v>15450000</v>
          </cell>
        </row>
        <row r="725">
          <cell r="A725">
            <v>1110114310</v>
          </cell>
          <cell r="B725" t="str">
            <v>EFECTIVO TELECAJ.AG.</v>
          </cell>
          <cell r="C725">
            <v>214805000</v>
          </cell>
          <cell r="D725">
            <v>4221655000</v>
          </cell>
          <cell r="E725">
            <v>4186505000</v>
          </cell>
          <cell r="F725">
            <v>249955000</v>
          </cell>
        </row>
        <row r="726">
          <cell r="A726">
            <v>111011431003</v>
          </cell>
          <cell r="B726" t="str">
            <v>ATM PTO.LA CRUZ GUAR</v>
          </cell>
          <cell r="C726">
            <v>34720000</v>
          </cell>
          <cell r="D726">
            <v>352150000</v>
          </cell>
          <cell r="E726">
            <v>352775000</v>
          </cell>
          <cell r="F726">
            <v>34095000</v>
          </cell>
        </row>
        <row r="727">
          <cell r="A727">
            <v>111011431004</v>
          </cell>
          <cell r="B727" t="str">
            <v>ATM UNARE</v>
          </cell>
          <cell r="C727">
            <v>5310000</v>
          </cell>
          <cell r="D727">
            <v>1005000000</v>
          </cell>
          <cell r="E727">
            <v>990490000</v>
          </cell>
          <cell r="F727">
            <v>19820000</v>
          </cell>
        </row>
        <row r="728">
          <cell r="A728">
            <v>111011431021</v>
          </cell>
          <cell r="B728" t="str">
            <v>ATM POLAR BARCELONA</v>
          </cell>
          <cell r="C728">
            <v>15630000</v>
          </cell>
          <cell r="D728">
            <v>185500000</v>
          </cell>
          <cell r="E728">
            <v>177785000</v>
          </cell>
          <cell r="F728">
            <v>23345000</v>
          </cell>
        </row>
        <row r="729">
          <cell r="A729">
            <v>111011431022</v>
          </cell>
          <cell r="B729" t="str">
            <v>ATM POLAR BARCELONA</v>
          </cell>
          <cell r="C729">
            <v>19360000</v>
          </cell>
          <cell r="D729">
            <v>198550000</v>
          </cell>
          <cell r="E729">
            <v>196770000</v>
          </cell>
          <cell r="F729">
            <v>21140000</v>
          </cell>
        </row>
        <row r="730">
          <cell r="A730">
            <v>111011431023</v>
          </cell>
          <cell r="B730" t="str">
            <v>ATM POLAR BARCELONA</v>
          </cell>
          <cell r="C730">
            <v>12430000</v>
          </cell>
          <cell r="D730">
            <v>265000000</v>
          </cell>
          <cell r="E730">
            <v>253110000</v>
          </cell>
          <cell r="F730">
            <v>24320000</v>
          </cell>
        </row>
        <row r="731">
          <cell r="A731">
            <v>111011431032</v>
          </cell>
          <cell r="B731" t="str">
            <v>ATM SAMBIL MARGARITA</v>
          </cell>
          <cell r="C731">
            <v>24430000</v>
          </cell>
          <cell r="D731">
            <v>447080000</v>
          </cell>
          <cell r="E731">
            <v>442290000</v>
          </cell>
          <cell r="F731">
            <v>29220000</v>
          </cell>
        </row>
        <row r="732">
          <cell r="A732">
            <v>111011431033</v>
          </cell>
          <cell r="B732" t="str">
            <v>ATM SAMBIL MARGARITA</v>
          </cell>
          <cell r="C732">
            <v>26305000</v>
          </cell>
          <cell r="D732">
            <v>595070000</v>
          </cell>
          <cell r="E732">
            <v>594320000</v>
          </cell>
          <cell r="F732">
            <v>27055000</v>
          </cell>
        </row>
        <row r="733">
          <cell r="A733">
            <v>111011431036</v>
          </cell>
          <cell r="B733" t="str">
            <v>ATM SAMBIL MARGARITA</v>
          </cell>
          <cell r="C733">
            <v>33295000</v>
          </cell>
          <cell r="D733">
            <v>495000000</v>
          </cell>
          <cell r="E733">
            <v>497245000</v>
          </cell>
          <cell r="F733">
            <v>31050000</v>
          </cell>
        </row>
        <row r="734">
          <cell r="A734">
            <v>111011431037</v>
          </cell>
          <cell r="B734" t="str">
            <v>ATM PTO ORDAZ LA LLO</v>
          </cell>
          <cell r="C734">
            <v>1295000</v>
          </cell>
          <cell r="D734">
            <v>463295000</v>
          </cell>
          <cell r="E734">
            <v>438555000</v>
          </cell>
          <cell r="F734">
            <v>26035000</v>
          </cell>
        </row>
        <row r="735">
          <cell r="A735">
            <v>111011431044</v>
          </cell>
          <cell r="B735" t="str">
            <v>ATM CADA EL TIGRITO</v>
          </cell>
          <cell r="C735">
            <v>18455000</v>
          </cell>
          <cell r="D735">
            <v>140010000</v>
          </cell>
          <cell r="E735">
            <v>144590000</v>
          </cell>
          <cell r="F735">
            <v>13875000</v>
          </cell>
        </row>
        <row r="736">
          <cell r="A736">
            <v>111011431045</v>
          </cell>
          <cell r="B736" t="str">
            <v>ATM CADA MATURIN</v>
          </cell>
          <cell r="C736">
            <v>23575000</v>
          </cell>
          <cell r="D736">
            <v>75000000</v>
          </cell>
          <cell r="E736">
            <v>98575000</v>
          </cell>
          <cell r="F736">
            <v>0</v>
          </cell>
        </row>
        <row r="737">
          <cell r="A737">
            <v>11101144</v>
          </cell>
          <cell r="B737" t="str">
            <v>EFECTIVO TELECAJ.AG.</v>
          </cell>
          <cell r="C737">
            <v>3440495000</v>
          </cell>
          <cell r="D737">
            <v>71821855000</v>
          </cell>
          <cell r="E737">
            <v>71902620000</v>
          </cell>
          <cell r="F737">
            <v>3359730000</v>
          </cell>
        </row>
        <row r="738">
          <cell r="A738">
            <v>1110114400</v>
          </cell>
          <cell r="B738" t="str">
            <v>EFECTIVO TELECAJ.AG.</v>
          </cell>
          <cell r="C738">
            <v>215965000</v>
          </cell>
          <cell r="D738">
            <v>5919060000</v>
          </cell>
          <cell r="E738">
            <v>5814965000</v>
          </cell>
          <cell r="F738">
            <v>320060000</v>
          </cell>
        </row>
        <row r="739">
          <cell r="A739">
            <v>111011440008</v>
          </cell>
          <cell r="B739" t="str">
            <v>ATM GLORIAS PATRIAS</v>
          </cell>
          <cell r="C739">
            <v>17730000</v>
          </cell>
          <cell r="D739">
            <v>489230000</v>
          </cell>
          <cell r="E739">
            <v>490540000</v>
          </cell>
          <cell r="F739">
            <v>16420000</v>
          </cell>
        </row>
        <row r="740">
          <cell r="A740">
            <v>111011440009</v>
          </cell>
          <cell r="B740" t="str">
            <v>ATM BARINAS 23 DE EN</v>
          </cell>
          <cell r="C740">
            <v>810000</v>
          </cell>
          <cell r="D740">
            <v>829845000</v>
          </cell>
          <cell r="E740">
            <v>805875000</v>
          </cell>
          <cell r="F740">
            <v>24780000</v>
          </cell>
        </row>
        <row r="741">
          <cell r="A741">
            <v>111011440010</v>
          </cell>
          <cell r="B741" t="str">
            <v>ATM SAN FELIPE LA PA</v>
          </cell>
          <cell r="C741">
            <v>24070000</v>
          </cell>
          <cell r="D741">
            <v>343175000</v>
          </cell>
          <cell r="E741">
            <v>337625000</v>
          </cell>
          <cell r="F741">
            <v>29620000</v>
          </cell>
        </row>
        <row r="742">
          <cell r="A742">
            <v>111011440011</v>
          </cell>
          <cell r="B742" t="str">
            <v>ATM BQTO.CHIVACOA</v>
          </cell>
          <cell r="C742">
            <v>1205000</v>
          </cell>
          <cell r="D742">
            <v>464000000</v>
          </cell>
          <cell r="E742">
            <v>430630000</v>
          </cell>
          <cell r="F742">
            <v>34575000</v>
          </cell>
        </row>
        <row r="743">
          <cell r="A743">
            <v>111011440012</v>
          </cell>
          <cell r="B743" t="str">
            <v>ATM BQTO.CHIVACOA</v>
          </cell>
          <cell r="C743">
            <v>1235000</v>
          </cell>
          <cell r="D743">
            <v>681500000</v>
          </cell>
          <cell r="E743">
            <v>644140000</v>
          </cell>
          <cell r="F743">
            <v>38595000</v>
          </cell>
        </row>
        <row r="744">
          <cell r="A744">
            <v>111011440013</v>
          </cell>
          <cell r="B744" t="str">
            <v>ATM SAN FELIPE</v>
          </cell>
          <cell r="C744">
            <v>10985000</v>
          </cell>
          <cell r="D744">
            <v>759500000</v>
          </cell>
          <cell r="E744">
            <v>727945000</v>
          </cell>
          <cell r="F744">
            <v>42540000</v>
          </cell>
        </row>
        <row r="745">
          <cell r="A745">
            <v>111011440014</v>
          </cell>
          <cell r="B745" t="str">
            <v>ATM SAN FELIPE</v>
          </cell>
          <cell r="C745">
            <v>36490000</v>
          </cell>
          <cell r="D745">
            <v>388510000</v>
          </cell>
          <cell r="E745">
            <v>380675000</v>
          </cell>
          <cell r="F745">
            <v>44325000</v>
          </cell>
        </row>
        <row r="746">
          <cell r="A746">
            <v>111011440066</v>
          </cell>
          <cell r="B746" t="str">
            <v>ATM B.P. OESTE</v>
          </cell>
          <cell r="C746">
            <v>28695000</v>
          </cell>
          <cell r="D746">
            <v>490410000</v>
          </cell>
          <cell r="E746">
            <v>491725000</v>
          </cell>
          <cell r="F746">
            <v>27380000</v>
          </cell>
        </row>
        <row r="747">
          <cell r="A747">
            <v>111011440067</v>
          </cell>
          <cell r="B747" t="str">
            <v>ATM B.P. OESTE</v>
          </cell>
          <cell r="C747">
            <v>14365000</v>
          </cell>
          <cell r="D747">
            <v>736805000</v>
          </cell>
          <cell r="E747">
            <v>724660000</v>
          </cell>
          <cell r="F747">
            <v>26510000</v>
          </cell>
        </row>
        <row r="748">
          <cell r="A748">
            <v>111011440095</v>
          </cell>
          <cell r="B748" t="str">
            <v>ATM BQTO.LOS LEONES</v>
          </cell>
          <cell r="C748">
            <v>42490000</v>
          </cell>
          <cell r="D748">
            <v>317115000</v>
          </cell>
          <cell r="E748">
            <v>341755000</v>
          </cell>
          <cell r="F748">
            <v>17850000</v>
          </cell>
        </row>
        <row r="749">
          <cell r="A749">
            <v>111011440096</v>
          </cell>
          <cell r="B749" t="str">
            <v>ATM BQTO.LOS LEONES</v>
          </cell>
          <cell r="C749">
            <v>37890000</v>
          </cell>
          <cell r="D749">
            <v>418970000</v>
          </cell>
          <cell r="E749">
            <v>439395000</v>
          </cell>
          <cell r="F749">
            <v>17465000</v>
          </cell>
        </row>
        <row r="750">
          <cell r="A750">
            <v>1110114401</v>
          </cell>
          <cell r="B750" t="str">
            <v>EFECTIVO TELECAJ.AG.</v>
          </cell>
          <cell r="C750">
            <v>350245000</v>
          </cell>
          <cell r="D750">
            <v>8323930000</v>
          </cell>
          <cell r="E750">
            <v>8359245000</v>
          </cell>
          <cell r="F750">
            <v>314930000</v>
          </cell>
        </row>
        <row r="751">
          <cell r="A751">
            <v>111011440136</v>
          </cell>
          <cell r="B751" t="str">
            <v>ATM B.P. TIMOTES</v>
          </cell>
          <cell r="C751">
            <v>21195000</v>
          </cell>
          <cell r="D751">
            <v>379260000</v>
          </cell>
          <cell r="E751">
            <v>383900000</v>
          </cell>
          <cell r="F751">
            <v>16555000</v>
          </cell>
        </row>
        <row r="752">
          <cell r="A752">
            <v>111011440143</v>
          </cell>
          <cell r="B752" t="str">
            <v>ATM CABUDARE</v>
          </cell>
          <cell r="C752">
            <v>35790000</v>
          </cell>
          <cell r="D752">
            <v>681050000</v>
          </cell>
          <cell r="E752">
            <v>703070000</v>
          </cell>
          <cell r="F752">
            <v>13770000</v>
          </cell>
        </row>
        <row r="753">
          <cell r="A753">
            <v>111011440144</v>
          </cell>
          <cell r="B753" t="str">
            <v>ATM CABUDARE</v>
          </cell>
          <cell r="C753">
            <v>16410000</v>
          </cell>
          <cell r="D753">
            <v>654000000</v>
          </cell>
          <cell r="E753">
            <v>650715000</v>
          </cell>
          <cell r="F753">
            <v>19695000</v>
          </cell>
        </row>
        <row r="754">
          <cell r="A754">
            <v>111011440145</v>
          </cell>
          <cell r="B754" t="str">
            <v>ATM B.P. NIRGUA</v>
          </cell>
          <cell r="C754">
            <v>12890000</v>
          </cell>
          <cell r="D754">
            <v>395525000</v>
          </cell>
          <cell r="E754">
            <v>388700000</v>
          </cell>
          <cell r="F754">
            <v>19715000</v>
          </cell>
        </row>
        <row r="755">
          <cell r="A755">
            <v>111011440148</v>
          </cell>
          <cell r="B755" t="str">
            <v>ATM B.P. NIRGUA</v>
          </cell>
          <cell r="C755">
            <v>8970000</v>
          </cell>
          <cell r="D755">
            <v>324390000</v>
          </cell>
          <cell r="E755">
            <v>309825000</v>
          </cell>
          <cell r="F755">
            <v>23535000</v>
          </cell>
        </row>
        <row r="756">
          <cell r="A756">
            <v>111011440156</v>
          </cell>
          <cell r="B756" t="str">
            <v>ATM B.P. ACARIGUA</v>
          </cell>
          <cell r="C756">
            <v>47790000</v>
          </cell>
          <cell r="D756">
            <v>284270000</v>
          </cell>
          <cell r="E756">
            <v>319730000</v>
          </cell>
          <cell r="F756">
            <v>12330000</v>
          </cell>
        </row>
        <row r="757">
          <cell r="A757">
            <v>111011440157</v>
          </cell>
          <cell r="B757" t="str">
            <v>ATM B.P. ACARIGUA</v>
          </cell>
          <cell r="C757">
            <v>23155000</v>
          </cell>
          <cell r="D757">
            <v>462200000</v>
          </cell>
          <cell r="E757">
            <v>473955000</v>
          </cell>
          <cell r="F757">
            <v>11400000</v>
          </cell>
        </row>
        <row r="758">
          <cell r="A758">
            <v>111011440160</v>
          </cell>
          <cell r="B758" t="str">
            <v>ATM B.P. ZONA I</v>
          </cell>
          <cell r="C758">
            <v>30005000</v>
          </cell>
          <cell r="D758">
            <v>331500000</v>
          </cell>
          <cell r="E758">
            <v>345230000</v>
          </cell>
          <cell r="F758">
            <v>16275000</v>
          </cell>
        </row>
        <row r="759">
          <cell r="A759">
            <v>111011440161</v>
          </cell>
          <cell r="B759" t="str">
            <v>ATM B.P. ZONA I</v>
          </cell>
          <cell r="C759">
            <v>34655000</v>
          </cell>
          <cell r="D759">
            <v>229500000</v>
          </cell>
          <cell r="E759">
            <v>250560000</v>
          </cell>
          <cell r="F759">
            <v>13595000</v>
          </cell>
        </row>
        <row r="760">
          <cell r="A760">
            <v>111011440174</v>
          </cell>
          <cell r="B760" t="str">
            <v>ATM BQTO.LAS INDUSTR</v>
          </cell>
          <cell r="C760">
            <v>31020000</v>
          </cell>
          <cell r="D760">
            <v>539990000</v>
          </cell>
          <cell r="E760">
            <v>539135000</v>
          </cell>
          <cell r="F760">
            <v>31875000</v>
          </cell>
        </row>
        <row r="761">
          <cell r="A761">
            <v>111011440175</v>
          </cell>
          <cell r="B761" t="str">
            <v>ATM B.P. BAR-23-ENER</v>
          </cell>
          <cell r="C761">
            <v>12375000</v>
          </cell>
          <cell r="D761">
            <v>733910000</v>
          </cell>
          <cell r="E761">
            <v>716075000</v>
          </cell>
          <cell r="F761">
            <v>30210000</v>
          </cell>
        </row>
        <row r="762">
          <cell r="A762">
            <v>111011440176</v>
          </cell>
          <cell r="B762" t="str">
            <v>ATM B.P. BAR-23-ENER</v>
          </cell>
          <cell r="C762">
            <v>4175000</v>
          </cell>
          <cell r="D762">
            <v>773115000</v>
          </cell>
          <cell r="E762">
            <v>750570000</v>
          </cell>
          <cell r="F762">
            <v>26720000</v>
          </cell>
        </row>
        <row r="763">
          <cell r="A763">
            <v>111011440180</v>
          </cell>
          <cell r="B763" t="str">
            <v>ATM BQTO.LOS LEONES</v>
          </cell>
          <cell r="C763">
            <v>10530000</v>
          </cell>
          <cell r="D763">
            <v>588615000</v>
          </cell>
          <cell r="E763">
            <v>588645000</v>
          </cell>
          <cell r="F763">
            <v>10500000</v>
          </cell>
        </row>
        <row r="764">
          <cell r="A764">
            <v>111011440181</v>
          </cell>
          <cell r="B764" t="str">
            <v>ATM BQTO.LOS LEONES</v>
          </cell>
          <cell r="C764">
            <v>21040000</v>
          </cell>
          <cell r="D764">
            <v>468960000</v>
          </cell>
          <cell r="E764">
            <v>473765000</v>
          </cell>
          <cell r="F764">
            <v>16235000</v>
          </cell>
        </row>
        <row r="765">
          <cell r="A765">
            <v>111011440183</v>
          </cell>
          <cell r="B765" t="str">
            <v>ATM VALERA L/PLATA</v>
          </cell>
          <cell r="C765">
            <v>1225000</v>
          </cell>
          <cell r="D765">
            <v>894000000</v>
          </cell>
          <cell r="E765">
            <v>865530000</v>
          </cell>
          <cell r="F765">
            <v>29695000</v>
          </cell>
        </row>
        <row r="766">
          <cell r="A766">
            <v>111011440184</v>
          </cell>
          <cell r="B766" t="str">
            <v>ATM VALERA L/PLATA</v>
          </cell>
          <cell r="C766">
            <v>39020000</v>
          </cell>
          <cell r="D766">
            <v>583645000</v>
          </cell>
          <cell r="E766">
            <v>599840000</v>
          </cell>
          <cell r="F766">
            <v>22825000</v>
          </cell>
        </row>
        <row r="767">
          <cell r="A767">
            <v>1110114402</v>
          </cell>
          <cell r="B767" t="str">
            <v>EFECTIVO TELECAJ.AG.</v>
          </cell>
          <cell r="C767">
            <v>346550000</v>
          </cell>
          <cell r="D767">
            <v>6186700000</v>
          </cell>
          <cell r="E767">
            <v>6221755000</v>
          </cell>
          <cell r="F767">
            <v>311495000</v>
          </cell>
        </row>
        <row r="768">
          <cell r="A768">
            <v>111011440205</v>
          </cell>
          <cell r="B768" t="str">
            <v>ATM BARQUISIMETO TOR</v>
          </cell>
          <cell r="C768">
            <v>26300000</v>
          </cell>
          <cell r="D768">
            <v>755305000</v>
          </cell>
          <cell r="E768">
            <v>753930000</v>
          </cell>
          <cell r="F768">
            <v>27675000</v>
          </cell>
        </row>
        <row r="769">
          <cell r="A769">
            <v>111011440206</v>
          </cell>
          <cell r="B769" t="str">
            <v>ATM BQTO.TORRE LARA</v>
          </cell>
          <cell r="C769">
            <v>31260000</v>
          </cell>
          <cell r="D769">
            <v>819000000</v>
          </cell>
          <cell r="E769">
            <v>820625000</v>
          </cell>
          <cell r="F769">
            <v>29635000</v>
          </cell>
        </row>
        <row r="770">
          <cell r="A770">
            <v>111011440207</v>
          </cell>
          <cell r="B770" t="str">
            <v>ATM B.P. ACARIGUA</v>
          </cell>
          <cell r="C770">
            <v>27745000</v>
          </cell>
          <cell r="D770">
            <v>367035000</v>
          </cell>
          <cell r="E770">
            <v>381265000</v>
          </cell>
          <cell r="F770">
            <v>13515000</v>
          </cell>
        </row>
        <row r="771">
          <cell r="A771">
            <v>111011440208</v>
          </cell>
          <cell r="B771" t="str">
            <v>ATM BQTO.TORRE LARA</v>
          </cell>
          <cell r="C771">
            <v>36880000</v>
          </cell>
          <cell r="D771">
            <v>668005000</v>
          </cell>
          <cell r="E771">
            <v>679495000</v>
          </cell>
          <cell r="F771">
            <v>25390000</v>
          </cell>
        </row>
        <row r="772">
          <cell r="A772">
            <v>111011440209</v>
          </cell>
          <cell r="B772" t="str">
            <v>ATM BL/BQTO.TORRE LA</v>
          </cell>
          <cell r="C772">
            <v>49115000</v>
          </cell>
          <cell r="D772">
            <v>636445000</v>
          </cell>
          <cell r="E772">
            <v>658895000</v>
          </cell>
          <cell r="F772">
            <v>26665000</v>
          </cell>
        </row>
        <row r="773">
          <cell r="A773">
            <v>111011440210</v>
          </cell>
          <cell r="B773" t="str">
            <v>ATM B.P. MERIDA SUR</v>
          </cell>
          <cell r="C773">
            <v>5255000</v>
          </cell>
          <cell r="D773">
            <v>530960000</v>
          </cell>
          <cell r="E773">
            <v>511690000</v>
          </cell>
          <cell r="F773">
            <v>24525000</v>
          </cell>
        </row>
        <row r="774">
          <cell r="A774">
            <v>111011440231</v>
          </cell>
          <cell r="B774" t="str">
            <v>ATM B.P. MERIDA SUR</v>
          </cell>
          <cell r="C774">
            <v>22505000</v>
          </cell>
          <cell r="D774">
            <v>431090000</v>
          </cell>
          <cell r="E774">
            <v>428795000</v>
          </cell>
          <cell r="F774">
            <v>24800000</v>
          </cell>
        </row>
        <row r="775">
          <cell r="A775">
            <v>111011440232</v>
          </cell>
          <cell r="B775" t="str">
            <v>ATM B.P. MERIDA SUR</v>
          </cell>
          <cell r="C775">
            <v>40275000</v>
          </cell>
          <cell r="D775">
            <v>326245000</v>
          </cell>
          <cell r="E775">
            <v>341710000</v>
          </cell>
          <cell r="F775">
            <v>24810000</v>
          </cell>
        </row>
        <row r="776">
          <cell r="A776">
            <v>111011440237</v>
          </cell>
          <cell r="B776" t="str">
            <v>ATM BL/BQTO.QUIBOR</v>
          </cell>
          <cell r="C776">
            <v>28660000</v>
          </cell>
          <cell r="D776">
            <v>436000000</v>
          </cell>
          <cell r="E776">
            <v>441780000</v>
          </cell>
          <cell r="F776">
            <v>22880000</v>
          </cell>
        </row>
        <row r="777">
          <cell r="A777">
            <v>111011440240</v>
          </cell>
          <cell r="B777" t="str">
            <v>ATM B.P. VALERA FAVI</v>
          </cell>
          <cell r="C777">
            <v>22750000</v>
          </cell>
          <cell r="D777">
            <v>50085000</v>
          </cell>
          <cell r="E777">
            <v>55295000</v>
          </cell>
          <cell r="F777">
            <v>17540000</v>
          </cell>
        </row>
        <row r="778">
          <cell r="A778">
            <v>111011440273</v>
          </cell>
          <cell r="B778" t="str">
            <v>ATM B.P. VALERA FAVI</v>
          </cell>
          <cell r="C778">
            <v>12595000</v>
          </cell>
          <cell r="D778">
            <v>249500000</v>
          </cell>
          <cell r="E778">
            <v>236605000</v>
          </cell>
          <cell r="F778">
            <v>25490000</v>
          </cell>
        </row>
        <row r="779">
          <cell r="A779">
            <v>111011440283</v>
          </cell>
          <cell r="B779" t="str">
            <v>ATM GLORIAS PATRIAS</v>
          </cell>
          <cell r="C779">
            <v>13300000</v>
          </cell>
          <cell r="D779">
            <v>458030000</v>
          </cell>
          <cell r="E779">
            <v>453160000</v>
          </cell>
          <cell r="F779">
            <v>18170000</v>
          </cell>
        </row>
        <row r="780">
          <cell r="A780">
            <v>111011440299</v>
          </cell>
          <cell r="B780" t="str">
            <v>ATM OFIC.DUACA</v>
          </cell>
          <cell r="C780">
            <v>29910000</v>
          </cell>
          <cell r="D780">
            <v>459000000</v>
          </cell>
          <cell r="E780">
            <v>458510000</v>
          </cell>
          <cell r="F780">
            <v>30400000</v>
          </cell>
        </row>
        <row r="781">
          <cell r="A781">
            <v>1110114403</v>
          </cell>
          <cell r="B781" t="str">
            <v>EFECTIVO TELECAJ.AG.</v>
          </cell>
          <cell r="C781">
            <v>170950000</v>
          </cell>
          <cell r="D781">
            <v>3055700000</v>
          </cell>
          <cell r="E781">
            <v>3089240000</v>
          </cell>
          <cell r="F781">
            <v>137410000</v>
          </cell>
        </row>
        <row r="782">
          <cell r="A782">
            <v>111011440318</v>
          </cell>
          <cell r="B782" t="str">
            <v>ATM YARITAGUA</v>
          </cell>
          <cell r="C782">
            <v>11825000</v>
          </cell>
          <cell r="D782">
            <v>618720000</v>
          </cell>
          <cell r="E782">
            <v>614315000</v>
          </cell>
          <cell r="F782">
            <v>16230000</v>
          </cell>
        </row>
        <row r="783">
          <cell r="A783">
            <v>111011440356</v>
          </cell>
          <cell r="B783" t="str">
            <v>ATM CABUDARE</v>
          </cell>
          <cell r="C783">
            <v>49140000</v>
          </cell>
          <cell r="D783">
            <v>521040000</v>
          </cell>
          <cell r="E783">
            <v>551835000</v>
          </cell>
          <cell r="F783">
            <v>18345000</v>
          </cell>
        </row>
        <row r="784">
          <cell r="A784">
            <v>111011440361</v>
          </cell>
          <cell r="B784" t="str">
            <v>ATM ALTO CHAMA</v>
          </cell>
          <cell r="C784">
            <v>23100000</v>
          </cell>
          <cell r="D784">
            <v>534930000</v>
          </cell>
          <cell r="E784">
            <v>539470000</v>
          </cell>
          <cell r="F784">
            <v>18560000</v>
          </cell>
        </row>
        <row r="785">
          <cell r="A785">
            <v>111011440365</v>
          </cell>
          <cell r="B785" t="str">
            <v>ATM SABANA DE MENDOZ</v>
          </cell>
          <cell r="C785">
            <v>33590000</v>
          </cell>
          <cell r="D785">
            <v>635510000</v>
          </cell>
          <cell r="E785">
            <v>637595000</v>
          </cell>
          <cell r="F785">
            <v>31505000</v>
          </cell>
        </row>
        <row r="786">
          <cell r="A786">
            <v>111011440384</v>
          </cell>
          <cell r="B786" t="str">
            <v>ATM BL/BQTO.CARORA 2</v>
          </cell>
          <cell r="C786">
            <v>32835000</v>
          </cell>
          <cell r="D786">
            <v>431000000</v>
          </cell>
          <cell r="E786">
            <v>437830000</v>
          </cell>
          <cell r="F786">
            <v>26005000</v>
          </cell>
        </row>
        <row r="787">
          <cell r="A787">
            <v>111011440389</v>
          </cell>
          <cell r="B787" t="str">
            <v>ATM BTO/AZUCARERA LA</v>
          </cell>
          <cell r="C787">
            <v>20460000</v>
          </cell>
          <cell r="D787">
            <v>314500000</v>
          </cell>
          <cell r="E787">
            <v>308195000</v>
          </cell>
          <cell r="F787">
            <v>26765000</v>
          </cell>
        </row>
        <row r="788">
          <cell r="A788">
            <v>1110114404</v>
          </cell>
          <cell r="B788" t="str">
            <v>EFECTIVO TELECAJ.AG.</v>
          </cell>
          <cell r="C788">
            <v>474185000</v>
          </cell>
          <cell r="D788">
            <v>7801925000</v>
          </cell>
          <cell r="E788">
            <v>7867485000</v>
          </cell>
          <cell r="F788">
            <v>408625000</v>
          </cell>
        </row>
        <row r="789">
          <cell r="A789">
            <v>111011440400</v>
          </cell>
          <cell r="B789" t="str">
            <v>ATM BL/MCBO.CAJA SEC</v>
          </cell>
          <cell r="C789">
            <v>33150000</v>
          </cell>
          <cell r="D789">
            <v>808070000</v>
          </cell>
          <cell r="E789">
            <v>807800000</v>
          </cell>
          <cell r="F789">
            <v>33420000</v>
          </cell>
        </row>
        <row r="790">
          <cell r="A790">
            <v>111011440402</v>
          </cell>
          <cell r="B790" t="str">
            <v>ATM B.P. ESTE</v>
          </cell>
          <cell r="C790">
            <v>27300000</v>
          </cell>
          <cell r="D790">
            <v>261580000</v>
          </cell>
          <cell r="E790">
            <v>263665000</v>
          </cell>
          <cell r="F790">
            <v>25215000</v>
          </cell>
        </row>
        <row r="791">
          <cell r="A791">
            <v>111011440409</v>
          </cell>
          <cell r="B791" t="str">
            <v>ATM CABUDARE</v>
          </cell>
          <cell r="C791">
            <v>24615000</v>
          </cell>
          <cell r="D791">
            <v>661650000</v>
          </cell>
          <cell r="E791">
            <v>666765000</v>
          </cell>
          <cell r="F791">
            <v>19500000</v>
          </cell>
        </row>
        <row r="792">
          <cell r="A792">
            <v>111011440415</v>
          </cell>
          <cell r="B792" t="str">
            <v>ATM B.P. PARRAL</v>
          </cell>
          <cell r="C792">
            <v>32160000</v>
          </cell>
          <cell r="D792">
            <v>251150000</v>
          </cell>
          <cell r="E792">
            <v>256675000</v>
          </cell>
          <cell r="F792">
            <v>26635000</v>
          </cell>
        </row>
        <row r="793">
          <cell r="A793">
            <v>111011440440</v>
          </cell>
          <cell r="B793" t="str">
            <v>ATM BQTO.PARRAGON</v>
          </cell>
          <cell r="C793">
            <v>22480000</v>
          </cell>
          <cell r="D793">
            <v>685160000</v>
          </cell>
          <cell r="E793">
            <v>686055000</v>
          </cell>
          <cell r="F793">
            <v>21585000</v>
          </cell>
        </row>
        <row r="794">
          <cell r="A794">
            <v>111011440441</v>
          </cell>
          <cell r="B794" t="str">
            <v>ATM BQTO.PARRAGON</v>
          </cell>
          <cell r="C794">
            <v>28255000</v>
          </cell>
          <cell r="D794">
            <v>578560000</v>
          </cell>
          <cell r="E794">
            <v>580965000</v>
          </cell>
          <cell r="F794">
            <v>25850000</v>
          </cell>
        </row>
        <row r="795">
          <cell r="A795">
            <v>111011440442</v>
          </cell>
          <cell r="B795" t="str">
            <v>ATM BQTO.YARITAGUA</v>
          </cell>
          <cell r="C795">
            <v>21530000</v>
          </cell>
          <cell r="D795">
            <v>603275000</v>
          </cell>
          <cell r="E795">
            <v>589620000</v>
          </cell>
          <cell r="F795">
            <v>35185000</v>
          </cell>
        </row>
        <row r="796">
          <cell r="A796">
            <v>111011440452</v>
          </cell>
          <cell r="B796" t="str">
            <v>ATM BL/BQTO ROMULO G</v>
          </cell>
          <cell r="C796">
            <v>40145000</v>
          </cell>
          <cell r="D796">
            <v>391000000</v>
          </cell>
          <cell r="E796">
            <v>407580000</v>
          </cell>
          <cell r="F796">
            <v>23565000</v>
          </cell>
        </row>
        <row r="797">
          <cell r="A797">
            <v>111011440458</v>
          </cell>
          <cell r="B797" t="str">
            <v>ATM B.P. ACARIGUA</v>
          </cell>
          <cell r="C797">
            <v>43735000</v>
          </cell>
          <cell r="D797">
            <v>292095000</v>
          </cell>
          <cell r="E797">
            <v>317595000</v>
          </cell>
          <cell r="F797">
            <v>18235000</v>
          </cell>
        </row>
        <row r="798">
          <cell r="A798">
            <v>111011440460</v>
          </cell>
          <cell r="B798" t="str">
            <v>ATM SAN FELIPE</v>
          </cell>
          <cell r="C798">
            <v>44785000</v>
          </cell>
          <cell r="D798">
            <v>341400000</v>
          </cell>
          <cell r="E798">
            <v>339130000</v>
          </cell>
          <cell r="F798">
            <v>47055000</v>
          </cell>
        </row>
        <row r="799">
          <cell r="A799">
            <v>111011440462</v>
          </cell>
          <cell r="B799" t="str">
            <v>ATM BL/GUANARE CARRE</v>
          </cell>
          <cell r="C799">
            <v>34515000</v>
          </cell>
          <cell r="D799">
            <v>550730000</v>
          </cell>
          <cell r="E799">
            <v>562290000</v>
          </cell>
          <cell r="F799">
            <v>22955000</v>
          </cell>
        </row>
        <row r="800">
          <cell r="A800">
            <v>111011440464</v>
          </cell>
          <cell r="B800" t="str">
            <v>ATM BL/GUANARE CARRE</v>
          </cell>
          <cell r="C800">
            <v>20600000</v>
          </cell>
          <cell r="D800">
            <v>511515000</v>
          </cell>
          <cell r="E800">
            <v>509055000</v>
          </cell>
          <cell r="F800">
            <v>23060000</v>
          </cell>
        </row>
        <row r="801">
          <cell r="A801">
            <v>111011440480</v>
          </cell>
          <cell r="B801" t="str">
            <v>ATM BL/BQTO.CARORA 2</v>
          </cell>
          <cell r="C801">
            <v>29810000</v>
          </cell>
          <cell r="D801">
            <v>481500000</v>
          </cell>
          <cell r="E801">
            <v>484365000</v>
          </cell>
          <cell r="F801">
            <v>26945000</v>
          </cell>
        </row>
        <row r="802">
          <cell r="A802">
            <v>111011440488</v>
          </cell>
          <cell r="B802" t="str">
            <v>ATM BQTO.TRINITARIAS</v>
          </cell>
          <cell r="C802">
            <v>16775000</v>
          </cell>
          <cell r="D802">
            <v>479150000</v>
          </cell>
          <cell r="E802">
            <v>481910000</v>
          </cell>
          <cell r="F802">
            <v>14015000</v>
          </cell>
        </row>
        <row r="803">
          <cell r="A803">
            <v>111011440489</v>
          </cell>
          <cell r="B803" t="str">
            <v>ATM BQTO.TRINITARIAS</v>
          </cell>
          <cell r="C803">
            <v>20040000</v>
          </cell>
          <cell r="D803">
            <v>467090000</v>
          </cell>
          <cell r="E803">
            <v>472755000</v>
          </cell>
          <cell r="F803">
            <v>14375000</v>
          </cell>
        </row>
        <row r="804">
          <cell r="A804">
            <v>111011440494</v>
          </cell>
          <cell r="B804" t="str">
            <v>ATM B.P. OESTE</v>
          </cell>
          <cell r="C804">
            <v>34290000</v>
          </cell>
          <cell r="D804">
            <v>438000000</v>
          </cell>
          <cell r="E804">
            <v>441260000</v>
          </cell>
          <cell r="F804">
            <v>31030000</v>
          </cell>
        </row>
        <row r="805">
          <cell r="A805">
            <v>1110114405</v>
          </cell>
          <cell r="B805" t="str">
            <v>EFECT.TELECAJ.AG.DAR</v>
          </cell>
          <cell r="C805">
            <v>282520000</v>
          </cell>
          <cell r="D805">
            <v>6314135000</v>
          </cell>
          <cell r="E805">
            <v>6302750000</v>
          </cell>
          <cell r="F805">
            <v>293905000</v>
          </cell>
        </row>
        <row r="806">
          <cell r="A806">
            <v>111011440507</v>
          </cell>
          <cell r="B806" t="str">
            <v>ATM BQTO.LAS TRINITA</v>
          </cell>
          <cell r="C806">
            <v>26080000</v>
          </cell>
          <cell r="D806">
            <v>533820000</v>
          </cell>
          <cell r="E806">
            <v>545305000</v>
          </cell>
          <cell r="F806">
            <v>14595000</v>
          </cell>
        </row>
        <row r="807">
          <cell r="A807">
            <v>111011440527</v>
          </cell>
          <cell r="B807" t="str">
            <v>ATM B.P. ACARIGUA 5</v>
          </cell>
          <cell r="C807">
            <v>36875000</v>
          </cell>
          <cell r="D807">
            <v>455450000</v>
          </cell>
          <cell r="E807">
            <v>470925000</v>
          </cell>
          <cell r="F807">
            <v>21400000</v>
          </cell>
        </row>
        <row r="808">
          <cell r="A808">
            <v>111011440528</v>
          </cell>
          <cell r="B808" t="str">
            <v>ATM B.P. ACARIGUA 5</v>
          </cell>
          <cell r="C808">
            <v>54770000</v>
          </cell>
          <cell r="D808">
            <v>428520000</v>
          </cell>
          <cell r="E808">
            <v>455025000</v>
          </cell>
          <cell r="F808">
            <v>28265000</v>
          </cell>
        </row>
        <row r="809">
          <cell r="A809">
            <v>111011440529</v>
          </cell>
          <cell r="B809" t="str">
            <v>ATM B.P. VIGIA TAMAR</v>
          </cell>
          <cell r="C809">
            <v>14385000</v>
          </cell>
          <cell r="D809">
            <v>491985000</v>
          </cell>
          <cell r="E809">
            <v>486655000</v>
          </cell>
          <cell r="F809">
            <v>19715000</v>
          </cell>
        </row>
        <row r="810">
          <cell r="A810">
            <v>111011440530</v>
          </cell>
          <cell r="B810" t="str">
            <v>ATM B.P. VIGIA TAMAR</v>
          </cell>
          <cell r="C810">
            <v>32020000</v>
          </cell>
          <cell r="D810">
            <v>453660000</v>
          </cell>
          <cell r="E810">
            <v>462520000</v>
          </cell>
          <cell r="F810">
            <v>23160000</v>
          </cell>
        </row>
        <row r="811">
          <cell r="A811">
            <v>111011440533</v>
          </cell>
          <cell r="B811" t="str">
            <v>ATM B.P. S/DE MENDOZ</v>
          </cell>
          <cell r="C811">
            <v>40265000</v>
          </cell>
          <cell r="D811">
            <v>676515000</v>
          </cell>
          <cell r="E811">
            <v>685205000</v>
          </cell>
          <cell r="F811">
            <v>31575000</v>
          </cell>
        </row>
        <row r="812">
          <cell r="A812">
            <v>111011440552</v>
          </cell>
          <cell r="B812" t="str">
            <v>ATM ACARIGUA 5 DE DI</v>
          </cell>
          <cell r="C812">
            <v>5895000</v>
          </cell>
          <cell r="D812">
            <v>493005000</v>
          </cell>
          <cell r="E812">
            <v>478840000</v>
          </cell>
          <cell r="F812">
            <v>20060000</v>
          </cell>
        </row>
        <row r="813">
          <cell r="A813">
            <v>111011440553</v>
          </cell>
          <cell r="B813" t="str">
            <v>ATM SAN FELIPE</v>
          </cell>
          <cell r="C813">
            <v>20385000</v>
          </cell>
          <cell r="D813">
            <v>514540000</v>
          </cell>
          <cell r="E813">
            <v>489090000</v>
          </cell>
          <cell r="F813">
            <v>45835000</v>
          </cell>
        </row>
        <row r="814">
          <cell r="A814">
            <v>111011440586</v>
          </cell>
          <cell r="B814" t="str">
            <v>ATM B.P. BARINAS MER</v>
          </cell>
          <cell r="C814">
            <v>8800000</v>
          </cell>
          <cell r="D814">
            <v>1066580000</v>
          </cell>
          <cell r="E814">
            <v>1052850000</v>
          </cell>
          <cell r="F814">
            <v>22530000</v>
          </cell>
        </row>
        <row r="815">
          <cell r="A815">
            <v>111011440588</v>
          </cell>
          <cell r="B815" t="str">
            <v>ATM B.P. BARINAS ZON</v>
          </cell>
          <cell r="C815">
            <v>17940000</v>
          </cell>
          <cell r="D815">
            <v>378500000</v>
          </cell>
          <cell r="E815">
            <v>376405000</v>
          </cell>
          <cell r="F815">
            <v>20035000</v>
          </cell>
        </row>
        <row r="816">
          <cell r="A816">
            <v>111011440593</v>
          </cell>
          <cell r="B816" t="str">
            <v>ATM B.P. ESTE</v>
          </cell>
          <cell r="C816">
            <v>11625000</v>
          </cell>
          <cell r="D816">
            <v>517500000</v>
          </cell>
          <cell r="E816">
            <v>505720000</v>
          </cell>
          <cell r="F816">
            <v>23405000</v>
          </cell>
        </row>
        <row r="817">
          <cell r="A817">
            <v>111011440594</v>
          </cell>
          <cell r="B817" t="str">
            <v>ATM B.P. ESTE</v>
          </cell>
          <cell r="C817">
            <v>13480000</v>
          </cell>
          <cell r="D817">
            <v>304060000</v>
          </cell>
          <cell r="E817">
            <v>294210000</v>
          </cell>
          <cell r="F817">
            <v>23330000</v>
          </cell>
        </row>
        <row r="818">
          <cell r="A818">
            <v>1110114406</v>
          </cell>
          <cell r="B818" t="str">
            <v>EFECT. TELECAJ.AG.DA</v>
          </cell>
          <cell r="C818">
            <v>140760000</v>
          </cell>
          <cell r="D818">
            <v>4167550000</v>
          </cell>
          <cell r="E818">
            <v>4147330000</v>
          </cell>
          <cell r="F818">
            <v>160980000</v>
          </cell>
        </row>
        <row r="819">
          <cell r="A819">
            <v>111011440605</v>
          </cell>
          <cell r="B819" t="str">
            <v>ATM BQTO.TRINITARIAS</v>
          </cell>
          <cell r="C819">
            <v>18270000</v>
          </cell>
          <cell r="D819">
            <v>442540000</v>
          </cell>
          <cell r="E819">
            <v>444970000</v>
          </cell>
          <cell r="F819">
            <v>15840000</v>
          </cell>
        </row>
        <row r="820">
          <cell r="A820">
            <v>111011440606</v>
          </cell>
          <cell r="B820" t="str">
            <v>ATM BQTO.TRINITARIAS</v>
          </cell>
          <cell r="C820">
            <v>23210000</v>
          </cell>
          <cell r="D820">
            <v>525175000</v>
          </cell>
          <cell r="E820">
            <v>530975000</v>
          </cell>
          <cell r="F820">
            <v>17410000</v>
          </cell>
        </row>
        <row r="821">
          <cell r="A821">
            <v>111011440612</v>
          </cell>
          <cell r="B821" t="str">
            <v>ATM BQTO.LAS TRINITA</v>
          </cell>
          <cell r="C821">
            <v>6720000</v>
          </cell>
          <cell r="D821">
            <v>572560000</v>
          </cell>
          <cell r="E821">
            <v>570340000</v>
          </cell>
          <cell r="F821">
            <v>8940000</v>
          </cell>
        </row>
        <row r="822">
          <cell r="A822">
            <v>111011440651</v>
          </cell>
          <cell r="B822" t="str">
            <v>ATM B.P. MERIDA VIAD</v>
          </cell>
          <cell r="C822">
            <v>27640000</v>
          </cell>
          <cell r="D822">
            <v>360955000</v>
          </cell>
          <cell r="E822">
            <v>361440000</v>
          </cell>
          <cell r="F822">
            <v>27155000</v>
          </cell>
        </row>
        <row r="823">
          <cell r="A823">
            <v>111011440652</v>
          </cell>
          <cell r="B823" t="str">
            <v>ATM B.P. MERIDA VIAD</v>
          </cell>
          <cell r="C823">
            <v>25295000</v>
          </cell>
          <cell r="D823">
            <v>394000000</v>
          </cell>
          <cell r="E823">
            <v>392635000</v>
          </cell>
          <cell r="F823">
            <v>26660000</v>
          </cell>
        </row>
        <row r="824">
          <cell r="A824">
            <v>111011440660</v>
          </cell>
          <cell r="B824" t="str">
            <v>ATM BQTO.PEDRO LEON</v>
          </cell>
          <cell r="C824">
            <v>3750000</v>
          </cell>
          <cell r="D824">
            <v>899090000</v>
          </cell>
          <cell r="E824">
            <v>874605000</v>
          </cell>
          <cell r="F824">
            <v>28235000</v>
          </cell>
        </row>
        <row r="825">
          <cell r="A825">
            <v>111011440661</v>
          </cell>
          <cell r="B825" t="str">
            <v>ATM BQTO.PEDRO LEON</v>
          </cell>
          <cell r="C825">
            <v>35875000</v>
          </cell>
          <cell r="D825">
            <v>973230000</v>
          </cell>
          <cell r="E825">
            <v>972365000</v>
          </cell>
          <cell r="F825">
            <v>36740000</v>
          </cell>
        </row>
        <row r="826">
          <cell r="A826">
            <v>1110114407</v>
          </cell>
          <cell r="B826" t="str">
            <v>EFECT. TELECAJ.AG.DA</v>
          </cell>
          <cell r="C826">
            <v>362175000</v>
          </cell>
          <cell r="D826">
            <v>6967630000</v>
          </cell>
          <cell r="E826">
            <v>6911350000</v>
          </cell>
          <cell r="F826">
            <v>418455000</v>
          </cell>
        </row>
        <row r="827">
          <cell r="A827">
            <v>111011440703</v>
          </cell>
          <cell r="B827" t="str">
            <v>ATM MERIDA BOLIVAR</v>
          </cell>
          <cell r="C827">
            <v>22075000</v>
          </cell>
          <cell r="D827">
            <v>264000000</v>
          </cell>
          <cell r="E827">
            <v>260715000</v>
          </cell>
          <cell r="F827">
            <v>25360000</v>
          </cell>
        </row>
        <row r="828">
          <cell r="A828">
            <v>111011440704</v>
          </cell>
          <cell r="B828" t="str">
            <v>ATM MERIDA BOLIVAR</v>
          </cell>
          <cell r="C828">
            <v>22585000</v>
          </cell>
          <cell r="D828">
            <v>254000000</v>
          </cell>
          <cell r="E828">
            <v>250380000</v>
          </cell>
          <cell r="F828">
            <v>26205000</v>
          </cell>
        </row>
        <row r="829">
          <cell r="A829">
            <v>111011440719</v>
          </cell>
          <cell r="B829" t="str">
            <v>ATM ALTO CHAMA</v>
          </cell>
          <cell r="C829">
            <v>29665000</v>
          </cell>
          <cell r="D829">
            <v>418510000</v>
          </cell>
          <cell r="E829">
            <v>426800000</v>
          </cell>
          <cell r="F829">
            <v>21375000</v>
          </cell>
        </row>
        <row r="830">
          <cell r="A830">
            <v>111011440732</v>
          </cell>
          <cell r="B830" t="str">
            <v>ATM BARQUICENTER</v>
          </cell>
          <cell r="C830">
            <v>7895000</v>
          </cell>
          <cell r="D830">
            <v>791530000</v>
          </cell>
          <cell r="E830">
            <v>765120000</v>
          </cell>
          <cell r="F830">
            <v>34305000</v>
          </cell>
        </row>
        <row r="831">
          <cell r="A831">
            <v>111011440733</v>
          </cell>
          <cell r="B831" t="str">
            <v>ATM BARQUICENTER</v>
          </cell>
          <cell r="C831">
            <v>15425000</v>
          </cell>
          <cell r="D831">
            <v>882860000</v>
          </cell>
          <cell r="E831">
            <v>871205000</v>
          </cell>
          <cell r="F831">
            <v>27080000</v>
          </cell>
        </row>
        <row r="832">
          <cell r="A832">
            <v>111011440734</v>
          </cell>
          <cell r="B832" t="str">
            <v>ATM B.P. BOCONO</v>
          </cell>
          <cell r="C832">
            <v>0</v>
          </cell>
          <cell r="D832">
            <v>332500000</v>
          </cell>
          <cell r="E832">
            <v>308325000</v>
          </cell>
          <cell r="F832">
            <v>24175000</v>
          </cell>
        </row>
        <row r="833">
          <cell r="A833">
            <v>111011440735</v>
          </cell>
          <cell r="B833" t="str">
            <v>ATM B.P. BOCONO</v>
          </cell>
          <cell r="C833">
            <v>0</v>
          </cell>
          <cell r="D833">
            <v>379080000</v>
          </cell>
          <cell r="E833">
            <v>356985000</v>
          </cell>
          <cell r="F833">
            <v>22095000</v>
          </cell>
        </row>
        <row r="834">
          <cell r="A834">
            <v>111011440757</v>
          </cell>
          <cell r="B834" t="str">
            <v>ATM SAN FELIP.L/PATR</v>
          </cell>
          <cell r="C834">
            <v>24040000</v>
          </cell>
          <cell r="D834">
            <v>375000000</v>
          </cell>
          <cell r="E834">
            <v>365455000</v>
          </cell>
          <cell r="F834">
            <v>33585000</v>
          </cell>
        </row>
        <row r="835">
          <cell r="A835">
            <v>111011440758</v>
          </cell>
          <cell r="B835" t="str">
            <v>ATM SAN FELIP.L/PATR</v>
          </cell>
          <cell r="C835">
            <v>12540000</v>
          </cell>
          <cell r="D835">
            <v>478020000</v>
          </cell>
          <cell r="E835">
            <v>460035000</v>
          </cell>
          <cell r="F835">
            <v>30525000</v>
          </cell>
        </row>
        <row r="836">
          <cell r="A836">
            <v>111011440759</v>
          </cell>
          <cell r="B836" t="str">
            <v>ATM B.P. MERID.E/VIA</v>
          </cell>
          <cell r="C836">
            <v>40685000</v>
          </cell>
          <cell r="D836">
            <v>427680000</v>
          </cell>
          <cell r="E836">
            <v>440385000</v>
          </cell>
          <cell r="F836">
            <v>27980000</v>
          </cell>
        </row>
        <row r="837">
          <cell r="A837">
            <v>111011440760</v>
          </cell>
          <cell r="B837" t="str">
            <v>ATM MERIDA SUR</v>
          </cell>
          <cell r="C837">
            <v>27090000</v>
          </cell>
          <cell r="D837">
            <v>340500000</v>
          </cell>
          <cell r="E837">
            <v>339825000</v>
          </cell>
          <cell r="F837">
            <v>27765000</v>
          </cell>
        </row>
        <row r="838">
          <cell r="A838">
            <v>111011440764</v>
          </cell>
          <cell r="B838" t="str">
            <v>ATM BQTO.MERCABAR</v>
          </cell>
          <cell r="C838">
            <v>14935000</v>
          </cell>
          <cell r="D838">
            <v>244000000</v>
          </cell>
          <cell r="E838">
            <v>239530000</v>
          </cell>
          <cell r="F838">
            <v>19405000</v>
          </cell>
        </row>
        <row r="839">
          <cell r="A839">
            <v>111011440779</v>
          </cell>
          <cell r="B839" t="str">
            <v>ATM B.P. PARRAL</v>
          </cell>
          <cell r="C839">
            <v>22125000</v>
          </cell>
          <cell r="D839">
            <v>440000000</v>
          </cell>
          <cell r="E839">
            <v>436235000</v>
          </cell>
          <cell r="F839">
            <v>25890000</v>
          </cell>
        </row>
        <row r="840">
          <cell r="A840">
            <v>111011440780</v>
          </cell>
          <cell r="B840" t="str">
            <v>ATM B.P. ZONA I</v>
          </cell>
          <cell r="C840">
            <v>30580000</v>
          </cell>
          <cell r="D840">
            <v>251500000</v>
          </cell>
          <cell r="E840">
            <v>268610000</v>
          </cell>
          <cell r="F840">
            <v>13470000</v>
          </cell>
        </row>
        <row r="841">
          <cell r="A841">
            <v>111011440782</v>
          </cell>
          <cell r="B841" t="str">
            <v>ATM B.P. ZONA I</v>
          </cell>
          <cell r="C841">
            <v>36560000</v>
          </cell>
          <cell r="D841">
            <v>254000000</v>
          </cell>
          <cell r="E841">
            <v>276075000</v>
          </cell>
          <cell r="F841">
            <v>14485000</v>
          </cell>
        </row>
        <row r="842">
          <cell r="A842">
            <v>111011440783</v>
          </cell>
          <cell r="B842" t="str">
            <v>ATM B.P. ZONA I</v>
          </cell>
          <cell r="C842">
            <v>25300000</v>
          </cell>
          <cell r="D842">
            <v>372000000</v>
          </cell>
          <cell r="E842">
            <v>383040000</v>
          </cell>
          <cell r="F842">
            <v>14260000</v>
          </cell>
        </row>
        <row r="843">
          <cell r="A843">
            <v>111011440784</v>
          </cell>
          <cell r="B843" t="str">
            <v>ATM B.P. OESTE</v>
          </cell>
          <cell r="C843">
            <v>30675000</v>
          </cell>
          <cell r="D843">
            <v>462450000</v>
          </cell>
          <cell r="E843">
            <v>462630000</v>
          </cell>
          <cell r="F843">
            <v>30495000</v>
          </cell>
        </row>
        <row r="844">
          <cell r="A844">
            <v>1110114408</v>
          </cell>
          <cell r="B844" t="str">
            <v>EFECT. TELECAJ.AG.DA</v>
          </cell>
          <cell r="C844">
            <v>379765000</v>
          </cell>
          <cell r="D844">
            <v>7662135000</v>
          </cell>
          <cell r="E844">
            <v>7741505000</v>
          </cell>
          <cell r="F844">
            <v>300395000</v>
          </cell>
        </row>
        <row r="845">
          <cell r="A845">
            <v>111011440821</v>
          </cell>
          <cell r="B845" t="str">
            <v>ATM B.P. MERIDA SUR</v>
          </cell>
          <cell r="C845">
            <v>23480000</v>
          </cell>
          <cell r="D845">
            <v>405000000</v>
          </cell>
          <cell r="E845">
            <v>403780000</v>
          </cell>
          <cell r="F845">
            <v>24700000</v>
          </cell>
        </row>
        <row r="846">
          <cell r="A846">
            <v>111011440822</v>
          </cell>
          <cell r="B846" t="str">
            <v>ATM B.P. MERIDA SUR</v>
          </cell>
          <cell r="C846">
            <v>26045000</v>
          </cell>
          <cell r="D846">
            <v>383150000</v>
          </cell>
          <cell r="E846">
            <v>383690000</v>
          </cell>
          <cell r="F846">
            <v>25505000</v>
          </cell>
        </row>
        <row r="847">
          <cell r="A847">
            <v>111011440853</v>
          </cell>
          <cell r="B847" t="str">
            <v>ATM MAKRO BARQUISIME</v>
          </cell>
          <cell r="C847">
            <v>27455000</v>
          </cell>
          <cell r="D847">
            <v>756000000</v>
          </cell>
          <cell r="E847">
            <v>761205000</v>
          </cell>
          <cell r="F847">
            <v>22250000</v>
          </cell>
        </row>
        <row r="848">
          <cell r="A848">
            <v>111011440856</v>
          </cell>
          <cell r="B848" t="str">
            <v>ATM BQTO.LAS INDUSTR</v>
          </cell>
          <cell r="C848">
            <v>5455000</v>
          </cell>
          <cell r="D848">
            <v>613200000</v>
          </cell>
          <cell r="E848">
            <v>584610000</v>
          </cell>
          <cell r="F848">
            <v>34045000</v>
          </cell>
        </row>
        <row r="849">
          <cell r="A849">
            <v>111011440857</v>
          </cell>
          <cell r="B849" t="str">
            <v>ATM BQTO.LAS INDUSTR</v>
          </cell>
          <cell r="C849">
            <v>42175000</v>
          </cell>
          <cell r="D849">
            <v>487490000</v>
          </cell>
          <cell r="E849">
            <v>493265000</v>
          </cell>
          <cell r="F849">
            <v>36400000</v>
          </cell>
        </row>
        <row r="850">
          <cell r="A850">
            <v>111011440858</v>
          </cell>
          <cell r="B850" t="str">
            <v>ATM BL/MCBO.CAJA SEC</v>
          </cell>
          <cell r="C850">
            <v>22060000</v>
          </cell>
          <cell r="D850">
            <v>677110000</v>
          </cell>
          <cell r="E850">
            <v>669420000</v>
          </cell>
          <cell r="F850">
            <v>29750000</v>
          </cell>
        </row>
        <row r="851">
          <cell r="A851">
            <v>111011440859</v>
          </cell>
          <cell r="B851" t="str">
            <v>ATM BL/BQTO.QUIBOR</v>
          </cell>
          <cell r="C851">
            <v>34895000</v>
          </cell>
          <cell r="D851">
            <v>591170000</v>
          </cell>
          <cell r="E851">
            <v>602140000</v>
          </cell>
          <cell r="F851">
            <v>23925000</v>
          </cell>
        </row>
        <row r="852">
          <cell r="A852">
            <v>111011440860</v>
          </cell>
          <cell r="B852" t="str">
            <v>ATM BQTO.EL RECREO</v>
          </cell>
          <cell r="C852">
            <v>36640000</v>
          </cell>
          <cell r="D852">
            <v>724500000</v>
          </cell>
          <cell r="E852">
            <v>747620000</v>
          </cell>
          <cell r="F852">
            <v>13520000</v>
          </cell>
        </row>
        <row r="853">
          <cell r="A853">
            <v>111011440861</v>
          </cell>
          <cell r="B853" t="str">
            <v>ATM BQTO.EL RECREO</v>
          </cell>
          <cell r="C853">
            <v>39855000</v>
          </cell>
          <cell r="D853">
            <v>664550000</v>
          </cell>
          <cell r="E853">
            <v>686880000</v>
          </cell>
          <cell r="F853">
            <v>17525000</v>
          </cell>
        </row>
        <row r="854">
          <cell r="A854">
            <v>111011440876</v>
          </cell>
          <cell r="B854" t="str">
            <v>ATM B.P. GUANARE</v>
          </cell>
          <cell r="C854">
            <v>19580000</v>
          </cell>
          <cell r="D854">
            <v>571210000</v>
          </cell>
          <cell r="E854">
            <v>576570000</v>
          </cell>
          <cell r="F854">
            <v>14220000</v>
          </cell>
        </row>
        <row r="855">
          <cell r="A855">
            <v>111011440877</v>
          </cell>
          <cell r="B855" t="str">
            <v>ATM B.P. GUANARE</v>
          </cell>
          <cell r="C855">
            <v>13225000</v>
          </cell>
          <cell r="D855">
            <v>501500000</v>
          </cell>
          <cell r="E855">
            <v>497335000</v>
          </cell>
          <cell r="F855">
            <v>17390000</v>
          </cell>
        </row>
        <row r="856">
          <cell r="A856">
            <v>111011440878</v>
          </cell>
          <cell r="B856" t="str">
            <v>ATM BL/BQTO.CARORA</v>
          </cell>
          <cell r="C856">
            <v>20795000</v>
          </cell>
          <cell r="D856">
            <v>498155000</v>
          </cell>
          <cell r="E856">
            <v>502940000</v>
          </cell>
          <cell r="F856">
            <v>16010000</v>
          </cell>
        </row>
        <row r="857">
          <cell r="A857">
            <v>111011440887</v>
          </cell>
          <cell r="B857" t="str">
            <v>ATM OFICINA TRUJILLO</v>
          </cell>
          <cell r="C857">
            <v>21665000</v>
          </cell>
          <cell r="D857">
            <v>547990000</v>
          </cell>
          <cell r="E857">
            <v>554625000</v>
          </cell>
          <cell r="F857">
            <v>15030000</v>
          </cell>
        </row>
        <row r="858">
          <cell r="A858">
            <v>111011440888</v>
          </cell>
          <cell r="B858" t="str">
            <v>ATM OFICINA TRUJILLO</v>
          </cell>
          <cell r="C858">
            <v>46440000</v>
          </cell>
          <cell r="D858">
            <v>241110000</v>
          </cell>
          <cell r="E858">
            <v>277425000</v>
          </cell>
          <cell r="F858">
            <v>10125000</v>
          </cell>
        </row>
        <row r="859">
          <cell r="A859">
            <v>1110114409</v>
          </cell>
          <cell r="B859" t="str">
            <v>EFECT.TELECAJ.AG.DAR</v>
          </cell>
          <cell r="C859">
            <v>497770000</v>
          </cell>
          <cell r="D859">
            <v>9752720000</v>
          </cell>
          <cell r="E859">
            <v>9809290000</v>
          </cell>
          <cell r="F859">
            <v>441200000</v>
          </cell>
        </row>
        <row r="860">
          <cell r="A860">
            <v>111011440917</v>
          </cell>
          <cell r="B860" t="str">
            <v>ATM BL/BQTO EL TOCUY</v>
          </cell>
          <cell r="C860">
            <v>44470000</v>
          </cell>
          <cell r="D860">
            <v>897155000</v>
          </cell>
          <cell r="E860">
            <v>916060000</v>
          </cell>
          <cell r="F860">
            <v>25565000</v>
          </cell>
        </row>
        <row r="861">
          <cell r="A861">
            <v>111011440921</v>
          </cell>
          <cell r="B861" t="str">
            <v>ATM BL/BQTO CHURUGUA</v>
          </cell>
          <cell r="C861">
            <v>26500000</v>
          </cell>
          <cell r="D861">
            <v>470150000</v>
          </cell>
          <cell r="E861">
            <v>479345000</v>
          </cell>
          <cell r="F861">
            <v>17305000</v>
          </cell>
        </row>
        <row r="862">
          <cell r="A862">
            <v>111011440923</v>
          </cell>
          <cell r="B862" t="str">
            <v>ATM CABUDARE</v>
          </cell>
          <cell r="C862">
            <v>32330000</v>
          </cell>
          <cell r="D862">
            <v>521965000</v>
          </cell>
          <cell r="E862">
            <v>522465000</v>
          </cell>
          <cell r="F862">
            <v>31830000</v>
          </cell>
        </row>
        <row r="863">
          <cell r="A863">
            <v>111011440924</v>
          </cell>
          <cell r="B863" t="str">
            <v>ATM CABUDARE</v>
          </cell>
          <cell r="C863">
            <v>27385000</v>
          </cell>
          <cell r="D863">
            <v>632000000</v>
          </cell>
          <cell r="E863">
            <v>636245000</v>
          </cell>
          <cell r="F863">
            <v>23140000</v>
          </cell>
        </row>
        <row r="864">
          <cell r="A864">
            <v>111011440935</v>
          </cell>
          <cell r="B864" t="str">
            <v>ATM VALERA</v>
          </cell>
          <cell r="C864">
            <v>15870000</v>
          </cell>
          <cell r="D864">
            <v>358000000</v>
          </cell>
          <cell r="E864">
            <v>358185000</v>
          </cell>
          <cell r="F864">
            <v>15685000</v>
          </cell>
        </row>
        <row r="865">
          <cell r="A865">
            <v>111011440939</v>
          </cell>
          <cell r="B865" t="str">
            <v>ATM BARINAS ZONA IND</v>
          </cell>
          <cell r="C865">
            <v>27605000</v>
          </cell>
          <cell r="D865">
            <v>323900000</v>
          </cell>
          <cell r="E865">
            <v>329905000</v>
          </cell>
          <cell r="F865">
            <v>21600000</v>
          </cell>
        </row>
        <row r="866">
          <cell r="A866">
            <v>111011440952</v>
          </cell>
          <cell r="B866" t="str">
            <v>ATM B.P. CHAMAS</v>
          </cell>
          <cell r="C866">
            <v>13055000</v>
          </cell>
          <cell r="D866">
            <v>537000000</v>
          </cell>
          <cell r="E866">
            <v>533545000</v>
          </cell>
          <cell r="F866">
            <v>16510000</v>
          </cell>
        </row>
        <row r="867">
          <cell r="A867">
            <v>111011440960</v>
          </cell>
          <cell r="B867" t="str">
            <v>ATM ACARIGUA</v>
          </cell>
          <cell r="C867">
            <v>24110000</v>
          </cell>
          <cell r="D867">
            <v>485170000</v>
          </cell>
          <cell r="E867">
            <v>501810000</v>
          </cell>
          <cell r="F867">
            <v>7470000</v>
          </cell>
        </row>
        <row r="868">
          <cell r="A868">
            <v>111011440961</v>
          </cell>
          <cell r="B868" t="str">
            <v>ATM ACARIGUA</v>
          </cell>
          <cell r="C868">
            <v>25780000</v>
          </cell>
          <cell r="D868">
            <v>502050000</v>
          </cell>
          <cell r="E868">
            <v>518945000</v>
          </cell>
          <cell r="F868">
            <v>8885000</v>
          </cell>
        </row>
        <row r="869">
          <cell r="A869">
            <v>111011440965</v>
          </cell>
          <cell r="B869" t="str">
            <v>ATM URE#A</v>
          </cell>
          <cell r="C869">
            <v>35570000</v>
          </cell>
          <cell r="D869">
            <v>509990000</v>
          </cell>
          <cell r="E869">
            <v>486905000</v>
          </cell>
          <cell r="F869">
            <v>58655000</v>
          </cell>
        </row>
        <row r="870">
          <cell r="A870">
            <v>111011440968</v>
          </cell>
          <cell r="B870" t="str">
            <v>ATM SARARE</v>
          </cell>
          <cell r="C870">
            <v>17540000</v>
          </cell>
          <cell r="D870">
            <v>200000000</v>
          </cell>
          <cell r="E870">
            <v>194250000</v>
          </cell>
          <cell r="F870">
            <v>23290000</v>
          </cell>
        </row>
        <row r="871">
          <cell r="A871">
            <v>111011440976</v>
          </cell>
          <cell r="B871" t="str">
            <v>ATM B.P. VIGIA BOLIV</v>
          </cell>
          <cell r="C871">
            <v>6535000</v>
          </cell>
          <cell r="D871">
            <v>549105000</v>
          </cell>
          <cell r="E871">
            <v>534050000</v>
          </cell>
          <cell r="F871">
            <v>21590000</v>
          </cell>
        </row>
        <row r="872">
          <cell r="A872">
            <v>111011440983</v>
          </cell>
          <cell r="B872" t="str">
            <v>ATM TORRE LARA</v>
          </cell>
          <cell r="C872">
            <v>42275000</v>
          </cell>
          <cell r="D872">
            <v>579120000</v>
          </cell>
          <cell r="E872">
            <v>587415000</v>
          </cell>
          <cell r="F872">
            <v>33980000</v>
          </cell>
        </row>
        <row r="873">
          <cell r="A873">
            <v>111011440987</v>
          </cell>
          <cell r="B873" t="str">
            <v>ATM VALERA BOLIVAR</v>
          </cell>
          <cell r="C873">
            <v>32230000</v>
          </cell>
          <cell r="D873">
            <v>488075000</v>
          </cell>
          <cell r="E873">
            <v>511755000</v>
          </cell>
          <cell r="F873">
            <v>8550000</v>
          </cell>
        </row>
        <row r="874">
          <cell r="A874">
            <v>111011440988</v>
          </cell>
          <cell r="B874" t="str">
            <v>ATM VALERA BOLIVAR</v>
          </cell>
          <cell r="C874">
            <v>5305000</v>
          </cell>
          <cell r="D874">
            <v>512920000</v>
          </cell>
          <cell r="E874">
            <v>493275000</v>
          </cell>
          <cell r="F874">
            <v>24950000</v>
          </cell>
        </row>
        <row r="875">
          <cell r="A875">
            <v>111011440995</v>
          </cell>
          <cell r="B875" t="str">
            <v>ATM BL/BQTO SANARE</v>
          </cell>
          <cell r="C875">
            <v>37345000</v>
          </cell>
          <cell r="D875">
            <v>560085000</v>
          </cell>
          <cell r="E875">
            <v>570745000</v>
          </cell>
          <cell r="F875">
            <v>26685000</v>
          </cell>
        </row>
        <row r="876">
          <cell r="A876">
            <v>111011440997</v>
          </cell>
          <cell r="B876" t="str">
            <v>ATM BL/BQTO ROMULO G</v>
          </cell>
          <cell r="C876">
            <v>29640000</v>
          </cell>
          <cell r="D876">
            <v>604270000</v>
          </cell>
          <cell r="E876">
            <v>615180000</v>
          </cell>
          <cell r="F876">
            <v>18730000</v>
          </cell>
        </row>
        <row r="877">
          <cell r="A877">
            <v>111011440998</v>
          </cell>
          <cell r="B877" t="str">
            <v>ATM BL/BQTO DUACA</v>
          </cell>
          <cell r="C877">
            <v>24160000</v>
          </cell>
          <cell r="D877">
            <v>533325000</v>
          </cell>
          <cell r="E877">
            <v>525380000</v>
          </cell>
          <cell r="F877">
            <v>32105000</v>
          </cell>
        </row>
        <row r="878">
          <cell r="A878">
            <v>111011440999</v>
          </cell>
          <cell r="B878" t="str">
            <v>ATM BL/BQTO.CARORA 2</v>
          </cell>
          <cell r="C878">
            <v>30065000</v>
          </cell>
          <cell r="D878">
            <v>488440000</v>
          </cell>
          <cell r="E878">
            <v>493830000</v>
          </cell>
          <cell r="F878">
            <v>24675000</v>
          </cell>
        </row>
        <row r="879">
          <cell r="A879">
            <v>1110114410</v>
          </cell>
          <cell r="B879" t="str">
            <v>EFECT. TELECAJ. AG.D</v>
          </cell>
          <cell r="C879">
            <v>219610000</v>
          </cell>
          <cell r="D879">
            <v>5670370000</v>
          </cell>
          <cell r="E879">
            <v>5637705000</v>
          </cell>
          <cell r="F879">
            <v>252275000</v>
          </cell>
        </row>
        <row r="880">
          <cell r="A880">
            <v>111011441000</v>
          </cell>
          <cell r="B880" t="str">
            <v>ATM BQTO.PEDRO LEON</v>
          </cell>
          <cell r="C880">
            <v>16605000</v>
          </cell>
          <cell r="D880">
            <v>682700000</v>
          </cell>
          <cell r="E880">
            <v>680180000</v>
          </cell>
          <cell r="F880">
            <v>19125000</v>
          </cell>
        </row>
        <row r="881">
          <cell r="A881">
            <v>111011441001</v>
          </cell>
          <cell r="B881" t="str">
            <v>ATM BQTO.PEDRO LEON</v>
          </cell>
          <cell r="C881">
            <v>20170000</v>
          </cell>
          <cell r="D881">
            <v>500655000</v>
          </cell>
          <cell r="E881">
            <v>486465000</v>
          </cell>
          <cell r="F881">
            <v>34360000</v>
          </cell>
        </row>
        <row r="882">
          <cell r="A882">
            <v>111011441005</v>
          </cell>
          <cell r="B882" t="str">
            <v>ATM B.P. BISCUCUY</v>
          </cell>
          <cell r="C882">
            <v>33420000</v>
          </cell>
          <cell r="D882">
            <v>769000000</v>
          </cell>
          <cell r="E882">
            <v>784490000</v>
          </cell>
          <cell r="F882">
            <v>17930000</v>
          </cell>
        </row>
        <row r="883">
          <cell r="A883">
            <v>111011441006</v>
          </cell>
          <cell r="B883" t="str">
            <v>ATM BL/VLR LAS ACACI</v>
          </cell>
          <cell r="C883">
            <v>19690000</v>
          </cell>
          <cell r="D883">
            <v>368495000</v>
          </cell>
          <cell r="E883">
            <v>372900000</v>
          </cell>
          <cell r="F883">
            <v>15285000</v>
          </cell>
        </row>
        <row r="884">
          <cell r="A884">
            <v>111011441017</v>
          </cell>
          <cell r="B884" t="str">
            <v>ATM B.P. G/PATRIAS</v>
          </cell>
          <cell r="C884">
            <v>15060000</v>
          </cell>
          <cell r="D884">
            <v>463505000</v>
          </cell>
          <cell r="E884">
            <v>458685000</v>
          </cell>
          <cell r="F884">
            <v>19880000</v>
          </cell>
        </row>
        <row r="885">
          <cell r="A885">
            <v>111011441053</v>
          </cell>
          <cell r="B885" t="str">
            <v>ATM B.P. TUREN</v>
          </cell>
          <cell r="C885">
            <v>23385000</v>
          </cell>
          <cell r="D885">
            <v>332000000</v>
          </cell>
          <cell r="E885">
            <v>327280000</v>
          </cell>
          <cell r="F885">
            <v>28105000</v>
          </cell>
        </row>
        <row r="886">
          <cell r="A886">
            <v>111011441062</v>
          </cell>
          <cell r="B886" t="str">
            <v>ATM SIQUISIQUE</v>
          </cell>
          <cell r="C886">
            <v>36435000</v>
          </cell>
          <cell r="D886">
            <v>535500000</v>
          </cell>
          <cell r="E886">
            <v>543050000</v>
          </cell>
          <cell r="F886">
            <v>28885000</v>
          </cell>
        </row>
        <row r="887">
          <cell r="A887">
            <v>111011441080</v>
          </cell>
          <cell r="B887" t="str">
            <v>ATM B.P. TRUJILLO BO</v>
          </cell>
          <cell r="C887">
            <v>8500000</v>
          </cell>
          <cell r="D887">
            <v>690495000</v>
          </cell>
          <cell r="E887">
            <v>683230000</v>
          </cell>
          <cell r="F887">
            <v>15765000</v>
          </cell>
        </row>
        <row r="888">
          <cell r="A888">
            <v>111011441081</v>
          </cell>
          <cell r="B888" t="str">
            <v>ATM B.P. PUEBLO LLAN</v>
          </cell>
          <cell r="C888">
            <v>21155000</v>
          </cell>
          <cell r="D888">
            <v>236530000</v>
          </cell>
          <cell r="E888">
            <v>239155000</v>
          </cell>
          <cell r="F888">
            <v>18530000</v>
          </cell>
        </row>
        <row r="889">
          <cell r="A889">
            <v>111011441083</v>
          </cell>
          <cell r="B889" t="str">
            <v>ATM B.P. MUCUCHIES</v>
          </cell>
          <cell r="C889">
            <v>6880000</v>
          </cell>
          <cell r="D889">
            <v>463000000</v>
          </cell>
          <cell r="E889">
            <v>436740000</v>
          </cell>
          <cell r="F889">
            <v>33140000</v>
          </cell>
        </row>
        <row r="890">
          <cell r="A890">
            <v>111011441084</v>
          </cell>
          <cell r="B890" t="str">
            <v>ATM B.P. TOVAR</v>
          </cell>
          <cell r="C890">
            <v>18310000</v>
          </cell>
          <cell r="D890">
            <v>628490000</v>
          </cell>
          <cell r="E890">
            <v>625530000</v>
          </cell>
          <cell r="F890">
            <v>21270000</v>
          </cell>
        </row>
        <row r="891">
          <cell r="A891">
            <v>11101145</v>
          </cell>
          <cell r="B891" t="str">
            <v>EFECT. TELECAJ.DAR Z</v>
          </cell>
          <cell r="C891">
            <v>2115360000</v>
          </cell>
          <cell r="D891">
            <v>44518435000</v>
          </cell>
          <cell r="E891">
            <v>43756085000</v>
          </cell>
          <cell r="F891">
            <v>2877710000</v>
          </cell>
        </row>
        <row r="892">
          <cell r="A892">
            <v>1110114500</v>
          </cell>
          <cell r="B892" t="str">
            <v>EFECT. TELECAJ.DAR Z</v>
          </cell>
          <cell r="C892">
            <v>91170000</v>
          </cell>
          <cell r="D892">
            <v>4668630000</v>
          </cell>
          <cell r="E892">
            <v>4530760000</v>
          </cell>
          <cell r="F892">
            <v>229040000</v>
          </cell>
        </row>
        <row r="893">
          <cell r="A893">
            <v>111011450026</v>
          </cell>
          <cell r="B893" t="str">
            <v>ATM MCBO.LAS DELICIA</v>
          </cell>
          <cell r="C893">
            <v>7045000</v>
          </cell>
          <cell r="D893">
            <v>691260000</v>
          </cell>
          <cell r="E893">
            <v>662875000</v>
          </cell>
          <cell r="F893">
            <v>35430000</v>
          </cell>
        </row>
        <row r="894">
          <cell r="A894">
            <v>111011450031</v>
          </cell>
          <cell r="B894" t="str">
            <v>ATM MCBO. LA CA#ADA</v>
          </cell>
          <cell r="C894">
            <v>5215000</v>
          </cell>
          <cell r="D894">
            <v>907500000</v>
          </cell>
          <cell r="E894">
            <v>886335000</v>
          </cell>
          <cell r="F894">
            <v>26380000</v>
          </cell>
        </row>
        <row r="895">
          <cell r="A895">
            <v>111011450032</v>
          </cell>
          <cell r="B895" t="str">
            <v>ATM MACHIQUES</v>
          </cell>
          <cell r="C895">
            <v>14035000</v>
          </cell>
          <cell r="D895">
            <v>385000000</v>
          </cell>
          <cell r="E895">
            <v>377995000</v>
          </cell>
          <cell r="F895">
            <v>21040000</v>
          </cell>
        </row>
        <row r="896">
          <cell r="A896">
            <v>111011450045</v>
          </cell>
          <cell r="B896" t="str">
            <v>ATM MENE GRANDE</v>
          </cell>
          <cell r="C896">
            <v>4450000</v>
          </cell>
          <cell r="D896">
            <v>650710000</v>
          </cell>
          <cell r="E896">
            <v>629815000</v>
          </cell>
          <cell r="F896">
            <v>25345000</v>
          </cell>
        </row>
        <row r="897">
          <cell r="A897">
            <v>111011450048</v>
          </cell>
          <cell r="B897" t="str">
            <v>ATM MCBO. SAN FRANCI</v>
          </cell>
          <cell r="C897">
            <v>5985000</v>
          </cell>
          <cell r="D897">
            <v>432105000</v>
          </cell>
          <cell r="E897">
            <v>407910000</v>
          </cell>
          <cell r="F897">
            <v>30180000</v>
          </cell>
        </row>
        <row r="898">
          <cell r="A898">
            <v>111011450077</v>
          </cell>
          <cell r="B898" t="str">
            <v>ATM BACHAQUERO</v>
          </cell>
          <cell r="C898">
            <v>915000</v>
          </cell>
          <cell r="D898">
            <v>712050000</v>
          </cell>
          <cell r="E898">
            <v>689705000</v>
          </cell>
          <cell r="F898">
            <v>23260000</v>
          </cell>
        </row>
        <row r="899">
          <cell r="A899">
            <v>111011450086</v>
          </cell>
          <cell r="B899" t="str">
            <v>ATM S/C LA CONCORDIA</v>
          </cell>
          <cell r="C899">
            <v>18475000</v>
          </cell>
          <cell r="D899">
            <v>299485000</v>
          </cell>
          <cell r="E899">
            <v>296730000</v>
          </cell>
          <cell r="F899">
            <v>21230000</v>
          </cell>
        </row>
        <row r="900">
          <cell r="A900">
            <v>111011450087</v>
          </cell>
          <cell r="B900" t="str">
            <v>ATM S/C LA CONCORDIA</v>
          </cell>
          <cell r="C900">
            <v>19460000</v>
          </cell>
          <cell r="D900">
            <v>370000000</v>
          </cell>
          <cell r="E900">
            <v>367830000</v>
          </cell>
          <cell r="F900">
            <v>21630000</v>
          </cell>
        </row>
        <row r="901">
          <cell r="A901">
            <v>111011450097</v>
          </cell>
          <cell r="B901" t="str">
            <v>ATM MCBO.EL MILAGRO</v>
          </cell>
          <cell r="C901">
            <v>15590000</v>
          </cell>
          <cell r="D901">
            <v>220520000</v>
          </cell>
          <cell r="E901">
            <v>211565000</v>
          </cell>
          <cell r="F901">
            <v>24545000</v>
          </cell>
        </row>
        <row r="902">
          <cell r="A902">
            <v>1110114501</v>
          </cell>
          <cell r="B902" t="str">
            <v>EFECT. TELECAJ.DAR Z</v>
          </cell>
          <cell r="C902">
            <v>212485000</v>
          </cell>
          <cell r="D902">
            <v>4242625000</v>
          </cell>
          <cell r="E902">
            <v>4166195000</v>
          </cell>
          <cell r="F902">
            <v>288915000</v>
          </cell>
        </row>
        <row r="903">
          <cell r="A903">
            <v>111011450104</v>
          </cell>
          <cell r="B903" t="str">
            <v>ATM MCBO.EL MILAGRO</v>
          </cell>
          <cell r="C903">
            <v>28530000</v>
          </cell>
          <cell r="D903">
            <v>270680000</v>
          </cell>
          <cell r="E903">
            <v>274250000</v>
          </cell>
          <cell r="F903">
            <v>24960000</v>
          </cell>
        </row>
        <row r="904">
          <cell r="A904">
            <v>111011450105</v>
          </cell>
          <cell r="B904" t="str">
            <v>ATM B.L. COSTA VERDE</v>
          </cell>
          <cell r="C904">
            <v>28165000</v>
          </cell>
          <cell r="D904">
            <v>264000000</v>
          </cell>
          <cell r="E904">
            <v>276800000</v>
          </cell>
          <cell r="F904">
            <v>15365000</v>
          </cell>
        </row>
        <row r="905">
          <cell r="A905">
            <v>111011450106</v>
          </cell>
          <cell r="B905" t="str">
            <v>ATM B.L. COSTA VERDE</v>
          </cell>
          <cell r="C905">
            <v>29075000</v>
          </cell>
          <cell r="D905">
            <v>137000000</v>
          </cell>
          <cell r="E905">
            <v>143915000</v>
          </cell>
          <cell r="F905">
            <v>22160000</v>
          </cell>
        </row>
        <row r="906">
          <cell r="A906">
            <v>111011450112</v>
          </cell>
          <cell r="B906" t="str">
            <v>ATM OFICINA EL MOJAN</v>
          </cell>
          <cell r="C906">
            <v>325000</v>
          </cell>
          <cell r="D906">
            <v>573100000</v>
          </cell>
          <cell r="E906">
            <v>559300000</v>
          </cell>
          <cell r="F906">
            <v>14125000</v>
          </cell>
        </row>
        <row r="907">
          <cell r="A907">
            <v>111011450134</v>
          </cell>
          <cell r="B907" t="str">
            <v>ATM OFICINA SANTA CR</v>
          </cell>
          <cell r="C907">
            <v>26165000</v>
          </cell>
          <cell r="D907">
            <v>648120000</v>
          </cell>
          <cell r="E907">
            <v>651110000</v>
          </cell>
          <cell r="F907">
            <v>23175000</v>
          </cell>
        </row>
        <row r="908">
          <cell r="A908">
            <v>111011450140</v>
          </cell>
          <cell r="B908" t="str">
            <v>ATM MCBO.LAS DELICIA</v>
          </cell>
          <cell r="C908">
            <v>2865000</v>
          </cell>
          <cell r="D908">
            <v>376705000</v>
          </cell>
          <cell r="E908">
            <v>342105000</v>
          </cell>
          <cell r="F908">
            <v>37465000</v>
          </cell>
        </row>
        <row r="909">
          <cell r="A909">
            <v>111011450141</v>
          </cell>
          <cell r="B909" t="str">
            <v>ATM MCBO.LAS DELICIA</v>
          </cell>
          <cell r="C909">
            <v>205000</v>
          </cell>
          <cell r="D909">
            <v>478310000</v>
          </cell>
          <cell r="E909">
            <v>441085000</v>
          </cell>
          <cell r="F909">
            <v>37430000</v>
          </cell>
        </row>
        <row r="910">
          <cell r="A910">
            <v>111011450146</v>
          </cell>
          <cell r="B910" t="str">
            <v>ATM PEQUIVEN EL MUEL</v>
          </cell>
          <cell r="C910">
            <v>19245000</v>
          </cell>
          <cell r="D910">
            <v>175005000</v>
          </cell>
          <cell r="E910">
            <v>166865000</v>
          </cell>
          <cell r="F910">
            <v>27385000</v>
          </cell>
        </row>
        <row r="911">
          <cell r="A911">
            <v>111011450152</v>
          </cell>
          <cell r="B911" t="str">
            <v>ATM MCBO.BELLA VISTA</v>
          </cell>
          <cell r="C911">
            <v>19185000</v>
          </cell>
          <cell r="D911">
            <v>435000000</v>
          </cell>
          <cell r="E911">
            <v>430115000</v>
          </cell>
          <cell r="F911">
            <v>24070000</v>
          </cell>
        </row>
        <row r="912">
          <cell r="A912">
            <v>111011450153</v>
          </cell>
          <cell r="B912" t="str">
            <v>ATM MCBO.BELLA VISTA</v>
          </cell>
          <cell r="C912">
            <v>32745000</v>
          </cell>
          <cell r="D912">
            <v>284500000</v>
          </cell>
          <cell r="E912">
            <v>291870000</v>
          </cell>
          <cell r="F912">
            <v>25375000</v>
          </cell>
        </row>
        <row r="913">
          <cell r="A913">
            <v>111011450163</v>
          </cell>
          <cell r="B913" t="str">
            <v>ATM MCBO.PRESA ZULIA</v>
          </cell>
          <cell r="C913">
            <v>24815000</v>
          </cell>
          <cell r="D913">
            <v>189990000</v>
          </cell>
          <cell r="E913">
            <v>201985000</v>
          </cell>
          <cell r="F913">
            <v>12820000</v>
          </cell>
        </row>
        <row r="914">
          <cell r="A914">
            <v>111011450182</v>
          </cell>
          <cell r="B914" t="str">
            <v>ATM MARACAIBO CECILI</v>
          </cell>
          <cell r="C914">
            <v>1165000</v>
          </cell>
          <cell r="D914">
            <v>410215000</v>
          </cell>
          <cell r="E914">
            <v>386795000</v>
          </cell>
          <cell r="F914">
            <v>24585000</v>
          </cell>
        </row>
        <row r="915">
          <cell r="A915">
            <v>1110114502</v>
          </cell>
          <cell r="B915" t="str">
            <v>EFECT. TELECAJ.DAR Z</v>
          </cell>
          <cell r="C915">
            <v>207560000</v>
          </cell>
          <cell r="D915">
            <v>4273580000</v>
          </cell>
          <cell r="E915">
            <v>4232275000</v>
          </cell>
          <cell r="F915">
            <v>248865000</v>
          </cell>
        </row>
        <row r="916">
          <cell r="A916">
            <v>111011450200</v>
          </cell>
          <cell r="B916" t="str">
            <v>ATM MARACAIBO LA LIM</v>
          </cell>
          <cell r="C916">
            <v>2795000</v>
          </cell>
          <cell r="D916">
            <v>448000000</v>
          </cell>
          <cell r="E916">
            <v>426665000</v>
          </cell>
          <cell r="F916">
            <v>24130000</v>
          </cell>
        </row>
        <row r="917">
          <cell r="A917">
            <v>111011450214</v>
          </cell>
          <cell r="B917" t="str">
            <v>ATM LAGOVEN LAGUNILL</v>
          </cell>
          <cell r="C917">
            <v>27710000</v>
          </cell>
          <cell r="D917">
            <v>443000000</v>
          </cell>
          <cell r="E917">
            <v>449305000</v>
          </cell>
          <cell r="F917">
            <v>21405000</v>
          </cell>
        </row>
        <row r="918">
          <cell r="A918">
            <v>111011450223</v>
          </cell>
          <cell r="B918" t="str">
            <v>ATM MCBO. POLAR</v>
          </cell>
          <cell r="C918">
            <v>20975000</v>
          </cell>
          <cell r="D918">
            <v>265000000</v>
          </cell>
          <cell r="E918">
            <v>264190000</v>
          </cell>
          <cell r="F918">
            <v>21785000</v>
          </cell>
        </row>
        <row r="919">
          <cell r="A919">
            <v>111011450224</v>
          </cell>
          <cell r="B919" t="str">
            <v>ATM MCBO. POLAR</v>
          </cell>
          <cell r="C919">
            <v>18820000</v>
          </cell>
          <cell r="D919">
            <v>265000000</v>
          </cell>
          <cell r="E919">
            <v>264905000</v>
          </cell>
          <cell r="F919">
            <v>18915000</v>
          </cell>
        </row>
        <row r="920">
          <cell r="A920">
            <v>111011450226</v>
          </cell>
          <cell r="B920" t="str">
            <v>ATM CABIMAS INDEPEND</v>
          </cell>
          <cell r="C920">
            <v>49755000</v>
          </cell>
          <cell r="D920">
            <v>684000000</v>
          </cell>
          <cell r="E920">
            <v>700465000</v>
          </cell>
          <cell r="F920">
            <v>33290000</v>
          </cell>
        </row>
        <row r="921">
          <cell r="A921">
            <v>111011450227</v>
          </cell>
          <cell r="B921" t="str">
            <v>ATM PTO.FIJO JACINTO</v>
          </cell>
          <cell r="C921">
            <v>31620000</v>
          </cell>
          <cell r="D921">
            <v>507010000</v>
          </cell>
          <cell r="E921">
            <v>513115000</v>
          </cell>
          <cell r="F921">
            <v>25515000</v>
          </cell>
        </row>
        <row r="922">
          <cell r="A922">
            <v>111011450233</v>
          </cell>
          <cell r="B922" t="str">
            <v>ATM AMUAY</v>
          </cell>
          <cell r="C922">
            <v>8795000</v>
          </cell>
          <cell r="D922">
            <v>420500000</v>
          </cell>
          <cell r="E922">
            <v>415695000</v>
          </cell>
          <cell r="F922">
            <v>13600000</v>
          </cell>
        </row>
        <row r="923">
          <cell r="A923">
            <v>111011450254</v>
          </cell>
          <cell r="B923" t="str">
            <v>ATM MARACAIBO ZONA I</v>
          </cell>
          <cell r="C923">
            <v>23825000</v>
          </cell>
          <cell r="D923">
            <v>529600000</v>
          </cell>
          <cell r="E923">
            <v>507555000</v>
          </cell>
          <cell r="F923">
            <v>45870000</v>
          </cell>
        </row>
        <row r="924">
          <cell r="A924">
            <v>111011450256</v>
          </cell>
          <cell r="B924" t="str">
            <v>ATM S/C LA CONCORDIA</v>
          </cell>
          <cell r="C924">
            <v>23240000</v>
          </cell>
          <cell r="D924">
            <v>282970000</v>
          </cell>
          <cell r="E924">
            <v>284755000</v>
          </cell>
          <cell r="F924">
            <v>21455000</v>
          </cell>
        </row>
        <row r="925">
          <cell r="A925">
            <v>111011450287</v>
          </cell>
          <cell r="B925" t="str">
            <v>ATM MCBO.5 DE JULIO</v>
          </cell>
          <cell r="C925">
            <v>25000</v>
          </cell>
          <cell r="D925">
            <v>428500000</v>
          </cell>
          <cell r="E925">
            <v>405625000</v>
          </cell>
          <cell r="F925">
            <v>22900000</v>
          </cell>
        </row>
        <row r="926">
          <cell r="A926">
            <v>1110114503</v>
          </cell>
          <cell r="B926" t="str">
            <v>EFECT. TELECAJ.DAR Z</v>
          </cell>
          <cell r="C926">
            <v>204125000</v>
          </cell>
          <cell r="D926">
            <v>5464615000</v>
          </cell>
          <cell r="E926">
            <v>5389995000</v>
          </cell>
          <cell r="F926">
            <v>278745000</v>
          </cell>
        </row>
        <row r="927">
          <cell r="A927">
            <v>111011450334</v>
          </cell>
          <cell r="B927" t="str">
            <v>ATM SAN ANTONIO DEL</v>
          </cell>
          <cell r="C927">
            <v>20590000</v>
          </cell>
          <cell r="D927">
            <v>465000000</v>
          </cell>
          <cell r="E927">
            <v>458200000</v>
          </cell>
          <cell r="F927">
            <v>27390000</v>
          </cell>
        </row>
        <row r="928">
          <cell r="A928">
            <v>111011450362</v>
          </cell>
          <cell r="B928" t="str">
            <v>ATM MCBO.5 DE JULIO</v>
          </cell>
          <cell r="C928">
            <v>25000</v>
          </cell>
          <cell r="D928">
            <v>436070000</v>
          </cell>
          <cell r="E928">
            <v>406920000</v>
          </cell>
          <cell r="F928">
            <v>29175000</v>
          </cell>
        </row>
        <row r="929">
          <cell r="A929">
            <v>111011450363</v>
          </cell>
          <cell r="B929" t="str">
            <v>ATM MCBO.5 DE JULIO</v>
          </cell>
          <cell r="C929">
            <v>15000</v>
          </cell>
          <cell r="D929">
            <v>297500000</v>
          </cell>
          <cell r="E929">
            <v>287715000</v>
          </cell>
          <cell r="F929">
            <v>9800000</v>
          </cell>
        </row>
        <row r="930">
          <cell r="A930">
            <v>111011450366</v>
          </cell>
          <cell r="B930" t="str">
            <v>ATM MARACAIBO SAN FR</v>
          </cell>
          <cell r="C930">
            <v>30780000</v>
          </cell>
          <cell r="D930">
            <v>339250000</v>
          </cell>
          <cell r="E930">
            <v>346865000</v>
          </cell>
          <cell r="F930">
            <v>23165000</v>
          </cell>
        </row>
        <row r="931">
          <cell r="A931">
            <v>111011450371</v>
          </cell>
          <cell r="B931" t="str">
            <v>ATM S/C 5TA.AV.</v>
          </cell>
          <cell r="C931">
            <v>26180000</v>
          </cell>
          <cell r="D931">
            <v>399410000</v>
          </cell>
          <cell r="E931">
            <v>406030000</v>
          </cell>
          <cell r="F931">
            <v>19560000</v>
          </cell>
        </row>
        <row r="932">
          <cell r="A932">
            <v>111011450372</v>
          </cell>
          <cell r="B932" t="str">
            <v>ATM S/C 5TA.AV.</v>
          </cell>
          <cell r="C932">
            <v>9000000</v>
          </cell>
          <cell r="D932">
            <v>532055000</v>
          </cell>
          <cell r="E932">
            <v>519795000</v>
          </cell>
          <cell r="F932">
            <v>21260000</v>
          </cell>
        </row>
        <row r="933">
          <cell r="A933">
            <v>111011450374</v>
          </cell>
          <cell r="B933" t="str">
            <v>ATM MAKRO MARACAIBO</v>
          </cell>
          <cell r="C933">
            <v>17880000</v>
          </cell>
          <cell r="D933">
            <v>701550000</v>
          </cell>
          <cell r="E933">
            <v>690910000</v>
          </cell>
          <cell r="F933">
            <v>28520000</v>
          </cell>
        </row>
        <row r="934">
          <cell r="A934">
            <v>111011450382</v>
          </cell>
          <cell r="B934" t="str">
            <v>ATM MCBO. LA CONCEPC</v>
          </cell>
          <cell r="C934">
            <v>5170000</v>
          </cell>
          <cell r="D934">
            <v>649240000</v>
          </cell>
          <cell r="E934">
            <v>638355000</v>
          </cell>
          <cell r="F934">
            <v>16055000</v>
          </cell>
        </row>
        <row r="935">
          <cell r="A935">
            <v>111011450383</v>
          </cell>
          <cell r="B935" t="str">
            <v>ATM CABIMAS INDEPEND</v>
          </cell>
          <cell r="C935">
            <v>56965000</v>
          </cell>
          <cell r="D935">
            <v>628500000</v>
          </cell>
          <cell r="E935">
            <v>650525000</v>
          </cell>
          <cell r="F935">
            <v>34940000</v>
          </cell>
        </row>
        <row r="936">
          <cell r="A936">
            <v>111011450385</v>
          </cell>
          <cell r="B936" t="str">
            <v>ATM SAN FRANCISCO</v>
          </cell>
          <cell r="C936">
            <v>12195000</v>
          </cell>
          <cell r="D936">
            <v>529040000</v>
          </cell>
          <cell r="E936">
            <v>509700000</v>
          </cell>
          <cell r="F936">
            <v>31535000</v>
          </cell>
        </row>
        <row r="937">
          <cell r="A937">
            <v>111011450395</v>
          </cell>
          <cell r="B937" t="str">
            <v>ATM LAGOVEN TIA JUAN</v>
          </cell>
          <cell r="C937">
            <v>25325000</v>
          </cell>
          <cell r="D937">
            <v>487000000</v>
          </cell>
          <cell r="E937">
            <v>474980000</v>
          </cell>
          <cell r="F937">
            <v>37345000</v>
          </cell>
        </row>
        <row r="938">
          <cell r="A938">
            <v>1110114504</v>
          </cell>
          <cell r="B938" t="str">
            <v>EFECT. TELECAJ.DAR Z</v>
          </cell>
          <cell r="C938">
            <v>193125000</v>
          </cell>
          <cell r="D938">
            <v>3350780000</v>
          </cell>
          <cell r="E938">
            <v>3295770000</v>
          </cell>
          <cell r="F938">
            <v>248135000</v>
          </cell>
        </row>
        <row r="939">
          <cell r="A939">
            <v>111011450401</v>
          </cell>
          <cell r="B939" t="str">
            <v>ATM S/C 5TA.AV.</v>
          </cell>
          <cell r="C939">
            <v>5735000</v>
          </cell>
          <cell r="D939">
            <v>311000000</v>
          </cell>
          <cell r="E939">
            <v>299335000</v>
          </cell>
          <cell r="F939">
            <v>17400000</v>
          </cell>
        </row>
        <row r="940">
          <cell r="A940">
            <v>111011450418</v>
          </cell>
          <cell r="B940" t="str">
            <v>ATM REPSOL (DAR ZULI</v>
          </cell>
          <cell r="C940">
            <v>13000000</v>
          </cell>
          <cell r="D940">
            <v>51020000</v>
          </cell>
          <cell r="E940">
            <v>51605000</v>
          </cell>
          <cell r="F940">
            <v>12415000</v>
          </cell>
        </row>
        <row r="941">
          <cell r="A941">
            <v>111011450456</v>
          </cell>
          <cell r="B941" t="str">
            <v>ATM MCBO.DR.PORTILLO</v>
          </cell>
          <cell r="C941">
            <v>19880000</v>
          </cell>
          <cell r="D941">
            <v>183605000</v>
          </cell>
          <cell r="E941">
            <v>185085000</v>
          </cell>
          <cell r="F941">
            <v>18400000</v>
          </cell>
        </row>
        <row r="942">
          <cell r="A942">
            <v>111011450457</v>
          </cell>
          <cell r="B942" t="str">
            <v>ATM MCBO.DR.PORTILLO</v>
          </cell>
          <cell r="C942">
            <v>29135000</v>
          </cell>
          <cell r="D942">
            <v>157180000</v>
          </cell>
          <cell r="E942">
            <v>159755000</v>
          </cell>
          <cell r="F942">
            <v>26560000</v>
          </cell>
        </row>
        <row r="943">
          <cell r="A943">
            <v>111011450461</v>
          </cell>
          <cell r="B943" t="str">
            <v>ATM SANTA BARBARA</v>
          </cell>
          <cell r="C943">
            <v>13505000</v>
          </cell>
          <cell r="D943">
            <v>381000000</v>
          </cell>
          <cell r="E943">
            <v>361340000</v>
          </cell>
          <cell r="F943">
            <v>33165000</v>
          </cell>
        </row>
        <row r="944">
          <cell r="A944">
            <v>111011450485</v>
          </cell>
          <cell r="B944" t="str">
            <v>ATM PUNTO FIJO BOLIV</v>
          </cell>
          <cell r="C944">
            <v>44435000</v>
          </cell>
          <cell r="D944">
            <v>423805000</v>
          </cell>
          <cell r="E944">
            <v>439185000</v>
          </cell>
          <cell r="F944">
            <v>29055000</v>
          </cell>
        </row>
        <row r="945">
          <cell r="A945">
            <v>111011450486</v>
          </cell>
          <cell r="B945" t="str">
            <v>ATM PUNTO FIJO BOLIV</v>
          </cell>
          <cell r="C945">
            <v>14790000</v>
          </cell>
          <cell r="D945">
            <v>468500000</v>
          </cell>
          <cell r="E945">
            <v>451645000</v>
          </cell>
          <cell r="F945">
            <v>31645000</v>
          </cell>
        </row>
        <row r="946">
          <cell r="A946">
            <v>111011450492</v>
          </cell>
          <cell r="B946" t="str">
            <v>ATM LAGOVEN LA SALIN</v>
          </cell>
          <cell r="C946">
            <v>15270000</v>
          </cell>
          <cell r="D946">
            <v>774000000</v>
          </cell>
          <cell r="E946">
            <v>751700000</v>
          </cell>
          <cell r="F946">
            <v>37570000</v>
          </cell>
        </row>
        <row r="947">
          <cell r="A947">
            <v>111011450493</v>
          </cell>
          <cell r="B947" t="str">
            <v>ATM LAGOVEN LA SALIN</v>
          </cell>
          <cell r="C947">
            <v>11115000</v>
          </cell>
          <cell r="D947">
            <v>245120000</v>
          </cell>
          <cell r="E947">
            <v>235025000</v>
          </cell>
          <cell r="F947">
            <v>21210000</v>
          </cell>
        </row>
        <row r="948">
          <cell r="A948">
            <v>111011450498</v>
          </cell>
          <cell r="B948" t="str">
            <v>ATM PEQUIVEN EL TABL</v>
          </cell>
          <cell r="C948">
            <v>26260000</v>
          </cell>
          <cell r="D948">
            <v>355550000</v>
          </cell>
          <cell r="E948">
            <v>361095000</v>
          </cell>
          <cell r="F948">
            <v>20715000</v>
          </cell>
        </row>
        <row r="949">
          <cell r="A949">
            <v>1110114505</v>
          </cell>
          <cell r="B949" t="str">
            <v>EFECT. TELECAJ.DAR Z</v>
          </cell>
          <cell r="C949">
            <v>131770000</v>
          </cell>
          <cell r="D949">
            <v>2181860000</v>
          </cell>
          <cell r="E949">
            <v>2147740000</v>
          </cell>
          <cell r="F949">
            <v>165890000</v>
          </cell>
        </row>
        <row r="950">
          <cell r="A950">
            <v>111011450510</v>
          </cell>
          <cell r="B950" t="str">
            <v>ATM CORO LOS MEDANOS</v>
          </cell>
          <cell r="C950">
            <v>28425000</v>
          </cell>
          <cell r="D950">
            <v>495000000</v>
          </cell>
          <cell r="E950">
            <v>491250000</v>
          </cell>
          <cell r="F950">
            <v>32175000</v>
          </cell>
        </row>
        <row r="951">
          <cell r="A951">
            <v>111011450511</v>
          </cell>
          <cell r="B951" t="str">
            <v>ATM CORO LOS MEDANOS</v>
          </cell>
          <cell r="C951">
            <v>13805000</v>
          </cell>
          <cell r="D951">
            <v>553300000</v>
          </cell>
          <cell r="E951">
            <v>534355000</v>
          </cell>
          <cell r="F951">
            <v>32750000</v>
          </cell>
        </row>
        <row r="952">
          <cell r="A952">
            <v>111011450516</v>
          </cell>
          <cell r="B952" t="str">
            <v>ATM CORPORATIVO MAXI</v>
          </cell>
          <cell r="C952">
            <v>17335000</v>
          </cell>
          <cell r="D952">
            <v>172560000</v>
          </cell>
          <cell r="E952">
            <v>169730000</v>
          </cell>
          <cell r="F952">
            <v>20165000</v>
          </cell>
        </row>
        <row r="953">
          <cell r="A953">
            <v>111011450550</v>
          </cell>
          <cell r="B953" t="str">
            <v>ATM SANTA BARBARA DE</v>
          </cell>
          <cell r="C953">
            <v>37430000</v>
          </cell>
          <cell r="D953">
            <v>337000000</v>
          </cell>
          <cell r="E953">
            <v>342320000</v>
          </cell>
          <cell r="F953">
            <v>32110000</v>
          </cell>
        </row>
        <row r="954">
          <cell r="A954">
            <v>111011450571</v>
          </cell>
          <cell r="B954" t="str">
            <v>ATM MCBO. LAS CAROLI</v>
          </cell>
          <cell r="C954">
            <v>18080000</v>
          </cell>
          <cell r="D954">
            <v>399500000</v>
          </cell>
          <cell r="E954">
            <v>392590000</v>
          </cell>
          <cell r="F954">
            <v>24990000</v>
          </cell>
        </row>
        <row r="955">
          <cell r="A955">
            <v>111011450591</v>
          </cell>
          <cell r="B955" t="str">
            <v>ATM S/C LA FRIA</v>
          </cell>
          <cell r="C955">
            <v>16695000</v>
          </cell>
          <cell r="D955">
            <v>224500000</v>
          </cell>
          <cell r="E955">
            <v>217495000</v>
          </cell>
          <cell r="F955">
            <v>23700000</v>
          </cell>
        </row>
        <row r="956">
          <cell r="A956">
            <v>1110114506</v>
          </cell>
          <cell r="B956" t="str">
            <v>EFECT. TELECAJ.DAR Z</v>
          </cell>
          <cell r="C956">
            <v>397195000</v>
          </cell>
          <cell r="D956">
            <v>9223490000</v>
          </cell>
          <cell r="E956">
            <v>8994130000</v>
          </cell>
          <cell r="F956">
            <v>626555000</v>
          </cell>
        </row>
        <row r="957">
          <cell r="A957">
            <v>111011450602</v>
          </cell>
          <cell r="B957" t="str">
            <v>ATM MCBO.CECILIO ACO</v>
          </cell>
          <cell r="C957">
            <v>220000</v>
          </cell>
          <cell r="D957">
            <v>423000000</v>
          </cell>
          <cell r="E957">
            <v>404165000</v>
          </cell>
          <cell r="F957">
            <v>19055000</v>
          </cell>
        </row>
        <row r="958">
          <cell r="A958">
            <v>111011450618</v>
          </cell>
          <cell r="B958" t="str">
            <v>ATM S/C BARRIO OBRER</v>
          </cell>
          <cell r="C958">
            <v>26560000</v>
          </cell>
          <cell r="D958">
            <v>329000000</v>
          </cell>
          <cell r="E958">
            <v>332625000</v>
          </cell>
          <cell r="F958">
            <v>22935000</v>
          </cell>
        </row>
        <row r="959">
          <cell r="A959">
            <v>111011450619</v>
          </cell>
          <cell r="B959" t="str">
            <v>ATM S/C BARRIO OBRER</v>
          </cell>
          <cell r="C959">
            <v>26550000</v>
          </cell>
          <cell r="D959">
            <v>219200000</v>
          </cell>
          <cell r="E959">
            <v>224155000</v>
          </cell>
          <cell r="F959">
            <v>21595000</v>
          </cell>
        </row>
        <row r="960">
          <cell r="A960">
            <v>111011450620</v>
          </cell>
          <cell r="B960" t="str">
            <v>ATM S/C BARRIO OBRER</v>
          </cell>
          <cell r="C960">
            <v>21725000</v>
          </cell>
          <cell r="D960">
            <v>340100000</v>
          </cell>
          <cell r="E960">
            <v>340300000</v>
          </cell>
          <cell r="F960">
            <v>21525000</v>
          </cell>
        </row>
        <row r="961">
          <cell r="A961">
            <v>111011450621</v>
          </cell>
          <cell r="B961" t="str">
            <v>ATM S/C BARRIO OBRER</v>
          </cell>
          <cell r="C961">
            <v>21325000</v>
          </cell>
          <cell r="D961">
            <v>315520000</v>
          </cell>
          <cell r="E961">
            <v>316725000</v>
          </cell>
          <cell r="F961">
            <v>20120000</v>
          </cell>
        </row>
        <row r="962">
          <cell r="A962">
            <v>111011450639</v>
          </cell>
          <cell r="B962" t="str">
            <v>ATM MCBO.LA LIMPIA</v>
          </cell>
          <cell r="C962">
            <v>12360000</v>
          </cell>
          <cell r="D962">
            <v>367005000</v>
          </cell>
          <cell r="E962">
            <v>352980000</v>
          </cell>
          <cell r="F962">
            <v>26385000</v>
          </cell>
        </row>
        <row r="963">
          <cell r="A963">
            <v>111011450640</v>
          </cell>
          <cell r="B963" t="str">
            <v>ATM MCBO.LA LIMPIA</v>
          </cell>
          <cell r="C963">
            <v>860000</v>
          </cell>
          <cell r="D963">
            <v>409730000</v>
          </cell>
          <cell r="E963">
            <v>385905000</v>
          </cell>
          <cell r="F963">
            <v>24685000</v>
          </cell>
        </row>
        <row r="964">
          <cell r="A964">
            <v>111011450641</v>
          </cell>
          <cell r="B964" t="str">
            <v>ATM MCBO.LA LIMPIA</v>
          </cell>
          <cell r="C964">
            <v>21565000</v>
          </cell>
          <cell r="D964">
            <v>337000000</v>
          </cell>
          <cell r="E964">
            <v>329915000</v>
          </cell>
          <cell r="F964">
            <v>28650000</v>
          </cell>
        </row>
        <row r="965">
          <cell r="A965">
            <v>111011450659</v>
          </cell>
          <cell r="B965" t="str">
            <v>ATM CORPORATIVO MOSA</v>
          </cell>
          <cell r="C965">
            <v>13715000</v>
          </cell>
          <cell r="D965">
            <v>116745000</v>
          </cell>
          <cell r="E965">
            <v>108930000</v>
          </cell>
          <cell r="F965">
            <v>21530000</v>
          </cell>
        </row>
        <row r="966">
          <cell r="A966">
            <v>111011450665</v>
          </cell>
          <cell r="B966" t="str">
            <v>ATM S/C ISAIAS MEDIN</v>
          </cell>
          <cell r="C966">
            <v>17240000</v>
          </cell>
          <cell r="D966">
            <v>363620000</v>
          </cell>
          <cell r="E966">
            <v>364055000</v>
          </cell>
          <cell r="F966">
            <v>16805000</v>
          </cell>
        </row>
        <row r="967">
          <cell r="A967">
            <v>111011450666</v>
          </cell>
          <cell r="B967" t="str">
            <v>ATM S/C ISAIAS MEDIN</v>
          </cell>
          <cell r="C967">
            <v>18295000</v>
          </cell>
          <cell r="D967">
            <v>425680000</v>
          </cell>
          <cell r="E967">
            <v>429495000</v>
          </cell>
          <cell r="F967">
            <v>14480000</v>
          </cell>
        </row>
        <row r="968">
          <cell r="A968">
            <v>111011450667</v>
          </cell>
          <cell r="B968" t="str">
            <v>ATM S/C CARRERA 20</v>
          </cell>
          <cell r="C968">
            <v>3995000</v>
          </cell>
          <cell r="D968">
            <v>453045000</v>
          </cell>
          <cell r="E968">
            <v>430795000</v>
          </cell>
          <cell r="F968">
            <v>26245000</v>
          </cell>
        </row>
        <row r="969">
          <cell r="A969">
            <v>111011450668</v>
          </cell>
          <cell r="B969" t="str">
            <v>ATM S/C CENTRO CIVIC</v>
          </cell>
          <cell r="C969">
            <v>27735000</v>
          </cell>
          <cell r="D969">
            <v>357500000</v>
          </cell>
          <cell r="E969">
            <v>368505000</v>
          </cell>
          <cell r="F969">
            <v>16730000</v>
          </cell>
        </row>
        <row r="970">
          <cell r="A970">
            <v>111011450670</v>
          </cell>
          <cell r="B970" t="str">
            <v>ATM MCBO.SAN FRANCIS</v>
          </cell>
          <cell r="C970">
            <v>30070000</v>
          </cell>
          <cell r="D970">
            <v>212500000</v>
          </cell>
          <cell r="E970">
            <v>205580000</v>
          </cell>
          <cell r="F970">
            <v>36990000</v>
          </cell>
        </row>
        <row r="971">
          <cell r="A971">
            <v>111011450671</v>
          </cell>
          <cell r="B971" t="str">
            <v>ATM CABIMAS INDEPEND</v>
          </cell>
          <cell r="C971">
            <v>460000</v>
          </cell>
          <cell r="D971">
            <v>830610000</v>
          </cell>
          <cell r="E971">
            <v>797540000</v>
          </cell>
          <cell r="F971">
            <v>33530000</v>
          </cell>
        </row>
        <row r="972">
          <cell r="A972">
            <v>111011450672</v>
          </cell>
          <cell r="B972" t="str">
            <v>ATM CIUDAD OJEDA</v>
          </cell>
          <cell r="C972">
            <v>340000</v>
          </cell>
          <cell r="D972">
            <v>314200000</v>
          </cell>
          <cell r="E972">
            <v>263155000</v>
          </cell>
          <cell r="F972">
            <v>51385000</v>
          </cell>
        </row>
        <row r="973">
          <cell r="A973">
            <v>111011450673</v>
          </cell>
          <cell r="B973" t="str">
            <v>ATM CIUDAD OJEDA</v>
          </cell>
          <cell r="C973">
            <v>320000</v>
          </cell>
          <cell r="D973">
            <v>271500000</v>
          </cell>
          <cell r="E973">
            <v>213230000</v>
          </cell>
          <cell r="F973">
            <v>58590000</v>
          </cell>
        </row>
        <row r="974">
          <cell r="A974">
            <v>111011450674</v>
          </cell>
          <cell r="B974" t="str">
            <v>ATM MCBO.ZONA INDUST</v>
          </cell>
          <cell r="C974">
            <v>38415000</v>
          </cell>
          <cell r="D974">
            <v>552500000</v>
          </cell>
          <cell r="E974">
            <v>544445000</v>
          </cell>
          <cell r="F974">
            <v>46470000</v>
          </cell>
        </row>
        <row r="975">
          <cell r="A975">
            <v>111011450675</v>
          </cell>
          <cell r="B975" t="str">
            <v>ATM MCBO.ZONA INDUST</v>
          </cell>
          <cell r="C975">
            <v>44650000</v>
          </cell>
          <cell r="D975">
            <v>682405000</v>
          </cell>
          <cell r="E975">
            <v>682875000</v>
          </cell>
          <cell r="F975">
            <v>44180000</v>
          </cell>
        </row>
        <row r="976">
          <cell r="A976">
            <v>111011450692</v>
          </cell>
          <cell r="B976" t="str">
            <v>ATM RUBIO</v>
          </cell>
          <cell r="C976">
            <v>18640000</v>
          </cell>
          <cell r="D976">
            <v>554130000</v>
          </cell>
          <cell r="E976">
            <v>552085000</v>
          </cell>
          <cell r="F976">
            <v>20685000</v>
          </cell>
        </row>
        <row r="977">
          <cell r="A977">
            <v>111011450698</v>
          </cell>
          <cell r="B977" t="str">
            <v>ATM PUNTO FIJO JACIN</v>
          </cell>
          <cell r="C977">
            <v>9060000</v>
          </cell>
          <cell r="D977">
            <v>853000000</v>
          </cell>
          <cell r="E977">
            <v>826235000</v>
          </cell>
          <cell r="F977">
            <v>35825000</v>
          </cell>
        </row>
        <row r="978">
          <cell r="A978">
            <v>111011450699</v>
          </cell>
          <cell r="B978" t="str">
            <v>ATM PUNTO FIJO JACIN</v>
          </cell>
          <cell r="C978">
            <v>43095000</v>
          </cell>
          <cell r="D978">
            <v>495500000</v>
          </cell>
          <cell r="E978">
            <v>520435000</v>
          </cell>
          <cell r="F978">
            <v>18160000</v>
          </cell>
        </row>
        <row r="979">
          <cell r="A979">
            <v>1110114507</v>
          </cell>
          <cell r="B979" t="str">
            <v>EFECT. TELECAJ.DAR Z</v>
          </cell>
          <cell r="C979">
            <v>138630000</v>
          </cell>
          <cell r="D979">
            <v>2247495000</v>
          </cell>
          <cell r="E979">
            <v>2213705000</v>
          </cell>
          <cell r="F979">
            <v>172420000</v>
          </cell>
        </row>
        <row r="980">
          <cell r="A980">
            <v>111011450700</v>
          </cell>
          <cell r="B980" t="str">
            <v>ATM PUNTO FIJO BOLIV</v>
          </cell>
          <cell r="C980">
            <v>50870000</v>
          </cell>
          <cell r="D980">
            <v>505500000</v>
          </cell>
          <cell r="E980">
            <v>526970000</v>
          </cell>
          <cell r="F980">
            <v>29400000</v>
          </cell>
        </row>
        <row r="981">
          <cell r="A981">
            <v>111011450755</v>
          </cell>
          <cell r="B981" t="str">
            <v>ATM MCBO.CARIBE ZULI</v>
          </cell>
          <cell r="C981">
            <v>32475000</v>
          </cell>
          <cell r="D981">
            <v>424505000</v>
          </cell>
          <cell r="E981">
            <v>428220000</v>
          </cell>
          <cell r="F981">
            <v>28760000</v>
          </cell>
        </row>
        <row r="982">
          <cell r="A982">
            <v>111011450756</v>
          </cell>
          <cell r="B982" t="str">
            <v>ATM MCBO.CARIBE ZULI</v>
          </cell>
          <cell r="C982">
            <v>27510000</v>
          </cell>
          <cell r="D982">
            <v>381530000</v>
          </cell>
          <cell r="E982">
            <v>377950000</v>
          </cell>
          <cell r="F982">
            <v>31090000</v>
          </cell>
        </row>
        <row r="983">
          <cell r="A983">
            <v>111011450767</v>
          </cell>
          <cell r="B983" t="str">
            <v>ATM MCBO.LAS DELICIA</v>
          </cell>
          <cell r="C983">
            <v>1035000</v>
          </cell>
          <cell r="D983">
            <v>416520000</v>
          </cell>
          <cell r="E983">
            <v>380115000</v>
          </cell>
          <cell r="F983">
            <v>37440000</v>
          </cell>
        </row>
        <row r="984">
          <cell r="A984">
            <v>111011450790</v>
          </cell>
          <cell r="B984" t="str">
            <v>ATM PARAGUACHON</v>
          </cell>
          <cell r="C984">
            <v>11735000</v>
          </cell>
          <cell r="D984">
            <v>54000000</v>
          </cell>
          <cell r="E984">
            <v>48360000</v>
          </cell>
          <cell r="F984">
            <v>17375000</v>
          </cell>
        </row>
        <row r="985">
          <cell r="A985">
            <v>111011450796</v>
          </cell>
          <cell r="B985" t="str">
            <v>ATM MAKRO COSTA ORIE</v>
          </cell>
          <cell r="C985">
            <v>15005000</v>
          </cell>
          <cell r="D985">
            <v>465440000</v>
          </cell>
          <cell r="E985">
            <v>452090000</v>
          </cell>
          <cell r="F985">
            <v>28355000</v>
          </cell>
        </row>
        <row r="986">
          <cell r="A986">
            <v>1110114508</v>
          </cell>
          <cell r="B986" t="str">
            <v>EFECT. TELECAJ.DAR Z</v>
          </cell>
          <cell r="C986">
            <v>55055000</v>
          </cell>
          <cell r="D986">
            <v>1506185000</v>
          </cell>
          <cell r="E986">
            <v>1448375000</v>
          </cell>
          <cell r="F986">
            <v>112865000</v>
          </cell>
        </row>
        <row r="987">
          <cell r="A987">
            <v>111011450810</v>
          </cell>
          <cell r="B987" t="str">
            <v>ATM MCBO.DR.PORTILLO</v>
          </cell>
          <cell r="C987">
            <v>13185000</v>
          </cell>
          <cell r="D987">
            <v>391970000</v>
          </cell>
          <cell r="E987">
            <v>380620000</v>
          </cell>
          <cell r="F987">
            <v>24535000</v>
          </cell>
        </row>
        <row r="988">
          <cell r="A988">
            <v>111011450811</v>
          </cell>
          <cell r="B988" t="str">
            <v>ATM CORO LOS MEDANOS</v>
          </cell>
          <cell r="C988">
            <v>9745000</v>
          </cell>
          <cell r="D988">
            <v>743000000</v>
          </cell>
          <cell r="E988">
            <v>722100000</v>
          </cell>
          <cell r="F988">
            <v>30645000</v>
          </cell>
        </row>
        <row r="989">
          <cell r="A989">
            <v>111011450846</v>
          </cell>
          <cell r="B989" t="str">
            <v>ATM MAKRO SAN CRISTO</v>
          </cell>
          <cell r="C989">
            <v>13585000</v>
          </cell>
          <cell r="D989">
            <v>100015000</v>
          </cell>
          <cell r="E989">
            <v>99960000</v>
          </cell>
          <cell r="F989">
            <v>13640000</v>
          </cell>
        </row>
        <row r="990">
          <cell r="A990">
            <v>111011450854</v>
          </cell>
          <cell r="B990" t="str">
            <v>ATM MCBO.5 DE JULIO</v>
          </cell>
          <cell r="C990">
            <v>7125000</v>
          </cell>
          <cell r="D990">
            <v>175200000</v>
          </cell>
          <cell r="E990">
            <v>163210000</v>
          </cell>
          <cell r="F990">
            <v>19115000</v>
          </cell>
        </row>
        <row r="991">
          <cell r="A991">
            <v>111011450897</v>
          </cell>
          <cell r="B991" t="str">
            <v>ATM MOLINOS SAGRA</v>
          </cell>
          <cell r="C991">
            <v>11415000</v>
          </cell>
          <cell r="D991">
            <v>96000000</v>
          </cell>
          <cell r="E991">
            <v>82485000</v>
          </cell>
          <cell r="F991">
            <v>24930000</v>
          </cell>
        </row>
        <row r="992">
          <cell r="A992">
            <v>1110114509</v>
          </cell>
          <cell r="B992" t="str">
            <v>EFECTIVO TELECAJ.DAR</v>
          </cell>
          <cell r="C992">
            <v>220350000</v>
          </cell>
          <cell r="D992">
            <v>3368280000</v>
          </cell>
          <cell r="E992">
            <v>3364290000</v>
          </cell>
          <cell r="F992">
            <v>224340000</v>
          </cell>
        </row>
        <row r="993">
          <cell r="A993">
            <v>111011450951</v>
          </cell>
          <cell r="B993" t="str">
            <v>ATM LA GRITA</v>
          </cell>
          <cell r="C993">
            <v>33515000</v>
          </cell>
          <cell r="D993">
            <v>400500000</v>
          </cell>
          <cell r="E993">
            <v>413045000</v>
          </cell>
          <cell r="F993">
            <v>20970000</v>
          </cell>
        </row>
        <row r="994">
          <cell r="A994">
            <v>111011450953</v>
          </cell>
          <cell r="B994" t="str">
            <v>ATM COLONCITO</v>
          </cell>
          <cell r="C994">
            <v>17185000</v>
          </cell>
          <cell r="D994">
            <v>185500000</v>
          </cell>
          <cell r="E994">
            <v>186175000</v>
          </cell>
          <cell r="F994">
            <v>16510000</v>
          </cell>
        </row>
        <row r="995">
          <cell r="A995">
            <v>111011450966</v>
          </cell>
          <cell r="B995" t="str">
            <v>ATM MCBO.EL MILAGRO</v>
          </cell>
          <cell r="C995">
            <v>16255000</v>
          </cell>
          <cell r="D995">
            <v>288400000</v>
          </cell>
          <cell r="E995">
            <v>278900000</v>
          </cell>
          <cell r="F995">
            <v>25755000</v>
          </cell>
        </row>
        <row r="996">
          <cell r="A996">
            <v>111011450967</v>
          </cell>
          <cell r="B996" t="str">
            <v>ATM MCBO.EL MILAGRO</v>
          </cell>
          <cell r="C996">
            <v>12595000</v>
          </cell>
          <cell r="D996">
            <v>279500000</v>
          </cell>
          <cell r="E996">
            <v>263510000</v>
          </cell>
          <cell r="F996">
            <v>28585000</v>
          </cell>
        </row>
        <row r="997">
          <cell r="A997">
            <v>111011450975</v>
          </cell>
          <cell r="B997" t="str">
            <v>ATM PDVSA PUNTA CARD</v>
          </cell>
          <cell r="C997">
            <v>24280000</v>
          </cell>
          <cell r="D997">
            <v>149500000</v>
          </cell>
          <cell r="E997">
            <v>149795000</v>
          </cell>
          <cell r="F997">
            <v>23985000</v>
          </cell>
        </row>
        <row r="998">
          <cell r="A998">
            <v>111011450977</v>
          </cell>
          <cell r="B998" t="str">
            <v>ATM LA FRIA</v>
          </cell>
          <cell r="C998">
            <v>16665000</v>
          </cell>
          <cell r="D998">
            <v>273000000</v>
          </cell>
          <cell r="E998">
            <v>266960000</v>
          </cell>
          <cell r="F998">
            <v>22705000</v>
          </cell>
        </row>
        <row r="999">
          <cell r="A999">
            <v>111011450980</v>
          </cell>
          <cell r="B999" t="str">
            <v>ATM PDVSA PUNTA CARD</v>
          </cell>
          <cell r="C999">
            <v>31525000</v>
          </cell>
          <cell r="D999">
            <v>231500000</v>
          </cell>
          <cell r="E999">
            <v>247255000</v>
          </cell>
          <cell r="F999">
            <v>15770000</v>
          </cell>
        </row>
        <row r="1000">
          <cell r="A1000">
            <v>111011450990</v>
          </cell>
          <cell r="B1000" t="str">
            <v>ATM SAN CRISTOBAL CA</v>
          </cell>
          <cell r="C1000">
            <v>17800000</v>
          </cell>
          <cell r="D1000">
            <v>594710000</v>
          </cell>
          <cell r="E1000">
            <v>590885000</v>
          </cell>
          <cell r="F1000">
            <v>21625000</v>
          </cell>
        </row>
        <row r="1001">
          <cell r="A1001">
            <v>111011450991</v>
          </cell>
          <cell r="B1001" t="str">
            <v>ATM SAN CRISTOBAL CO</v>
          </cell>
          <cell r="C1001">
            <v>17265000</v>
          </cell>
          <cell r="D1001">
            <v>424755000</v>
          </cell>
          <cell r="E1001">
            <v>415140000</v>
          </cell>
          <cell r="F1001">
            <v>26880000</v>
          </cell>
        </row>
        <row r="1002">
          <cell r="A1002">
            <v>111011450993</v>
          </cell>
          <cell r="B1002" t="str">
            <v>ATM VALERA BOLIVAR</v>
          </cell>
          <cell r="C1002">
            <v>33265000</v>
          </cell>
          <cell r="D1002">
            <v>540915000</v>
          </cell>
          <cell r="E1002">
            <v>552625000</v>
          </cell>
          <cell r="F1002">
            <v>21555000</v>
          </cell>
        </row>
        <row r="1003">
          <cell r="A1003">
            <v>1110114510</v>
          </cell>
          <cell r="B1003" t="str">
            <v>EFECT. TELECAJ.DAR Z</v>
          </cell>
          <cell r="C1003">
            <v>214200000</v>
          </cell>
          <cell r="D1003">
            <v>3405395000</v>
          </cell>
          <cell r="E1003">
            <v>3387070000</v>
          </cell>
          <cell r="F1003">
            <v>232525000</v>
          </cell>
        </row>
        <row r="1004">
          <cell r="A1004">
            <v>111011451007</v>
          </cell>
          <cell r="B1004" t="str">
            <v>ATM OFIC.MCBO.Z.IND.</v>
          </cell>
          <cell r="C1004">
            <v>52860000</v>
          </cell>
          <cell r="D1004">
            <v>421110000</v>
          </cell>
          <cell r="E1004">
            <v>428620000</v>
          </cell>
          <cell r="F1004">
            <v>45350000</v>
          </cell>
        </row>
        <row r="1005">
          <cell r="A1005">
            <v>111011451010</v>
          </cell>
          <cell r="B1005" t="str">
            <v>ATM OFIC.CDAD.OJEDA</v>
          </cell>
          <cell r="C1005">
            <v>19750000</v>
          </cell>
          <cell r="D1005">
            <v>628200000</v>
          </cell>
          <cell r="E1005">
            <v>614645000</v>
          </cell>
          <cell r="F1005">
            <v>33305000</v>
          </cell>
        </row>
        <row r="1006">
          <cell r="A1006">
            <v>111011451011</v>
          </cell>
          <cell r="B1006" t="str">
            <v>ATM OFIC.CDAD.OJEDA</v>
          </cell>
          <cell r="C1006">
            <v>15360000</v>
          </cell>
          <cell r="D1006">
            <v>602405000</v>
          </cell>
          <cell r="E1006">
            <v>586985000</v>
          </cell>
          <cell r="F1006">
            <v>30780000</v>
          </cell>
        </row>
        <row r="1007">
          <cell r="A1007">
            <v>111011451030</v>
          </cell>
          <cell r="B1007" t="str">
            <v>ATM MARACAIBO AV.20</v>
          </cell>
          <cell r="C1007">
            <v>11970000</v>
          </cell>
          <cell r="D1007">
            <v>270655000</v>
          </cell>
          <cell r="E1007">
            <v>262135000</v>
          </cell>
          <cell r="F1007">
            <v>20490000</v>
          </cell>
        </row>
        <row r="1008">
          <cell r="A1008">
            <v>111011451031</v>
          </cell>
          <cell r="B1008" t="str">
            <v>ATM MARACAIBO AV.20</v>
          </cell>
          <cell r="C1008">
            <v>21145000</v>
          </cell>
          <cell r="D1008">
            <v>260025000</v>
          </cell>
          <cell r="E1008">
            <v>264170000</v>
          </cell>
          <cell r="F1008">
            <v>17000000</v>
          </cell>
        </row>
        <row r="1009">
          <cell r="A1009">
            <v>111011451034</v>
          </cell>
          <cell r="B1009" t="str">
            <v>ATM POLAR MODELO</v>
          </cell>
          <cell r="C1009">
            <v>14565000</v>
          </cell>
          <cell r="D1009">
            <v>223000000</v>
          </cell>
          <cell r="E1009">
            <v>221760000</v>
          </cell>
          <cell r="F1009">
            <v>15805000</v>
          </cell>
        </row>
        <row r="1010">
          <cell r="A1010">
            <v>111011451039</v>
          </cell>
          <cell r="B1010" t="str">
            <v>ATM OFIC.MCBO.BELLA</v>
          </cell>
          <cell r="C1010">
            <v>30715000</v>
          </cell>
          <cell r="D1010">
            <v>260500000</v>
          </cell>
          <cell r="E1010">
            <v>263460000</v>
          </cell>
          <cell r="F1010">
            <v>27755000</v>
          </cell>
        </row>
        <row r="1011">
          <cell r="A1011">
            <v>111011451043</v>
          </cell>
          <cell r="B1011" t="str">
            <v>ATM MARAVEN PUNTA CA</v>
          </cell>
          <cell r="C1011">
            <v>19415000</v>
          </cell>
          <cell r="D1011">
            <v>595500000</v>
          </cell>
          <cell r="E1011">
            <v>598075000</v>
          </cell>
          <cell r="F1011">
            <v>16840000</v>
          </cell>
        </row>
        <row r="1012">
          <cell r="A1012">
            <v>111011451075</v>
          </cell>
          <cell r="B1012" t="str">
            <v>ATM MARAVEN PUNTA CA</v>
          </cell>
          <cell r="C1012">
            <v>28420000</v>
          </cell>
          <cell r="D1012">
            <v>144000000</v>
          </cell>
          <cell r="E1012">
            <v>147220000</v>
          </cell>
          <cell r="F1012">
            <v>25200000</v>
          </cell>
        </row>
        <row r="1013">
          <cell r="A1013">
            <v>1110114513</v>
          </cell>
          <cell r="B1013" t="str">
            <v>EFECT. TELECAJ.DAR Z</v>
          </cell>
          <cell r="C1013">
            <v>49695000</v>
          </cell>
          <cell r="D1013">
            <v>585500000</v>
          </cell>
          <cell r="E1013">
            <v>585780000</v>
          </cell>
          <cell r="F1013">
            <v>49415000</v>
          </cell>
        </row>
        <row r="1014">
          <cell r="A1014">
            <v>111011451306</v>
          </cell>
          <cell r="B1014" t="str">
            <v>ATM MCBO.ZONA INDUST</v>
          </cell>
          <cell r="C1014">
            <v>49695000</v>
          </cell>
          <cell r="D1014">
            <v>585500000</v>
          </cell>
          <cell r="E1014">
            <v>585780000</v>
          </cell>
          <cell r="F1014">
            <v>49415000</v>
          </cell>
        </row>
        <row r="1015">
          <cell r="A1015">
            <v>11102</v>
          </cell>
          <cell r="B1015" t="str">
            <v>BILLETES Y MONEDAS E</v>
          </cell>
          <cell r="C1015">
            <v>2204632890.7199998</v>
          </cell>
          <cell r="D1015">
            <v>5097933298.9700003</v>
          </cell>
          <cell r="E1015">
            <v>4461474442.6800003</v>
          </cell>
          <cell r="F1015">
            <v>2841091747.0100002</v>
          </cell>
        </row>
        <row r="1016">
          <cell r="A1016">
            <v>111022</v>
          </cell>
          <cell r="B1016" t="str">
            <v>BILLETES Y MONEDAS E</v>
          </cell>
          <cell r="C1016">
            <v>2204632890.7199998</v>
          </cell>
          <cell r="D1016">
            <v>5097933298.9700003</v>
          </cell>
          <cell r="E1016">
            <v>4461474442.6800003</v>
          </cell>
          <cell r="F1016">
            <v>2841091747.0100002</v>
          </cell>
        </row>
        <row r="1017">
          <cell r="A1017">
            <v>11102201</v>
          </cell>
          <cell r="B1017" t="str">
            <v>EFECTIVO M.E.</v>
          </cell>
          <cell r="C1017">
            <v>2204632890.7199998</v>
          </cell>
          <cell r="D1017">
            <v>5097933298.9700003</v>
          </cell>
          <cell r="E1017">
            <v>4461474442.6800003</v>
          </cell>
          <cell r="F1017">
            <v>2841091747.0100002</v>
          </cell>
        </row>
        <row r="1018">
          <cell r="A1018">
            <v>1110220101</v>
          </cell>
          <cell r="B1018" t="str">
            <v>EFECTIVO AGENCIAS M.</v>
          </cell>
          <cell r="C1018">
            <v>2187991564.6999998</v>
          </cell>
          <cell r="D1018">
            <v>3493921267.2600002</v>
          </cell>
          <cell r="E1018">
            <v>2887484703.1300001</v>
          </cell>
          <cell r="F1018">
            <v>2794428128.8299999</v>
          </cell>
        </row>
        <row r="1019">
          <cell r="A1019">
            <v>1110220104</v>
          </cell>
          <cell r="B1019" t="str">
            <v>EFECTIVO CUSTODIA M.</v>
          </cell>
          <cell r="C1019">
            <v>16641326.02</v>
          </cell>
          <cell r="D1019">
            <v>523318.81</v>
          </cell>
          <cell r="E1019">
            <v>16465826.65</v>
          </cell>
          <cell r="F1019">
            <v>698818.18</v>
          </cell>
        </row>
        <row r="1020">
          <cell r="A1020">
            <v>1110220110</v>
          </cell>
          <cell r="B1020" t="str">
            <v>EFECT.EN TRANSITO M.</v>
          </cell>
          <cell r="C1020">
            <v>0</v>
          </cell>
          <cell r="D1020">
            <v>1602070545.5999999</v>
          </cell>
          <cell r="E1020">
            <v>1556105745.5999999</v>
          </cell>
          <cell r="F1020">
            <v>45964800</v>
          </cell>
        </row>
        <row r="1021">
          <cell r="A1021">
            <v>1110220111</v>
          </cell>
          <cell r="B1021" t="str">
            <v>EFECT.EN TRANSITO EU</v>
          </cell>
          <cell r="C1021">
            <v>0</v>
          </cell>
          <cell r="D1021">
            <v>1418167.3</v>
          </cell>
          <cell r="E1021">
            <v>1418167.3</v>
          </cell>
          <cell r="F1021">
            <v>0</v>
          </cell>
        </row>
        <row r="1022">
          <cell r="A1022">
            <v>11105</v>
          </cell>
          <cell r="B1022" t="str">
            <v>CAJA CHICA</v>
          </cell>
          <cell r="C1022">
            <v>383040000</v>
          </cell>
          <cell r="D1022">
            <v>0</v>
          </cell>
          <cell r="E1022">
            <v>0</v>
          </cell>
          <cell r="F1022">
            <v>383040000</v>
          </cell>
        </row>
        <row r="1023">
          <cell r="A1023">
            <v>111052</v>
          </cell>
          <cell r="B1023" t="str">
            <v>CAJA CHICA ME</v>
          </cell>
          <cell r="C1023">
            <v>383040000</v>
          </cell>
          <cell r="D1023">
            <v>0</v>
          </cell>
          <cell r="E1023">
            <v>0</v>
          </cell>
          <cell r="F1023">
            <v>383040000</v>
          </cell>
        </row>
        <row r="1024">
          <cell r="A1024">
            <v>11105201</v>
          </cell>
          <cell r="B1024" t="str">
            <v>CAJA CHICA ME.</v>
          </cell>
          <cell r="C1024">
            <v>383040000</v>
          </cell>
          <cell r="D1024">
            <v>0</v>
          </cell>
          <cell r="E1024">
            <v>0</v>
          </cell>
          <cell r="F1024">
            <v>383040000</v>
          </cell>
        </row>
        <row r="1025">
          <cell r="A1025">
            <v>112</v>
          </cell>
          <cell r="B1025" t="str">
            <v>BANCO CENTRAL DE VZL</v>
          </cell>
          <cell r="C1025">
            <v>773437439262.69995</v>
          </cell>
          <cell r="D1025">
            <v>11227208092372.51</v>
          </cell>
          <cell r="E1025">
            <v>11181342245600.471</v>
          </cell>
          <cell r="F1025">
            <v>819303286034.73999</v>
          </cell>
        </row>
        <row r="1026">
          <cell r="A1026">
            <v>11201</v>
          </cell>
          <cell r="B1026" t="str">
            <v>CUENTA ENCAJE B.C.V.</v>
          </cell>
          <cell r="C1026">
            <v>773437439262.69995</v>
          </cell>
          <cell r="D1026">
            <v>11227208092372.51</v>
          </cell>
          <cell r="E1026">
            <v>11181342245600.471</v>
          </cell>
          <cell r="F1026">
            <v>819303286034.73999</v>
          </cell>
        </row>
        <row r="1027">
          <cell r="A1027">
            <v>112011</v>
          </cell>
          <cell r="B1027" t="str">
            <v>CUENTA ENCAJE BCV M.</v>
          </cell>
          <cell r="C1027">
            <v>764334493662.69995</v>
          </cell>
          <cell r="D1027">
            <v>11226865271572.51</v>
          </cell>
          <cell r="E1027">
            <v>11177209244000.471</v>
          </cell>
          <cell r="F1027">
            <v>813990521234.73999</v>
          </cell>
        </row>
        <row r="1028">
          <cell r="A1028">
            <v>11201101</v>
          </cell>
          <cell r="B1028" t="str">
            <v>B.C.V.DEPOSITOS A LA</v>
          </cell>
          <cell r="C1028">
            <v>15423133662.700001</v>
          </cell>
          <cell r="D1028">
            <v>7509807609572.5098</v>
          </cell>
          <cell r="E1028">
            <v>7454120540000.4697</v>
          </cell>
          <cell r="F1028">
            <v>71110203234.740005</v>
          </cell>
        </row>
        <row r="1029">
          <cell r="A1029">
            <v>1120110101</v>
          </cell>
          <cell r="B1029" t="str">
            <v>B.C.V.DEPOSITOS A LA</v>
          </cell>
          <cell r="C1029">
            <v>15423133662.700001</v>
          </cell>
          <cell r="D1029">
            <v>7509807609572.5098</v>
          </cell>
          <cell r="E1029">
            <v>7454120540000.4697</v>
          </cell>
          <cell r="F1029">
            <v>71110203234.740005</v>
          </cell>
        </row>
        <row r="1030">
          <cell r="A1030">
            <v>11201102</v>
          </cell>
          <cell r="B1030" t="str">
            <v>ENCAJE ORDINARIO M.N</v>
          </cell>
          <cell r="C1030">
            <v>748911360000</v>
          </cell>
          <cell r="D1030">
            <v>3717057662000</v>
          </cell>
          <cell r="E1030">
            <v>3723088704000</v>
          </cell>
          <cell r="F1030">
            <v>742880318000</v>
          </cell>
        </row>
        <row r="1031">
          <cell r="A1031">
            <v>1120110201</v>
          </cell>
          <cell r="B1031" t="str">
            <v>ENCAJE ORDINARIO M.N</v>
          </cell>
          <cell r="C1031">
            <v>748911360000</v>
          </cell>
          <cell r="D1031">
            <v>3717057662000</v>
          </cell>
          <cell r="E1031">
            <v>3723088704000</v>
          </cell>
          <cell r="F1031">
            <v>742880318000</v>
          </cell>
        </row>
        <row r="1032">
          <cell r="A1032">
            <v>112012</v>
          </cell>
          <cell r="B1032" t="str">
            <v>CUENTA ENCAJE BCV M.</v>
          </cell>
          <cell r="C1032">
            <v>9102945600</v>
          </cell>
          <cell r="D1032">
            <v>342820800</v>
          </cell>
          <cell r="E1032">
            <v>4133001600</v>
          </cell>
          <cell r="F1032">
            <v>5312764800</v>
          </cell>
        </row>
        <row r="1033">
          <cell r="A1033">
            <v>11201201</v>
          </cell>
          <cell r="B1033" t="str">
            <v>ENCAJE ORDINARIO M.E</v>
          </cell>
          <cell r="C1033">
            <v>9102945600</v>
          </cell>
          <cell r="D1033">
            <v>342820800</v>
          </cell>
          <cell r="E1033">
            <v>4133001600</v>
          </cell>
          <cell r="F1033">
            <v>5312764800</v>
          </cell>
        </row>
        <row r="1034">
          <cell r="A1034">
            <v>113</v>
          </cell>
          <cell r="B1034" t="str">
            <v>BANCOS Y OTRAS INST.</v>
          </cell>
          <cell r="C1034">
            <v>7430548198.8500004</v>
          </cell>
          <cell r="D1034">
            <v>294844023033.34998</v>
          </cell>
          <cell r="E1034">
            <v>294033101213.59003</v>
          </cell>
          <cell r="F1034">
            <v>8241470018.6099997</v>
          </cell>
        </row>
        <row r="1035">
          <cell r="A1035">
            <v>11301</v>
          </cell>
          <cell r="B1035" t="str">
            <v>DPTOS.BANCOS.CORRESP</v>
          </cell>
          <cell r="C1035">
            <v>7430548198.8500004</v>
          </cell>
          <cell r="D1035">
            <v>294844023033.34998</v>
          </cell>
          <cell r="E1035">
            <v>294033101213.59003</v>
          </cell>
          <cell r="F1035">
            <v>8241470018.6099997</v>
          </cell>
        </row>
        <row r="1036">
          <cell r="A1036">
            <v>113011</v>
          </cell>
          <cell r="B1036" t="str">
            <v>DPTOS. EN BANCOS Y C</v>
          </cell>
          <cell r="C1036">
            <v>7430548198.8500004</v>
          </cell>
          <cell r="D1036">
            <v>294844023033.34998</v>
          </cell>
          <cell r="E1036">
            <v>294033101213.59003</v>
          </cell>
          <cell r="F1036">
            <v>8241470018.6099997</v>
          </cell>
        </row>
        <row r="1037">
          <cell r="A1037">
            <v>11301102</v>
          </cell>
          <cell r="B1037" t="str">
            <v>BANCOS D/PAIS M.N. T</v>
          </cell>
          <cell r="C1037">
            <v>0</v>
          </cell>
          <cell r="D1037">
            <v>2767207854.1900001</v>
          </cell>
          <cell r="E1037">
            <v>2767207854.1900001</v>
          </cell>
          <cell r="F1037">
            <v>0</v>
          </cell>
        </row>
        <row r="1038">
          <cell r="A1038">
            <v>1130110202</v>
          </cell>
          <cell r="B1038" t="str">
            <v>BANCO UNION TDC</v>
          </cell>
          <cell r="C1038">
            <v>0</v>
          </cell>
          <cell r="D1038">
            <v>1587682821.1400001</v>
          </cell>
          <cell r="E1038">
            <v>1587682821.1400001</v>
          </cell>
          <cell r="F1038">
            <v>0</v>
          </cell>
        </row>
        <row r="1039">
          <cell r="A1039">
            <v>1130110203</v>
          </cell>
          <cell r="B1039" t="str">
            <v>BANCO MERCANTIL TDC</v>
          </cell>
          <cell r="C1039">
            <v>0</v>
          </cell>
          <cell r="D1039">
            <v>1179525033.05</v>
          </cell>
          <cell r="E1039">
            <v>1179525033.05</v>
          </cell>
          <cell r="F1039">
            <v>0</v>
          </cell>
        </row>
        <row r="1040">
          <cell r="A1040">
            <v>11301105</v>
          </cell>
          <cell r="B1040" t="str">
            <v>BANCOS DEL PAIS M.N</v>
          </cell>
          <cell r="C1040">
            <v>7430548198.8500004</v>
          </cell>
          <cell r="D1040">
            <v>292076815179.15997</v>
          </cell>
          <cell r="E1040">
            <v>291265893359.40002</v>
          </cell>
          <cell r="F1040">
            <v>8241470018.6099997</v>
          </cell>
        </row>
        <row r="1041">
          <cell r="A1041">
            <v>1130110502</v>
          </cell>
          <cell r="B1041" t="str">
            <v>BANCO VENEZUELA</v>
          </cell>
          <cell r="C1041">
            <v>0</v>
          </cell>
          <cell r="D1041">
            <v>27090219996.470001</v>
          </cell>
          <cell r="E1041">
            <v>27090219996.470001</v>
          </cell>
          <cell r="F1041">
            <v>0</v>
          </cell>
        </row>
        <row r="1042">
          <cell r="A1042">
            <v>1130110505</v>
          </cell>
          <cell r="B1042" t="str">
            <v>CITIBANK</v>
          </cell>
          <cell r="C1042">
            <v>0</v>
          </cell>
          <cell r="D1042">
            <v>38054924493.449997</v>
          </cell>
          <cell r="E1042">
            <v>38054924493.449997</v>
          </cell>
          <cell r="F1042">
            <v>0</v>
          </cell>
        </row>
        <row r="1043">
          <cell r="A1043">
            <v>1130110506</v>
          </cell>
          <cell r="B1043" t="str">
            <v>BANCO VENEZOLANO DE</v>
          </cell>
          <cell r="C1043">
            <v>0</v>
          </cell>
          <cell r="D1043">
            <v>28281048565.610001</v>
          </cell>
          <cell r="E1043">
            <v>28281048565.610001</v>
          </cell>
          <cell r="F1043">
            <v>0</v>
          </cell>
        </row>
        <row r="1044">
          <cell r="A1044">
            <v>1130110507</v>
          </cell>
          <cell r="B1044" t="str">
            <v>BANCO MERCANTIL</v>
          </cell>
          <cell r="C1044">
            <v>0</v>
          </cell>
          <cell r="D1044">
            <v>85771696797.270004</v>
          </cell>
          <cell r="E1044">
            <v>85771696797.270004</v>
          </cell>
          <cell r="F1044">
            <v>0</v>
          </cell>
        </row>
        <row r="1045">
          <cell r="A1045">
            <v>1130110508</v>
          </cell>
          <cell r="B1045" t="str">
            <v>ABN. AMRO BANK</v>
          </cell>
          <cell r="C1045">
            <v>0</v>
          </cell>
          <cell r="D1045">
            <v>4598590341.0799999</v>
          </cell>
          <cell r="E1045">
            <v>4483181128.9799995</v>
          </cell>
          <cell r="F1045">
            <v>115409212.09999999</v>
          </cell>
        </row>
        <row r="1046">
          <cell r="A1046">
            <v>1130110509</v>
          </cell>
          <cell r="B1046" t="str">
            <v>BANCO CANARIAS</v>
          </cell>
          <cell r="C1046">
            <v>118599866.59</v>
          </cell>
          <cell r="D1046">
            <v>2196896091.3899999</v>
          </cell>
          <cell r="E1046">
            <v>2200096996.3899999</v>
          </cell>
          <cell r="F1046">
            <v>115398961.59</v>
          </cell>
        </row>
        <row r="1047">
          <cell r="A1047">
            <v>1130110510</v>
          </cell>
          <cell r="B1047" t="str">
            <v>BANCO INDUSTRIAL</v>
          </cell>
          <cell r="C1047">
            <v>46148581.759999998</v>
          </cell>
          <cell r="D1047">
            <v>1766576315.55</v>
          </cell>
          <cell r="E1047">
            <v>1763058909.72</v>
          </cell>
          <cell r="F1047">
            <v>49665987.590000004</v>
          </cell>
        </row>
        <row r="1048">
          <cell r="A1048">
            <v>1130110514</v>
          </cell>
          <cell r="B1048" t="str">
            <v>CORP.BANCA</v>
          </cell>
          <cell r="C1048">
            <v>1047929846.67</v>
          </cell>
          <cell r="D1048">
            <v>8029040533.7399998</v>
          </cell>
          <cell r="E1048">
            <v>8023636608.46</v>
          </cell>
          <cell r="F1048">
            <v>1053333771.95</v>
          </cell>
        </row>
        <row r="1049">
          <cell r="A1049">
            <v>1130110516</v>
          </cell>
          <cell r="B1049" t="str">
            <v>BANCO EXTERIOR</v>
          </cell>
          <cell r="C1049">
            <v>0</v>
          </cell>
          <cell r="D1049">
            <v>18465068390.549999</v>
          </cell>
          <cell r="E1049">
            <v>18465068390.549999</v>
          </cell>
          <cell r="F1049">
            <v>0</v>
          </cell>
        </row>
        <row r="1050">
          <cell r="A1050">
            <v>1130110517</v>
          </cell>
          <cell r="B1050" t="str">
            <v>BANCO REPUBLICA</v>
          </cell>
          <cell r="C1050">
            <v>0</v>
          </cell>
          <cell r="D1050">
            <v>1412725044.1800001</v>
          </cell>
          <cell r="E1050">
            <v>1412725044.1800001</v>
          </cell>
          <cell r="F1050">
            <v>0</v>
          </cell>
        </row>
        <row r="1051">
          <cell r="A1051">
            <v>1130110518</v>
          </cell>
          <cell r="B1051" t="str">
            <v>BANCO CARIBE</v>
          </cell>
          <cell r="C1051">
            <v>0</v>
          </cell>
          <cell r="D1051">
            <v>33621114288.91</v>
          </cell>
          <cell r="E1051">
            <v>32662078397.099998</v>
          </cell>
          <cell r="F1051">
            <v>959035891.80999994</v>
          </cell>
        </row>
        <row r="1052">
          <cell r="A1052">
            <v>1130110519</v>
          </cell>
          <cell r="B1052" t="str">
            <v>BANCO PLAZA</v>
          </cell>
          <cell r="C1052">
            <v>0</v>
          </cell>
          <cell r="D1052">
            <v>12966883386.280001</v>
          </cell>
          <cell r="E1052">
            <v>12550255857.02</v>
          </cell>
          <cell r="F1052">
            <v>416627529.25999999</v>
          </cell>
        </row>
        <row r="1053">
          <cell r="A1053">
            <v>1130110521</v>
          </cell>
          <cell r="B1053" t="str">
            <v>BANESCO</v>
          </cell>
          <cell r="C1053">
            <v>5690362737.6300001</v>
          </cell>
          <cell r="D1053">
            <v>20456879336.419998</v>
          </cell>
          <cell r="E1053">
            <v>21214442370.59</v>
          </cell>
          <cell r="F1053">
            <v>4932799703.46</v>
          </cell>
        </row>
        <row r="1054">
          <cell r="A1054">
            <v>1130110522</v>
          </cell>
          <cell r="B1054" t="str">
            <v>BANCO OCCIDENTE DESC</v>
          </cell>
          <cell r="C1054">
            <v>0</v>
          </cell>
          <cell r="D1054">
            <v>8096702959.5799999</v>
          </cell>
          <cell r="E1054">
            <v>8096702959.5799999</v>
          </cell>
          <cell r="F1054">
            <v>0</v>
          </cell>
        </row>
        <row r="1055">
          <cell r="A1055">
            <v>1130110527</v>
          </cell>
          <cell r="B1055" t="str">
            <v>BANCO CARONI</v>
          </cell>
          <cell r="C1055">
            <v>100186432.36</v>
          </cell>
          <cell r="D1055">
            <v>227814432.94999999</v>
          </cell>
          <cell r="E1055">
            <v>207300481.36000001</v>
          </cell>
          <cell r="F1055">
            <v>120700383.95</v>
          </cell>
        </row>
        <row r="1056">
          <cell r="A1056">
            <v>1130110530</v>
          </cell>
          <cell r="B1056" t="str">
            <v>BANCO FEDERAL</v>
          </cell>
          <cell r="C1056">
            <v>427320733.83999997</v>
          </cell>
          <cell r="D1056">
            <v>1040634205.73</v>
          </cell>
          <cell r="E1056">
            <v>989456362.66999996</v>
          </cell>
          <cell r="F1056">
            <v>478498576.89999998</v>
          </cell>
        </row>
        <row r="1057">
          <cell r="A1057">
            <v>114</v>
          </cell>
          <cell r="B1057" t="str">
            <v>BANCOS.Y CORRESP.EXT</v>
          </cell>
          <cell r="C1057">
            <v>79811056589.710007</v>
          </cell>
          <cell r="D1057">
            <v>3551029635688.77</v>
          </cell>
          <cell r="E1057">
            <v>3528087381681.7402</v>
          </cell>
          <cell r="F1057">
            <v>102753310596.74001</v>
          </cell>
        </row>
        <row r="1058">
          <cell r="A1058">
            <v>11401</v>
          </cell>
          <cell r="B1058" t="str">
            <v>BANCOS.Y CORRESP.EXT</v>
          </cell>
          <cell r="C1058">
            <v>79811056589.710007</v>
          </cell>
          <cell r="D1058">
            <v>3551029635688.77</v>
          </cell>
          <cell r="E1058">
            <v>3528087381681.7402</v>
          </cell>
          <cell r="F1058">
            <v>102753310596.74001</v>
          </cell>
        </row>
        <row r="1059">
          <cell r="A1059">
            <v>114012</v>
          </cell>
          <cell r="B1059" t="str">
            <v>BANCOS.Y CORRESP.EXT</v>
          </cell>
          <cell r="C1059">
            <v>79811056589.710007</v>
          </cell>
          <cell r="D1059">
            <v>3551029635688.77</v>
          </cell>
          <cell r="E1059">
            <v>3528087381681.7402</v>
          </cell>
          <cell r="F1059">
            <v>102753310596.74001</v>
          </cell>
        </row>
        <row r="1060">
          <cell r="A1060">
            <v>11401203</v>
          </cell>
          <cell r="B1060" t="str">
            <v>CTA CHASE M. BANK M.</v>
          </cell>
          <cell r="C1060">
            <v>4211104068.8600001</v>
          </cell>
          <cell r="D1060">
            <v>3994186821.9299998</v>
          </cell>
          <cell r="E1060">
            <v>2477342350.7399998</v>
          </cell>
          <cell r="F1060">
            <v>5727948540.0500002</v>
          </cell>
        </row>
        <row r="1061">
          <cell r="A1061">
            <v>11401204</v>
          </cell>
          <cell r="B1061" t="str">
            <v>CTA. CHASE M.BANK VI</v>
          </cell>
          <cell r="C1061">
            <v>6361437922.5600004</v>
          </cell>
          <cell r="D1061">
            <v>9824502946.0100002</v>
          </cell>
          <cell r="E1061">
            <v>5488788131.9799995</v>
          </cell>
          <cell r="F1061">
            <v>10697152736.59</v>
          </cell>
        </row>
        <row r="1062">
          <cell r="A1062">
            <v>11401205</v>
          </cell>
          <cell r="B1062" t="str">
            <v>BANCOS CORRESPONSALE</v>
          </cell>
          <cell r="C1062">
            <v>69238514598.289993</v>
          </cell>
          <cell r="D1062">
            <v>3536786972562.3701</v>
          </cell>
          <cell r="E1062">
            <v>3519697277840.5601</v>
          </cell>
          <cell r="F1062">
            <v>86328209320.100006</v>
          </cell>
        </row>
        <row r="1063">
          <cell r="A1063">
            <v>1140120501</v>
          </cell>
          <cell r="B1063" t="str">
            <v>BANCOS CORRESPONSALE</v>
          </cell>
          <cell r="C1063">
            <v>46559275342.730003</v>
          </cell>
          <cell r="D1063">
            <v>173890785709.04999</v>
          </cell>
          <cell r="E1063">
            <v>178362575245.89001</v>
          </cell>
          <cell r="F1063">
            <v>42087485805.889999</v>
          </cell>
        </row>
        <row r="1064">
          <cell r="A1064">
            <v>114012050103</v>
          </cell>
          <cell r="B1064" t="str">
            <v>AMERICAN EXPRESS BAN</v>
          </cell>
          <cell r="C1064">
            <v>2070185031.9300001</v>
          </cell>
          <cell r="D1064">
            <v>984261242.33000004</v>
          </cell>
          <cell r="E1064">
            <v>585381714.78999996</v>
          </cell>
          <cell r="F1064">
            <v>2469064559.4699998</v>
          </cell>
        </row>
        <row r="1065">
          <cell r="A1065">
            <v>114012050104</v>
          </cell>
          <cell r="B1065" t="str">
            <v>STANDARD CHARTERED B</v>
          </cell>
          <cell r="C1065">
            <v>73358173.730000004</v>
          </cell>
          <cell r="D1065">
            <v>36859014.240000002</v>
          </cell>
          <cell r="E1065">
            <v>65176567.729999997</v>
          </cell>
          <cell r="F1065">
            <v>45040620.240000002</v>
          </cell>
        </row>
        <row r="1066">
          <cell r="A1066">
            <v>114012050111</v>
          </cell>
          <cell r="B1066" t="str">
            <v>BCO.PROVINC.SUCURSAL</v>
          </cell>
          <cell r="C1066">
            <v>0</v>
          </cell>
          <cell r="D1066">
            <v>5016430.34</v>
          </cell>
          <cell r="E1066">
            <v>5016430.34</v>
          </cell>
          <cell r="F1066">
            <v>0</v>
          </cell>
        </row>
        <row r="1067">
          <cell r="A1067">
            <v>114012050113</v>
          </cell>
          <cell r="B1067" t="str">
            <v>CLEARSTREAM BANKING</v>
          </cell>
          <cell r="C1067">
            <v>5775353.2699999996</v>
          </cell>
          <cell r="D1067">
            <v>5328364.33</v>
          </cell>
          <cell r="E1067">
            <v>5251462.1500000004</v>
          </cell>
          <cell r="F1067">
            <v>5852255.4500000002</v>
          </cell>
        </row>
        <row r="1068">
          <cell r="A1068">
            <v>114012050136</v>
          </cell>
          <cell r="B1068" t="str">
            <v>AMERICAN EXPRESS NAT</v>
          </cell>
          <cell r="C1068">
            <v>31245452.850000001</v>
          </cell>
          <cell r="D1068">
            <v>23625290.079999998</v>
          </cell>
          <cell r="E1068">
            <v>43023260.340000004</v>
          </cell>
          <cell r="F1068">
            <v>11847482.59</v>
          </cell>
        </row>
        <row r="1069">
          <cell r="A1069">
            <v>114012050139</v>
          </cell>
          <cell r="B1069" t="str">
            <v>BANCO PROV.SUC.CURAC</v>
          </cell>
          <cell r="C1069">
            <v>39847145031.790001</v>
          </cell>
          <cell r="D1069">
            <v>123686220059.10001</v>
          </cell>
          <cell r="E1069">
            <v>126091857867.66</v>
          </cell>
          <cell r="F1069">
            <v>37441507223.230003</v>
          </cell>
        </row>
        <row r="1070">
          <cell r="A1070">
            <v>114012050148</v>
          </cell>
          <cell r="B1070" t="str">
            <v>BANH OF AMERICA NT &amp;</v>
          </cell>
          <cell r="C1070">
            <v>106299747.79000001</v>
          </cell>
          <cell r="D1070">
            <v>913157218.25</v>
          </cell>
          <cell r="E1070">
            <v>961077341.69000006</v>
          </cell>
          <cell r="F1070">
            <v>58379624.350000001</v>
          </cell>
        </row>
        <row r="1071">
          <cell r="A1071">
            <v>114012050153</v>
          </cell>
          <cell r="B1071" t="str">
            <v>BANKERS TRUST COMPAN</v>
          </cell>
          <cell r="C1071">
            <v>4410458309.3800001</v>
          </cell>
          <cell r="D1071">
            <v>48234321717.550003</v>
          </cell>
          <cell r="E1071">
            <v>50604868254.959999</v>
          </cell>
          <cell r="F1071">
            <v>2039911771.97</v>
          </cell>
        </row>
        <row r="1072">
          <cell r="A1072">
            <v>114012050172</v>
          </cell>
          <cell r="B1072" t="str">
            <v>DEN NORSKE BANK AS (</v>
          </cell>
          <cell r="C1072">
            <v>14808241.99</v>
          </cell>
          <cell r="D1072">
            <v>1996372.83</v>
          </cell>
          <cell r="E1072">
            <v>922346.23</v>
          </cell>
          <cell r="F1072">
            <v>15882268.59</v>
          </cell>
        </row>
        <row r="1073">
          <cell r="A1073">
            <v>1140120502</v>
          </cell>
          <cell r="B1073" t="str">
            <v>BANCOS CORREPONSALES</v>
          </cell>
          <cell r="C1073">
            <v>22679239255.560001</v>
          </cell>
          <cell r="D1073">
            <v>3362896186853.3198</v>
          </cell>
          <cell r="E1073">
            <v>3341334702594.6699</v>
          </cell>
          <cell r="F1073">
            <v>44240723514.209999</v>
          </cell>
        </row>
        <row r="1074">
          <cell r="A1074">
            <v>114012050201</v>
          </cell>
          <cell r="B1074" t="str">
            <v>CHASE MANHATTAN BANK</v>
          </cell>
          <cell r="C1074">
            <v>764195730.48000002</v>
          </cell>
          <cell r="D1074">
            <v>483643018351.59003</v>
          </cell>
          <cell r="E1074">
            <v>480865429800.01001</v>
          </cell>
          <cell r="F1074">
            <v>3541784282.0599999</v>
          </cell>
        </row>
        <row r="1075">
          <cell r="A1075">
            <v>114012050202</v>
          </cell>
          <cell r="B1075" t="str">
            <v>BANK OF NEW YORK (NY</v>
          </cell>
          <cell r="C1075">
            <v>78314347.439999998</v>
          </cell>
          <cell r="D1075">
            <v>1439772585.2</v>
          </cell>
          <cell r="E1075">
            <v>1462014990.22</v>
          </cell>
          <cell r="F1075">
            <v>56071942.420000002</v>
          </cell>
        </row>
        <row r="1076">
          <cell r="A1076">
            <v>114012050206</v>
          </cell>
          <cell r="B1076" t="str">
            <v>CITIBANK N.A. (NY) -</v>
          </cell>
          <cell r="C1076">
            <v>515370935.51999998</v>
          </cell>
          <cell r="D1076">
            <v>10521902676.43</v>
          </cell>
          <cell r="E1076">
            <v>10757045857.15</v>
          </cell>
          <cell r="F1076">
            <v>280227754.80000001</v>
          </cell>
        </row>
        <row r="1077">
          <cell r="A1077">
            <v>114012050209</v>
          </cell>
          <cell r="B1077" t="str">
            <v>BANCO BILBAO VIZCAYA</v>
          </cell>
          <cell r="C1077">
            <v>8269953644.7399998</v>
          </cell>
          <cell r="D1077">
            <v>2336525851748.0498</v>
          </cell>
          <cell r="E1077">
            <v>2323891873071.0098</v>
          </cell>
          <cell r="F1077">
            <v>20903932321.779999</v>
          </cell>
        </row>
        <row r="1078">
          <cell r="A1078">
            <v>114012050213</v>
          </cell>
          <cell r="B1078" t="str">
            <v>CEDEL</v>
          </cell>
          <cell r="C1078">
            <v>3885660.26</v>
          </cell>
          <cell r="D1078">
            <v>2766795.18</v>
          </cell>
          <cell r="E1078">
            <v>243191.01</v>
          </cell>
          <cell r="F1078">
            <v>6409264.4299999997</v>
          </cell>
        </row>
        <row r="1079">
          <cell r="A1079">
            <v>114012050220</v>
          </cell>
          <cell r="B1079" t="str">
            <v>CORPOR.ANDINA D/FOME</v>
          </cell>
          <cell r="C1079">
            <v>37923583.82</v>
          </cell>
          <cell r="D1079">
            <v>0</v>
          </cell>
          <cell r="E1079">
            <v>0</v>
          </cell>
          <cell r="F1079">
            <v>37923583.82</v>
          </cell>
        </row>
        <row r="1080">
          <cell r="A1080">
            <v>114012050225</v>
          </cell>
          <cell r="B1080" t="str">
            <v>UNION BANK OF SWITZE</v>
          </cell>
          <cell r="C1080">
            <v>225036124.91</v>
          </cell>
          <cell r="D1080">
            <v>1891239801.54</v>
          </cell>
          <cell r="E1080">
            <v>1715937797.3900001</v>
          </cell>
          <cell r="F1080">
            <v>400338129.06</v>
          </cell>
        </row>
        <row r="1081">
          <cell r="A1081">
            <v>114012050231</v>
          </cell>
          <cell r="B1081" t="str">
            <v>BANK OF TOKYO-MITSUB</v>
          </cell>
          <cell r="C1081">
            <v>58394144.619999997</v>
          </cell>
          <cell r="D1081">
            <v>124844816.56999999</v>
          </cell>
          <cell r="E1081">
            <v>120080363.84</v>
          </cell>
          <cell r="F1081">
            <v>63158597.350000001</v>
          </cell>
        </row>
        <row r="1082">
          <cell r="A1082">
            <v>114012050234</v>
          </cell>
          <cell r="B1082" t="str">
            <v>DEN DANSKE BANK A/S</v>
          </cell>
          <cell r="C1082">
            <v>9224505.2699999996</v>
          </cell>
          <cell r="D1082">
            <v>1001507.03</v>
          </cell>
          <cell r="E1082">
            <v>411103.15</v>
          </cell>
          <cell r="F1082">
            <v>9814909.1500000004</v>
          </cell>
        </row>
        <row r="1083">
          <cell r="A1083">
            <v>114012050236</v>
          </cell>
          <cell r="B1083" t="str">
            <v>CHASE MANHATTAN CIRR</v>
          </cell>
          <cell r="C1083">
            <v>449121486.24000001</v>
          </cell>
          <cell r="D1083">
            <v>822833153.15999997</v>
          </cell>
          <cell r="E1083">
            <v>877386667.55999994</v>
          </cell>
          <cell r="F1083">
            <v>394567971.83999997</v>
          </cell>
        </row>
        <row r="1084">
          <cell r="A1084">
            <v>114012050238</v>
          </cell>
          <cell r="B1084" t="str">
            <v>BANCO BILBAO VISCAYA</v>
          </cell>
          <cell r="C1084">
            <v>543428558.05999994</v>
          </cell>
          <cell r="D1084">
            <v>2706020286.4499998</v>
          </cell>
          <cell r="E1084">
            <v>1884186056.5599999</v>
          </cell>
          <cell r="F1084">
            <v>1365262787.95</v>
          </cell>
        </row>
        <row r="1085">
          <cell r="A1085">
            <v>114012050246</v>
          </cell>
          <cell r="B1085" t="str">
            <v>BARCLAYS BANK PLC (L</v>
          </cell>
          <cell r="C1085">
            <v>161829908.34</v>
          </cell>
          <cell r="D1085">
            <v>21695688.66</v>
          </cell>
          <cell r="E1085">
            <v>8489786.4100000001</v>
          </cell>
          <cell r="F1085">
            <v>175035810.59</v>
          </cell>
        </row>
        <row r="1086">
          <cell r="A1086">
            <v>114012050248</v>
          </cell>
          <cell r="B1086" t="str">
            <v>AMERICAN EXPRES TRAV</v>
          </cell>
          <cell r="C1086">
            <v>0</v>
          </cell>
          <cell r="D1086">
            <v>11062067.550000001</v>
          </cell>
          <cell r="E1086">
            <v>11062067.550000001</v>
          </cell>
          <cell r="F1086">
            <v>0</v>
          </cell>
        </row>
        <row r="1087">
          <cell r="A1087">
            <v>114012050251</v>
          </cell>
          <cell r="B1087" t="str">
            <v>NORDBANKEN (STOCKHOL</v>
          </cell>
          <cell r="C1087">
            <v>26954425.289999999</v>
          </cell>
          <cell r="D1087">
            <v>5146495.91</v>
          </cell>
          <cell r="E1087">
            <v>1080400.56</v>
          </cell>
          <cell r="F1087">
            <v>31020520.640000001</v>
          </cell>
        </row>
        <row r="1088">
          <cell r="A1088">
            <v>114012050252</v>
          </cell>
          <cell r="B1088" t="str">
            <v>ROYAL BANK OF CANADA</v>
          </cell>
          <cell r="C1088">
            <v>15932521.390000001</v>
          </cell>
          <cell r="D1088">
            <v>49557384.259999998</v>
          </cell>
          <cell r="E1088">
            <v>7937934.0700000003</v>
          </cell>
          <cell r="F1088">
            <v>57551971.579999998</v>
          </cell>
        </row>
        <row r="1089">
          <cell r="A1089">
            <v>114012050253</v>
          </cell>
          <cell r="B1089" t="str">
            <v>BANCO BILBAO VIZCAYA</v>
          </cell>
          <cell r="C1089">
            <v>480835348.91000003</v>
          </cell>
          <cell r="D1089">
            <v>31198816160.130001</v>
          </cell>
          <cell r="E1089">
            <v>30564478232.59</v>
          </cell>
          <cell r="F1089">
            <v>1115173276.45</v>
          </cell>
        </row>
        <row r="1090">
          <cell r="A1090">
            <v>114012050254</v>
          </cell>
          <cell r="B1090" t="str">
            <v>BANCO BILBAO VIZCAYA</v>
          </cell>
          <cell r="C1090">
            <v>1003478156.35</v>
          </cell>
          <cell r="D1090">
            <v>1382711107.2</v>
          </cell>
          <cell r="E1090">
            <v>1057946812.8</v>
          </cell>
          <cell r="F1090">
            <v>1328242450.75</v>
          </cell>
        </row>
        <row r="1091">
          <cell r="A1091">
            <v>114012050255</v>
          </cell>
          <cell r="B1091" t="str">
            <v>BRED BANQUE POPULAIR</v>
          </cell>
          <cell r="C1091">
            <v>20338674.260000002</v>
          </cell>
          <cell r="D1091">
            <v>147483173.66</v>
          </cell>
          <cell r="E1091">
            <v>155091723.19999999</v>
          </cell>
          <cell r="F1091">
            <v>12730124.720000001</v>
          </cell>
        </row>
        <row r="1092">
          <cell r="A1092">
            <v>114012050257</v>
          </cell>
          <cell r="B1092" t="str">
            <v>BANCO OF NEW YORK FO</v>
          </cell>
          <cell r="C1092">
            <v>24604497.789999999</v>
          </cell>
          <cell r="D1092">
            <v>0</v>
          </cell>
          <cell r="E1092">
            <v>0</v>
          </cell>
          <cell r="F1092">
            <v>24604497.789999999</v>
          </cell>
        </row>
        <row r="1093">
          <cell r="A1093">
            <v>114012050273</v>
          </cell>
          <cell r="B1093" t="str">
            <v>CEDEL BANK LUXEMBURG</v>
          </cell>
          <cell r="C1093">
            <v>4754656.37</v>
          </cell>
          <cell r="D1093">
            <v>0</v>
          </cell>
          <cell r="E1093">
            <v>0</v>
          </cell>
          <cell r="F1093">
            <v>4754656.37</v>
          </cell>
        </row>
        <row r="1094">
          <cell r="A1094">
            <v>114012050274</v>
          </cell>
          <cell r="B1094" t="str">
            <v>CEDEL BANK LUXEMBURG</v>
          </cell>
          <cell r="C1094">
            <v>2108548135.01</v>
          </cell>
          <cell r="D1094">
            <v>89665294394.550003</v>
          </cell>
          <cell r="E1094">
            <v>87454845419.720001</v>
          </cell>
          <cell r="F1094">
            <v>4318997109.8400002</v>
          </cell>
        </row>
        <row r="1095">
          <cell r="A1095">
            <v>114012050275</v>
          </cell>
          <cell r="B1095" t="str">
            <v>B.B.V. (PARIS FRANCI</v>
          </cell>
          <cell r="C1095">
            <v>37782242.060000002</v>
          </cell>
          <cell r="D1095">
            <v>0</v>
          </cell>
          <cell r="E1095">
            <v>0</v>
          </cell>
          <cell r="F1095">
            <v>37782242.060000002</v>
          </cell>
        </row>
        <row r="1096">
          <cell r="A1096">
            <v>114012050276</v>
          </cell>
          <cell r="B1096" t="str">
            <v>BANKERS TRUST COMPAN</v>
          </cell>
          <cell r="C1096">
            <v>0</v>
          </cell>
          <cell r="D1096">
            <v>1466100734.3699999</v>
          </cell>
          <cell r="E1096">
            <v>1466100734.3699999</v>
          </cell>
          <cell r="F1096">
            <v>0</v>
          </cell>
        </row>
        <row r="1097">
          <cell r="A1097">
            <v>114012050279</v>
          </cell>
          <cell r="B1097" t="str">
            <v>DEUTSCHE BANK (ALEMA</v>
          </cell>
          <cell r="C1097">
            <v>23157242.73</v>
          </cell>
          <cell r="D1097">
            <v>32900197.32</v>
          </cell>
          <cell r="E1097">
            <v>34631343.18</v>
          </cell>
          <cell r="F1097">
            <v>21426096.870000001</v>
          </cell>
        </row>
        <row r="1098">
          <cell r="A1098">
            <v>114012050280</v>
          </cell>
          <cell r="B1098" t="str">
            <v>BANCA COMMERCIALE IT</v>
          </cell>
          <cell r="C1098">
            <v>45974283.640000001</v>
          </cell>
          <cell r="D1098">
            <v>27113575.809999999</v>
          </cell>
          <cell r="E1098">
            <v>66339319.979999997</v>
          </cell>
          <cell r="F1098">
            <v>6748539.4699999997</v>
          </cell>
        </row>
        <row r="1099">
          <cell r="A1099">
            <v>114012050284</v>
          </cell>
          <cell r="B1099" t="str">
            <v>COMMERZBANK (ALEMANI</v>
          </cell>
          <cell r="C1099">
            <v>34074423.210000001</v>
          </cell>
          <cell r="D1099">
            <v>8122195.0899999999</v>
          </cell>
          <cell r="E1099">
            <v>34065933.549999997</v>
          </cell>
          <cell r="F1099">
            <v>8130684.75</v>
          </cell>
        </row>
        <row r="1100">
          <cell r="A1100">
            <v>114012050285</v>
          </cell>
          <cell r="B1100" t="str">
            <v>CREDIT. LYONNAIS (FR</v>
          </cell>
          <cell r="C1100">
            <v>34278226.719999999</v>
          </cell>
          <cell r="D1100">
            <v>115502196.53</v>
          </cell>
          <cell r="E1100">
            <v>138733195.08000001</v>
          </cell>
          <cell r="F1100">
            <v>11047228.17</v>
          </cell>
        </row>
        <row r="1101">
          <cell r="A1101">
            <v>114012050286</v>
          </cell>
          <cell r="B1101" t="str">
            <v>FIRST UNION NAT.BANK</v>
          </cell>
          <cell r="C1101">
            <v>7701847792.1300001</v>
          </cell>
          <cell r="D1101">
            <v>401085429761.08002</v>
          </cell>
          <cell r="E1101">
            <v>398759290793.71002</v>
          </cell>
          <cell r="F1101">
            <v>10027986759.5</v>
          </cell>
        </row>
        <row r="1102">
          <cell r="A1102">
            <v>11401207</v>
          </cell>
          <cell r="B1102" t="str">
            <v xml:space="preserve"> INTERBANC.PROV.FILI</v>
          </cell>
          <cell r="C1102">
            <v>0</v>
          </cell>
          <cell r="D1102">
            <v>423973358.45999998</v>
          </cell>
          <cell r="E1102">
            <v>423973358.45999998</v>
          </cell>
          <cell r="F1102">
            <v>0</v>
          </cell>
        </row>
        <row r="1103">
          <cell r="A1103">
            <v>116</v>
          </cell>
          <cell r="B1103" t="str">
            <v>EFECTOS DE COBRO INM</v>
          </cell>
          <cell r="C1103">
            <v>226041760546.53</v>
          </cell>
          <cell r="D1103">
            <v>4883782945212.7803</v>
          </cell>
          <cell r="E1103">
            <v>4989165651639.5098</v>
          </cell>
          <cell r="F1103">
            <v>120659054119.8</v>
          </cell>
        </row>
        <row r="1104">
          <cell r="A1104">
            <v>11601</v>
          </cell>
          <cell r="B1104" t="str">
            <v>CAMARA DE COMPENSACI</v>
          </cell>
          <cell r="C1104">
            <v>226041760546.53</v>
          </cell>
          <cell r="D1104">
            <v>4785225667848.8604</v>
          </cell>
          <cell r="E1104">
            <v>4890608374275.5898</v>
          </cell>
          <cell r="F1104">
            <v>120659054119.8</v>
          </cell>
        </row>
        <row r="1105">
          <cell r="A1105">
            <v>116011</v>
          </cell>
          <cell r="B1105" t="str">
            <v>CAMARA DE COMPENSACI</v>
          </cell>
          <cell r="C1105">
            <v>226041760546.53</v>
          </cell>
          <cell r="D1105">
            <v>4785225667848.8604</v>
          </cell>
          <cell r="E1105">
            <v>4890608374275.5898</v>
          </cell>
          <cell r="F1105">
            <v>120659054119.8</v>
          </cell>
        </row>
        <row r="1106">
          <cell r="A1106">
            <v>11601102</v>
          </cell>
          <cell r="B1106" t="str">
            <v>CAMARA D/COMP.A CARG</v>
          </cell>
          <cell r="C1106">
            <v>226041760546.53</v>
          </cell>
          <cell r="D1106">
            <v>4785225667848.8604</v>
          </cell>
          <cell r="E1106">
            <v>4890608374275.5898</v>
          </cell>
          <cell r="F1106">
            <v>120659054119.8</v>
          </cell>
        </row>
        <row r="1107">
          <cell r="A1107">
            <v>1160110260</v>
          </cell>
          <cell r="B1107" t="str">
            <v>CAMARA DE COMPENSACI</v>
          </cell>
          <cell r="C1107">
            <v>226041760546.53</v>
          </cell>
          <cell r="D1107">
            <v>4785225667848.8604</v>
          </cell>
          <cell r="E1107">
            <v>4890608374275.5898</v>
          </cell>
          <cell r="F1107">
            <v>120659054119.8</v>
          </cell>
        </row>
        <row r="1108">
          <cell r="A1108">
            <v>116011026001</v>
          </cell>
          <cell r="B1108" t="str">
            <v>CAM.COMP.EMITIDA(C5)</v>
          </cell>
          <cell r="C1108">
            <v>0</v>
          </cell>
          <cell r="D1108">
            <v>2515061393540.8198</v>
          </cell>
          <cell r="E1108">
            <v>2515061393540.8198</v>
          </cell>
          <cell r="F1108">
            <v>0</v>
          </cell>
        </row>
        <row r="1109">
          <cell r="A1109">
            <v>116011026003</v>
          </cell>
          <cell r="B1109" t="str">
            <v>COMPENSACION PLAZA</v>
          </cell>
          <cell r="C1109">
            <v>225374583555.73999</v>
          </cell>
          <cell r="D1109">
            <v>2267758601022.52</v>
          </cell>
          <cell r="E1109">
            <v>2372719627789.4102</v>
          </cell>
          <cell r="F1109">
            <v>120413556788.85001</v>
          </cell>
        </row>
        <row r="1110">
          <cell r="A1110">
            <v>116011026004</v>
          </cell>
          <cell r="B1110" t="str">
            <v>COMPESACION CARACAS</v>
          </cell>
          <cell r="C1110">
            <v>667176990.78999996</v>
          </cell>
          <cell r="D1110">
            <v>2405673285.52</v>
          </cell>
          <cell r="E1110">
            <v>2827352945.3600001</v>
          </cell>
          <cell r="F1110">
            <v>245497330.94999999</v>
          </cell>
        </row>
        <row r="1111">
          <cell r="A1111">
            <v>11603</v>
          </cell>
          <cell r="B1111" t="str">
            <v>OTROS DOC.P/COBRO DI</v>
          </cell>
          <cell r="C1111">
            <v>0</v>
          </cell>
          <cell r="D1111">
            <v>98557277363.919998</v>
          </cell>
          <cell r="E1111">
            <v>98557277363.919998</v>
          </cell>
          <cell r="F1111">
            <v>0</v>
          </cell>
        </row>
        <row r="1112">
          <cell r="A1112">
            <v>116031</v>
          </cell>
          <cell r="B1112" t="str">
            <v>OTROS DOC.COB.DIRECT</v>
          </cell>
          <cell r="C1112">
            <v>0</v>
          </cell>
          <cell r="D1112">
            <v>98557277363.919998</v>
          </cell>
          <cell r="E1112">
            <v>98557277363.919998</v>
          </cell>
          <cell r="F1112">
            <v>0</v>
          </cell>
        </row>
        <row r="1113">
          <cell r="A1113">
            <v>11603108</v>
          </cell>
          <cell r="B1113" t="str">
            <v>CHEQUES Y ORDENES A</v>
          </cell>
          <cell r="C1113">
            <v>0</v>
          </cell>
          <cell r="D1113">
            <v>98557277363.919998</v>
          </cell>
          <cell r="E1113">
            <v>98557277363.919998</v>
          </cell>
          <cell r="F1113">
            <v>0</v>
          </cell>
        </row>
        <row r="1114">
          <cell r="A1114">
            <v>119</v>
          </cell>
          <cell r="B1114" t="str">
            <v>(PROVISION PARA DISP</v>
          </cell>
          <cell r="C1114">
            <v>-57195762.219999999</v>
          </cell>
          <cell r="D1114">
            <v>0</v>
          </cell>
          <cell r="E1114">
            <v>0</v>
          </cell>
          <cell r="F1114">
            <v>-57195762.219999999</v>
          </cell>
        </row>
        <row r="1115">
          <cell r="A1115">
            <v>11901</v>
          </cell>
          <cell r="B1115" t="str">
            <v>(PROVISION PARA DISP</v>
          </cell>
          <cell r="C1115">
            <v>-57195762.219999999</v>
          </cell>
          <cell r="D1115">
            <v>0</v>
          </cell>
          <cell r="E1115">
            <v>0</v>
          </cell>
          <cell r="F1115">
            <v>-57195762.219999999</v>
          </cell>
        </row>
        <row r="1116">
          <cell r="A1116">
            <v>119011</v>
          </cell>
          <cell r="B1116" t="str">
            <v>(PROVISION PARA DISP</v>
          </cell>
          <cell r="C1116">
            <v>-57195762.219999999</v>
          </cell>
          <cell r="D1116">
            <v>0</v>
          </cell>
          <cell r="E1116">
            <v>0</v>
          </cell>
          <cell r="F1116">
            <v>-57195762.219999999</v>
          </cell>
        </row>
        <row r="1117">
          <cell r="A1117">
            <v>11901101</v>
          </cell>
          <cell r="B1117" t="str">
            <v>PROV.P/BCOS.CORRESPO</v>
          </cell>
          <cell r="C1117">
            <v>-57195762.219999999</v>
          </cell>
          <cell r="D1117">
            <v>0</v>
          </cell>
          <cell r="E1117">
            <v>0</v>
          </cell>
          <cell r="F1117">
            <v>-57195762.219999999</v>
          </cell>
        </row>
        <row r="1118">
          <cell r="A1118">
            <v>11</v>
          </cell>
          <cell r="B1118" t="str">
            <v>TOTAL DISPONIBILIDAD</v>
          </cell>
          <cell r="C1118">
            <v>1192635663659.46</v>
          </cell>
          <cell r="D1118">
            <v>24674281722770.391</v>
          </cell>
          <cell r="E1118">
            <v>24692130701086</v>
          </cell>
          <cell r="F1118">
            <v>1174786685343.8501</v>
          </cell>
        </row>
        <row r="1119">
          <cell r="A1119">
            <v>121</v>
          </cell>
          <cell r="B1119" t="str">
            <v>INVERSIONES E/TITULO</v>
          </cell>
          <cell r="C1119">
            <v>0</v>
          </cell>
          <cell r="D1119">
            <v>2892371262.3800001</v>
          </cell>
          <cell r="E1119">
            <v>1913621262.3399999</v>
          </cell>
          <cell r="F1119">
            <v>978750000.03999996</v>
          </cell>
        </row>
        <row r="1120">
          <cell r="A1120">
            <v>12103</v>
          </cell>
          <cell r="B1120" t="str">
            <v>BONOS Y OBLIG.D/LA D</v>
          </cell>
          <cell r="C1120">
            <v>0</v>
          </cell>
          <cell r="D1120">
            <v>978750000.03999996</v>
          </cell>
          <cell r="E1120">
            <v>0</v>
          </cell>
          <cell r="F1120">
            <v>978750000.03999996</v>
          </cell>
        </row>
        <row r="1121">
          <cell r="A1121">
            <v>121031</v>
          </cell>
          <cell r="B1121" t="str">
            <v>BNOS.Y/OBL..DEU.PUB.</v>
          </cell>
          <cell r="C1121">
            <v>0</v>
          </cell>
          <cell r="D1121">
            <v>978750000.03999996</v>
          </cell>
          <cell r="E1121">
            <v>0</v>
          </cell>
          <cell r="F1121">
            <v>978750000.03999996</v>
          </cell>
        </row>
        <row r="1122">
          <cell r="A1122">
            <v>12103101</v>
          </cell>
          <cell r="B1122" t="str">
            <v>BONOS DEUDA PUB.VIG</v>
          </cell>
          <cell r="C1122">
            <v>0</v>
          </cell>
          <cell r="D1122">
            <v>978750000.03999996</v>
          </cell>
          <cell r="E1122">
            <v>0</v>
          </cell>
          <cell r="F1122">
            <v>978750000.03999996</v>
          </cell>
        </row>
        <row r="1123">
          <cell r="A1123">
            <v>12112</v>
          </cell>
          <cell r="B1123" t="str">
            <v>OBLIG.EMIT.P/EMP. PR</v>
          </cell>
          <cell r="C1123">
            <v>0</v>
          </cell>
          <cell r="D1123">
            <v>1913621262.3399999</v>
          </cell>
          <cell r="E1123">
            <v>1913621262.3399999</v>
          </cell>
          <cell r="F1123">
            <v>0</v>
          </cell>
        </row>
        <row r="1124">
          <cell r="A1124">
            <v>121122</v>
          </cell>
          <cell r="B1124" t="str">
            <v>OBLIG.EMIT.P/EMP. PR</v>
          </cell>
          <cell r="C1124">
            <v>0</v>
          </cell>
          <cell r="D1124">
            <v>1913621262.3399999</v>
          </cell>
          <cell r="E1124">
            <v>1913621262.3399999</v>
          </cell>
          <cell r="F1124">
            <v>0</v>
          </cell>
        </row>
        <row r="1125">
          <cell r="A1125">
            <v>12112201</v>
          </cell>
          <cell r="B1125" t="str">
            <v>OBLIG.EMIT.P/ENT.PUB</v>
          </cell>
          <cell r="C1125">
            <v>0</v>
          </cell>
          <cell r="D1125">
            <v>1913621262.3399999</v>
          </cell>
          <cell r="E1125">
            <v>1913621262.3399999</v>
          </cell>
          <cell r="F1125">
            <v>0</v>
          </cell>
        </row>
        <row r="1126">
          <cell r="A1126">
            <v>122</v>
          </cell>
          <cell r="B1126" t="str">
            <v>INV. E/TIT. VAL. DIS</v>
          </cell>
          <cell r="C1126">
            <v>549961635703.79004</v>
          </cell>
          <cell r="D1126">
            <v>354980251025.67999</v>
          </cell>
          <cell r="E1126">
            <v>351980930171.15997</v>
          </cell>
          <cell r="F1126">
            <v>552960956558.31006</v>
          </cell>
        </row>
        <row r="1127">
          <cell r="A1127">
            <v>12201</v>
          </cell>
          <cell r="B1127" t="str">
            <v>LETRAS DEL TESORO</v>
          </cell>
          <cell r="C1127">
            <v>80864241288.289993</v>
          </cell>
          <cell r="D1127">
            <v>114759874247.42999</v>
          </cell>
          <cell r="E1127">
            <v>104360078499.86</v>
          </cell>
          <cell r="F1127">
            <v>91264037035.860001</v>
          </cell>
        </row>
        <row r="1128">
          <cell r="A1128">
            <v>122011</v>
          </cell>
          <cell r="B1128" t="str">
            <v>LETRAS DEL TESORO MN</v>
          </cell>
          <cell r="C1128">
            <v>80864241288.289993</v>
          </cell>
          <cell r="D1128">
            <v>114759874247.42999</v>
          </cell>
          <cell r="E1128">
            <v>104360078499.86</v>
          </cell>
          <cell r="F1128">
            <v>91264037035.860001</v>
          </cell>
        </row>
        <row r="1129">
          <cell r="A1129">
            <v>12201101</v>
          </cell>
          <cell r="B1129" t="str">
            <v>LETRAS DEL TESORO M.</v>
          </cell>
          <cell r="C1129">
            <v>80864241288.289993</v>
          </cell>
          <cell r="D1129">
            <v>114759874247.42999</v>
          </cell>
          <cell r="E1129">
            <v>104360078499.86</v>
          </cell>
          <cell r="F1129">
            <v>91264037035.860001</v>
          </cell>
        </row>
        <row r="1130">
          <cell r="A1130">
            <v>12203</v>
          </cell>
          <cell r="B1130" t="str">
            <v>BONOS Y OBLIG. D/LA</v>
          </cell>
          <cell r="C1130">
            <v>469097394415.5</v>
          </cell>
          <cell r="D1130">
            <v>240220376778.25</v>
          </cell>
          <cell r="E1130">
            <v>247620851671.29999</v>
          </cell>
          <cell r="F1130">
            <v>461696919522.45001</v>
          </cell>
        </row>
        <row r="1131">
          <cell r="A1131">
            <v>122031</v>
          </cell>
          <cell r="B1131" t="str">
            <v>BNOS.Y/OBL..DEU.PUB.</v>
          </cell>
          <cell r="C1131">
            <v>469097394415.5</v>
          </cell>
          <cell r="D1131">
            <v>240220376778.25</v>
          </cell>
          <cell r="E1131">
            <v>247620851671.29999</v>
          </cell>
          <cell r="F1131">
            <v>461696919522.45001</v>
          </cell>
        </row>
        <row r="1132">
          <cell r="A1132">
            <v>12203101</v>
          </cell>
          <cell r="B1132" t="str">
            <v>BONOS DEUDA PUBLICA</v>
          </cell>
          <cell r="C1132">
            <v>469097394415.5</v>
          </cell>
          <cell r="D1132">
            <v>240220376778.25</v>
          </cell>
          <cell r="E1132">
            <v>247620851671.29999</v>
          </cell>
          <cell r="F1132">
            <v>461696919522.45001</v>
          </cell>
        </row>
        <row r="1133">
          <cell r="A1133">
            <v>123</v>
          </cell>
          <cell r="B1133" t="str">
            <v>INV.E/TIT.VALORES MA</v>
          </cell>
          <cell r="C1133">
            <v>783958850040.45996</v>
          </cell>
          <cell r="D1133">
            <v>935628824019.12</v>
          </cell>
          <cell r="E1133">
            <v>891674967543.13</v>
          </cell>
          <cell r="F1133">
            <v>827912706516.44995</v>
          </cell>
        </row>
        <row r="1134">
          <cell r="A1134">
            <v>12301</v>
          </cell>
          <cell r="B1134" t="str">
            <v>LETRAS DEL TESORO</v>
          </cell>
          <cell r="C1134">
            <v>197418111800.44</v>
          </cell>
          <cell r="D1134">
            <v>12784434219.92</v>
          </cell>
          <cell r="E1134">
            <v>9250000000</v>
          </cell>
          <cell r="F1134">
            <v>200952546020.35999</v>
          </cell>
        </row>
        <row r="1135">
          <cell r="A1135">
            <v>123011</v>
          </cell>
          <cell r="B1135" t="str">
            <v>LETRAS DEL TESORO MN</v>
          </cell>
          <cell r="C1135">
            <v>197418111800.44</v>
          </cell>
          <cell r="D1135">
            <v>12784434219.92</v>
          </cell>
          <cell r="E1135">
            <v>9250000000</v>
          </cell>
          <cell r="F1135">
            <v>200952546020.35999</v>
          </cell>
        </row>
        <row r="1136">
          <cell r="A1136">
            <v>12301101</v>
          </cell>
          <cell r="B1136" t="str">
            <v>LETRAS DEL TESORO M.</v>
          </cell>
          <cell r="C1136">
            <v>197418111800.44</v>
          </cell>
          <cell r="D1136">
            <v>12784434219.92</v>
          </cell>
          <cell r="E1136">
            <v>9250000000</v>
          </cell>
          <cell r="F1136">
            <v>200952546020.35999</v>
          </cell>
        </row>
        <row r="1137">
          <cell r="A1137">
            <v>12303</v>
          </cell>
          <cell r="B1137" t="str">
            <v>BONOS Y OBLIG.D/LA D</v>
          </cell>
          <cell r="C1137">
            <v>959794627749.63</v>
          </cell>
          <cell r="D1137">
            <v>36761963131.669998</v>
          </cell>
          <cell r="E1137">
            <v>17733983160.860001</v>
          </cell>
          <cell r="F1137">
            <v>978822607720.43994</v>
          </cell>
        </row>
        <row r="1138">
          <cell r="A1138">
            <v>123031</v>
          </cell>
          <cell r="B1138" t="str">
            <v>BNOS.Y/OBL..DEU.PUB.</v>
          </cell>
          <cell r="C1138">
            <v>931913146149.63</v>
          </cell>
          <cell r="D1138">
            <v>36761963131.669998</v>
          </cell>
          <cell r="E1138">
            <v>17733983160.860001</v>
          </cell>
          <cell r="F1138">
            <v>950941126120.43994</v>
          </cell>
        </row>
        <row r="1139">
          <cell r="A1139">
            <v>12303101</v>
          </cell>
          <cell r="B1139" t="str">
            <v>BONOS DEUDA PUBLICA</v>
          </cell>
          <cell r="C1139">
            <v>931913146149.63</v>
          </cell>
          <cell r="D1139">
            <v>36761963131.669998</v>
          </cell>
          <cell r="E1139">
            <v>17733983160.860001</v>
          </cell>
          <cell r="F1139">
            <v>950941126120.43994</v>
          </cell>
        </row>
        <row r="1140">
          <cell r="A1140">
            <v>123032</v>
          </cell>
          <cell r="B1140" t="str">
            <v>BNOS.Y/OBL..DEU.PUB.</v>
          </cell>
          <cell r="C1140">
            <v>27881481600</v>
          </cell>
          <cell r="D1140">
            <v>0</v>
          </cell>
          <cell r="E1140">
            <v>0</v>
          </cell>
          <cell r="F1140">
            <v>27881481600</v>
          </cell>
        </row>
        <row r="1141">
          <cell r="A1141">
            <v>12303201</v>
          </cell>
          <cell r="B1141" t="str">
            <v>BONOS OBLIG.DEUDA PU</v>
          </cell>
          <cell r="C1141">
            <v>27881481600</v>
          </cell>
          <cell r="D1141">
            <v>0</v>
          </cell>
          <cell r="E1141">
            <v>0</v>
          </cell>
          <cell r="F1141">
            <v>27881481600</v>
          </cell>
        </row>
        <row r="1142">
          <cell r="A1142">
            <v>12309</v>
          </cell>
          <cell r="B1142" t="str">
            <v>DEPOSIT.A PLAZO E/IN</v>
          </cell>
          <cell r="C1142">
            <v>51494803439.900002</v>
          </cell>
          <cell r="D1142">
            <v>81960248704</v>
          </cell>
          <cell r="E1142">
            <v>81657095526.399994</v>
          </cell>
          <cell r="F1142">
            <v>51797956617.5</v>
          </cell>
        </row>
        <row r="1143">
          <cell r="A1143">
            <v>123092</v>
          </cell>
          <cell r="B1143" t="str">
            <v>DEP. A PLAZO INST.FI</v>
          </cell>
          <cell r="C1143">
            <v>51494803439.900002</v>
          </cell>
          <cell r="D1143">
            <v>81960248704</v>
          </cell>
          <cell r="E1143">
            <v>81657095526.399994</v>
          </cell>
          <cell r="F1143">
            <v>51797956617.5</v>
          </cell>
        </row>
        <row r="1144">
          <cell r="A1144">
            <v>12309201</v>
          </cell>
          <cell r="B1144" t="str">
            <v>DEP.A PLAZO E/INST.F</v>
          </cell>
          <cell r="C1144">
            <v>51494803439.900002</v>
          </cell>
          <cell r="D1144">
            <v>81960248704</v>
          </cell>
          <cell r="E1144">
            <v>81657095526.399994</v>
          </cell>
          <cell r="F1144">
            <v>51797956617.5</v>
          </cell>
        </row>
        <row r="1145">
          <cell r="A1145">
            <v>12325</v>
          </cell>
          <cell r="B1145" t="str">
            <v>(INVERSIONES CEDIDAS</v>
          </cell>
          <cell r="C1145">
            <v>-424748692949.51001</v>
          </cell>
          <cell r="D1145">
            <v>804122177963.53003</v>
          </cell>
          <cell r="E1145">
            <v>783033888855.87</v>
          </cell>
          <cell r="F1145">
            <v>-403660403841.84998</v>
          </cell>
        </row>
        <row r="1146">
          <cell r="A1146">
            <v>123251</v>
          </cell>
          <cell r="B1146" t="str">
            <v>(INVERSIONES CEDIDAS</v>
          </cell>
          <cell r="C1146">
            <v>-424748692949.51001</v>
          </cell>
          <cell r="D1146">
            <v>804122177963.53003</v>
          </cell>
          <cell r="E1146">
            <v>783033888855.87</v>
          </cell>
          <cell r="F1146">
            <v>-403660403841.84998</v>
          </cell>
        </row>
        <row r="1147">
          <cell r="A1147">
            <v>12325101</v>
          </cell>
          <cell r="B1147" t="str">
            <v>(ADMINISTRACION CENT</v>
          </cell>
          <cell r="C1147">
            <v>0</v>
          </cell>
          <cell r="D1147">
            <v>300000000</v>
          </cell>
          <cell r="E1147">
            <v>600000000</v>
          </cell>
          <cell r="F1147">
            <v>-300000000</v>
          </cell>
        </row>
        <row r="1148">
          <cell r="A1148">
            <v>1232510101</v>
          </cell>
          <cell r="B1148" t="str">
            <v>(ADMINISTRACION CENT</v>
          </cell>
          <cell r="C1148">
            <v>0</v>
          </cell>
          <cell r="D1148">
            <v>300000000</v>
          </cell>
          <cell r="E1148">
            <v>600000000</v>
          </cell>
          <cell r="F1148">
            <v>-300000000</v>
          </cell>
        </row>
        <row r="1149">
          <cell r="A1149">
            <v>123251010101</v>
          </cell>
          <cell r="B1149" t="str">
            <v>(ADMINISTRACION CENT</v>
          </cell>
          <cell r="C1149">
            <v>0</v>
          </cell>
          <cell r="D1149">
            <v>300000000</v>
          </cell>
          <cell r="E1149">
            <v>600000000</v>
          </cell>
          <cell r="F1149">
            <v>-300000000</v>
          </cell>
        </row>
        <row r="1150">
          <cell r="A1150">
            <v>12325102</v>
          </cell>
          <cell r="B1150" t="str">
            <v>(ADM.PUB.ESTAT.MUNIC</v>
          </cell>
          <cell r="C1150">
            <v>-2000000000</v>
          </cell>
          <cell r="D1150">
            <v>2000000000</v>
          </cell>
          <cell r="E1150">
            <v>0</v>
          </cell>
          <cell r="F1150">
            <v>0</v>
          </cell>
        </row>
        <row r="1151">
          <cell r="A1151">
            <v>1232510201</v>
          </cell>
          <cell r="B1151" t="str">
            <v>(ADM.PUB.ESTAT.,MUNI</v>
          </cell>
          <cell r="C1151">
            <v>-2000000000</v>
          </cell>
          <cell r="D1151">
            <v>2000000000</v>
          </cell>
          <cell r="E1151">
            <v>0</v>
          </cell>
          <cell r="F1151">
            <v>0</v>
          </cell>
        </row>
        <row r="1152">
          <cell r="A1152">
            <v>123251020102</v>
          </cell>
          <cell r="B1152" t="str">
            <v>(ADMINISTRACION LOCA</v>
          </cell>
          <cell r="C1152">
            <v>-2000000000</v>
          </cell>
          <cell r="D1152">
            <v>2000000000</v>
          </cell>
          <cell r="E1152">
            <v>0</v>
          </cell>
          <cell r="F1152">
            <v>0</v>
          </cell>
        </row>
        <row r="1153">
          <cell r="A1153">
            <v>12325103</v>
          </cell>
          <cell r="B1153" t="str">
            <v>(ENTES DESC.OTROS OR</v>
          </cell>
          <cell r="C1153">
            <v>-63454473261.669998</v>
          </cell>
          <cell r="D1153">
            <v>126160921265.14999</v>
          </cell>
          <cell r="E1153">
            <v>110002280892.37</v>
          </cell>
          <cell r="F1153">
            <v>-47295832888.889999</v>
          </cell>
        </row>
        <row r="1154">
          <cell r="A1154">
            <v>1232510301</v>
          </cell>
          <cell r="B1154" t="str">
            <v>(ENTES DESC.OTROS OR</v>
          </cell>
          <cell r="C1154">
            <v>-63454473261.669998</v>
          </cell>
          <cell r="D1154">
            <v>126160921265.14999</v>
          </cell>
          <cell r="E1154">
            <v>110002280892.37</v>
          </cell>
          <cell r="F1154">
            <v>-47295832888.889999</v>
          </cell>
        </row>
        <row r="1155">
          <cell r="A1155">
            <v>123251030101</v>
          </cell>
          <cell r="B1155" t="str">
            <v>(ORGANIS.ADMON.DESCE</v>
          </cell>
          <cell r="C1155">
            <v>-63454473261.669998</v>
          </cell>
          <cell r="D1155">
            <v>126160921265.14999</v>
          </cell>
          <cell r="E1155">
            <v>110002280892.37</v>
          </cell>
          <cell r="F1155">
            <v>-47295832888.889999</v>
          </cell>
        </row>
        <row r="1156">
          <cell r="A1156">
            <v>12325199</v>
          </cell>
          <cell r="B1156" t="str">
            <v>(OTROS INVERSIONISTA</v>
          </cell>
          <cell r="C1156">
            <v>-359294219687.84003</v>
          </cell>
          <cell r="D1156">
            <v>675661256698.38</v>
          </cell>
          <cell r="E1156">
            <v>672431607963.5</v>
          </cell>
          <cell r="F1156">
            <v>-356064570952.96002</v>
          </cell>
        </row>
        <row r="1157">
          <cell r="A1157">
            <v>1232519901</v>
          </cell>
          <cell r="B1157" t="str">
            <v>(OTROS INVERSIONISTA</v>
          </cell>
          <cell r="C1157">
            <v>-7514400000</v>
          </cell>
          <cell r="D1157">
            <v>22415231378.18</v>
          </cell>
          <cell r="E1157">
            <v>27486962756.360001</v>
          </cell>
          <cell r="F1157">
            <v>-12586131378.18</v>
          </cell>
        </row>
        <row r="1158">
          <cell r="A1158">
            <v>123251990101</v>
          </cell>
          <cell r="B1158" t="str">
            <v>(PERSONAS NATURALES)</v>
          </cell>
          <cell r="C1158">
            <v>-7514400000</v>
          </cell>
          <cell r="D1158">
            <v>22415231378.18</v>
          </cell>
          <cell r="E1158">
            <v>27486962756.360001</v>
          </cell>
          <cell r="F1158">
            <v>-12586131378.18</v>
          </cell>
        </row>
        <row r="1159">
          <cell r="A1159">
            <v>1232519902</v>
          </cell>
          <cell r="B1159" t="str">
            <v>(OTROS INVERSIONISTA</v>
          </cell>
          <cell r="C1159">
            <v>-304522969687.84003</v>
          </cell>
          <cell r="D1159">
            <v>560744327441.83997</v>
          </cell>
          <cell r="E1159">
            <v>546524949450.41998</v>
          </cell>
          <cell r="F1159">
            <v>-290303591696.41998</v>
          </cell>
        </row>
        <row r="1160">
          <cell r="A1160">
            <v>123251990201</v>
          </cell>
          <cell r="B1160" t="str">
            <v>(PERSONAS JURIDICAS)</v>
          </cell>
          <cell r="C1160">
            <v>-304522969687.84003</v>
          </cell>
          <cell r="D1160">
            <v>560744327441.83997</v>
          </cell>
          <cell r="E1160">
            <v>546524949450.41998</v>
          </cell>
          <cell r="F1160">
            <v>-290303591696.41998</v>
          </cell>
        </row>
        <row r="1161">
          <cell r="A1161">
            <v>1232519903</v>
          </cell>
          <cell r="B1161" t="str">
            <v>(INSTITUCIONES FINAN</v>
          </cell>
          <cell r="C1161">
            <v>-47256850000</v>
          </cell>
          <cell r="D1161">
            <v>92501697878.360001</v>
          </cell>
          <cell r="E1161">
            <v>98419695756.720001</v>
          </cell>
          <cell r="F1161">
            <v>-53174847878.360001</v>
          </cell>
        </row>
        <row r="1162">
          <cell r="A1162">
            <v>123251990301</v>
          </cell>
          <cell r="B1162" t="str">
            <v>(INSTITUCIONES FINAN</v>
          </cell>
          <cell r="C1162">
            <v>-47256850000</v>
          </cell>
          <cell r="D1162">
            <v>92501697878.360001</v>
          </cell>
          <cell r="E1162">
            <v>98419695756.720001</v>
          </cell>
          <cell r="F1162">
            <v>-53174847878.360001</v>
          </cell>
        </row>
        <row r="1163">
          <cell r="A1163">
            <v>124</v>
          </cell>
          <cell r="B1163" t="str">
            <v>COLOC EN BCV Y OPER</v>
          </cell>
          <cell r="C1163">
            <v>1729386000000</v>
          </cell>
          <cell r="D1163">
            <v>2579240760000</v>
          </cell>
          <cell r="E1163">
            <v>2762975160000</v>
          </cell>
          <cell r="F1163">
            <v>1545651600000</v>
          </cell>
        </row>
        <row r="1164">
          <cell r="A1164">
            <v>12401</v>
          </cell>
          <cell r="B1164" t="str">
            <v>COLOCACIONES EN EL B</v>
          </cell>
          <cell r="C1164">
            <v>1624050000000</v>
          </cell>
          <cell r="D1164">
            <v>749130000000</v>
          </cell>
          <cell r="E1164">
            <v>906130000000</v>
          </cell>
          <cell r="F1164">
            <v>1467050000000</v>
          </cell>
        </row>
        <row r="1165">
          <cell r="A1165">
            <v>124011</v>
          </cell>
          <cell r="B1165" t="str">
            <v>DEP. DE AH.INST.FIN.</v>
          </cell>
          <cell r="C1165">
            <v>1624050000000</v>
          </cell>
          <cell r="D1165">
            <v>749130000000</v>
          </cell>
          <cell r="E1165">
            <v>906130000000</v>
          </cell>
          <cell r="F1165">
            <v>1467050000000</v>
          </cell>
        </row>
        <row r="1166">
          <cell r="A1166">
            <v>12401101</v>
          </cell>
          <cell r="B1166" t="str">
            <v>CERTIFICADOS EMITIDO</v>
          </cell>
          <cell r="C1166">
            <v>1624050000000</v>
          </cell>
          <cell r="D1166">
            <v>749130000000</v>
          </cell>
          <cell r="E1166">
            <v>906130000000</v>
          </cell>
          <cell r="F1166">
            <v>1467050000000</v>
          </cell>
        </row>
        <row r="1167">
          <cell r="A1167">
            <v>12402</v>
          </cell>
          <cell r="B1167" t="str">
            <v>OPERACIONES INTERBAN</v>
          </cell>
          <cell r="C1167">
            <v>105336000000</v>
          </cell>
          <cell r="D1167">
            <v>1830110760000</v>
          </cell>
          <cell r="E1167">
            <v>1856845160000</v>
          </cell>
          <cell r="F1167">
            <v>78601600000</v>
          </cell>
        </row>
        <row r="1168">
          <cell r="A1168">
            <v>124021</v>
          </cell>
          <cell r="B1168" t="str">
            <v>CERT.DE AHORRO EN IN</v>
          </cell>
          <cell r="C1168">
            <v>0</v>
          </cell>
          <cell r="D1168">
            <v>120699000000</v>
          </cell>
          <cell r="E1168">
            <v>105299000000</v>
          </cell>
          <cell r="F1168">
            <v>15400000000</v>
          </cell>
        </row>
        <row r="1169">
          <cell r="A1169">
            <v>12402104</v>
          </cell>
          <cell r="B1169" t="str">
            <v>OBLIGACIONES OVERNIG</v>
          </cell>
          <cell r="C1169">
            <v>0</v>
          </cell>
          <cell r="D1169">
            <v>120699000000</v>
          </cell>
          <cell r="E1169">
            <v>105299000000</v>
          </cell>
          <cell r="F1169">
            <v>15400000000</v>
          </cell>
        </row>
        <row r="1170">
          <cell r="A1170">
            <v>1240210401</v>
          </cell>
          <cell r="B1170" t="str">
            <v>OBLIGACIONES OVERNIG</v>
          </cell>
          <cell r="C1170">
            <v>0</v>
          </cell>
          <cell r="D1170">
            <v>120699000000</v>
          </cell>
          <cell r="E1170">
            <v>105299000000</v>
          </cell>
          <cell r="F1170">
            <v>15400000000</v>
          </cell>
        </row>
        <row r="1171">
          <cell r="A1171">
            <v>124022</v>
          </cell>
          <cell r="B1171" t="str">
            <v>CERT.DE AHORRO EN IN</v>
          </cell>
          <cell r="C1171">
            <v>105336000000</v>
          </cell>
          <cell r="D1171">
            <v>1709411760000</v>
          </cell>
          <cell r="E1171">
            <v>1751546160000</v>
          </cell>
          <cell r="F1171">
            <v>63201600000</v>
          </cell>
        </row>
        <row r="1172">
          <cell r="A1172">
            <v>12402204</v>
          </cell>
          <cell r="B1172" t="str">
            <v>OBLIGACIONES OVERNIG</v>
          </cell>
          <cell r="C1172">
            <v>105336000000</v>
          </cell>
          <cell r="D1172">
            <v>1709411760000</v>
          </cell>
          <cell r="E1172">
            <v>1751546160000</v>
          </cell>
          <cell r="F1172">
            <v>63201600000</v>
          </cell>
        </row>
        <row r="1173">
          <cell r="A1173">
            <v>1240220401</v>
          </cell>
          <cell r="B1173" t="str">
            <v>OBLIGACIONES OVERNIG</v>
          </cell>
          <cell r="C1173">
            <v>105336000000</v>
          </cell>
          <cell r="D1173">
            <v>1709316000000</v>
          </cell>
          <cell r="E1173">
            <v>1751450400000</v>
          </cell>
          <cell r="F1173">
            <v>63201600000</v>
          </cell>
        </row>
        <row r="1174">
          <cell r="A1174">
            <v>1240220402</v>
          </cell>
          <cell r="B1174" t="str">
            <v>OBLIG.OVERNIGHT BCO.</v>
          </cell>
          <cell r="C1174">
            <v>0</v>
          </cell>
          <cell r="D1174">
            <v>95760000</v>
          </cell>
          <cell r="E1174">
            <v>95760000</v>
          </cell>
          <cell r="F1174">
            <v>0</v>
          </cell>
        </row>
        <row r="1175">
          <cell r="A1175">
            <v>125</v>
          </cell>
          <cell r="B1175" t="str">
            <v>INVERSIONES D/DISPON</v>
          </cell>
          <cell r="C1175">
            <v>165266636136.92999</v>
          </cell>
          <cell r="D1175">
            <v>340094656766.88</v>
          </cell>
          <cell r="E1175">
            <v>302420710681.34003</v>
          </cell>
          <cell r="F1175">
            <v>202940582222.47</v>
          </cell>
        </row>
        <row r="1176">
          <cell r="A1176">
            <v>12501</v>
          </cell>
          <cell r="B1176" t="str">
            <v>TIT VAL AFECTOS A RE</v>
          </cell>
          <cell r="C1176">
            <v>56634000000.160004</v>
          </cell>
          <cell r="D1176">
            <v>109130000000.73</v>
          </cell>
          <cell r="E1176">
            <v>54440000000.889999</v>
          </cell>
          <cell r="F1176">
            <v>111324000000</v>
          </cell>
        </row>
        <row r="1177">
          <cell r="A1177">
            <v>125011</v>
          </cell>
          <cell r="B1177" t="str">
            <v>TITULOS VALORES AFEC</v>
          </cell>
          <cell r="C1177">
            <v>56634000000.160004</v>
          </cell>
          <cell r="D1177">
            <v>109130000000.73</v>
          </cell>
          <cell r="E1177">
            <v>54440000000.889999</v>
          </cell>
          <cell r="F1177">
            <v>111324000000</v>
          </cell>
        </row>
        <row r="1178">
          <cell r="A1178">
            <v>12501101</v>
          </cell>
          <cell r="B1178" t="str">
            <v>COMPRA TV AFECTOS A</v>
          </cell>
          <cell r="C1178">
            <v>56634000000.160004</v>
          </cell>
          <cell r="D1178">
            <v>109130000000.73</v>
          </cell>
          <cell r="E1178">
            <v>54440000000.889999</v>
          </cell>
          <cell r="F1178">
            <v>111324000000</v>
          </cell>
        </row>
        <row r="1179">
          <cell r="A1179">
            <v>1250110101</v>
          </cell>
          <cell r="B1179" t="str">
            <v>TIT.VAL.AFECT.A REP.</v>
          </cell>
          <cell r="C1179">
            <v>56634000000.160004</v>
          </cell>
          <cell r="D1179">
            <v>109130000000.73</v>
          </cell>
          <cell r="E1179">
            <v>54440000000.889999</v>
          </cell>
          <cell r="F1179">
            <v>111324000000</v>
          </cell>
        </row>
        <row r="1180">
          <cell r="A1180">
            <v>12599</v>
          </cell>
          <cell r="B1180" t="str">
            <v>OTRAS INVERS.D/DISPO</v>
          </cell>
          <cell r="C1180">
            <v>108632636136.77</v>
          </cell>
          <cell r="D1180">
            <v>230964656766.14999</v>
          </cell>
          <cell r="E1180">
            <v>247980710680.45001</v>
          </cell>
          <cell r="F1180">
            <v>91616582222.470001</v>
          </cell>
        </row>
        <row r="1181">
          <cell r="A1181">
            <v>125991</v>
          </cell>
          <cell r="B1181" t="str">
            <v>OTRAS INV.DISP.RESTR</v>
          </cell>
          <cell r="C1181">
            <v>102385253736.77</v>
          </cell>
          <cell r="D1181">
            <v>230964656766.14999</v>
          </cell>
          <cell r="E1181">
            <v>247980710680.45001</v>
          </cell>
          <cell r="F1181">
            <v>85369199822.470001</v>
          </cell>
        </row>
        <row r="1182">
          <cell r="A1182">
            <v>12599101</v>
          </cell>
          <cell r="B1182" t="str">
            <v>OTRAS INV/ DISP.REST</v>
          </cell>
          <cell r="C1182">
            <v>72510047218.970001</v>
          </cell>
          <cell r="D1182">
            <v>65788503406.080002</v>
          </cell>
          <cell r="E1182">
            <v>109706115444.69</v>
          </cell>
          <cell r="F1182">
            <v>28592435180.360001</v>
          </cell>
        </row>
        <row r="1183">
          <cell r="A1183">
            <v>12599102</v>
          </cell>
          <cell r="B1183" t="str">
            <v>OTRAS INV/ DISP.REST</v>
          </cell>
          <cell r="C1183">
            <v>29875206517.799999</v>
          </cell>
          <cell r="D1183">
            <v>165176153360.07001</v>
          </cell>
          <cell r="E1183">
            <v>138274595235.76001</v>
          </cell>
          <cell r="F1183">
            <v>56776764642.110001</v>
          </cell>
        </row>
        <row r="1184">
          <cell r="A1184">
            <v>125992</v>
          </cell>
          <cell r="B1184" t="str">
            <v>OTRAS INV.DE DISP.RE</v>
          </cell>
          <cell r="C1184">
            <v>6247382400</v>
          </cell>
          <cell r="D1184">
            <v>0</v>
          </cell>
          <cell r="E1184">
            <v>0</v>
          </cell>
          <cell r="F1184">
            <v>6247382400</v>
          </cell>
        </row>
        <row r="1185">
          <cell r="A1185">
            <v>12599201</v>
          </cell>
          <cell r="B1185" t="str">
            <v>OTRAS INVERS.D/DISP.</v>
          </cell>
          <cell r="C1185">
            <v>6247382400</v>
          </cell>
          <cell r="D1185">
            <v>0</v>
          </cell>
          <cell r="E1185">
            <v>0</v>
          </cell>
          <cell r="F1185">
            <v>6247382400</v>
          </cell>
        </row>
        <row r="1186">
          <cell r="A1186">
            <v>126</v>
          </cell>
          <cell r="B1186" t="str">
            <v>OTRAS INVERSIONES TE</v>
          </cell>
          <cell r="C1186">
            <v>1812602842.03</v>
          </cell>
          <cell r="D1186">
            <v>0</v>
          </cell>
          <cell r="E1186">
            <v>0</v>
          </cell>
          <cell r="F1186">
            <v>1812602842.03</v>
          </cell>
        </row>
        <row r="1187">
          <cell r="A1187">
            <v>12601</v>
          </cell>
          <cell r="B1187" t="str">
            <v>OBLIGACIONES POR FID</v>
          </cell>
          <cell r="C1187">
            <v>1812602842.03</v>
          </cell>
          <cell r="D1187">
            <v>0</v>
          </cell>
          <cell r="E1187">
            <v>0</v>
          </cell>
          <cell r="F1187">
            <v>1812602842.03</v>
          </cell>
        </row>
        <row r="1188">
          <cell r="A1188">
            <v>126011</v>
          </cell>
          <cell r="B1188" t="str">
            <v>OTRAS INV.TEMP.</v>
          </cell>
          <cell r="C1188">
            <v>1812602842.03</v>
          </cell>
          <cell r="D1188">
            <v>0</v>
          </cell>
          <cell r="E1188">
            <v>0</v>
          </cell>
          <cell r="F1188">
            <v>1812602842.03</v>
          </cell>
        </row>
        <row r="1189">
          <cell r="A1189">
            <v>12601101</v>
          </cell>
          <cell r="B1189" t="str">
            <v>OBLIGACIONES POR FID</v>
          </cell>
          <cell r="C1189">
            <v>1812602842.03</v>
          </cell>
          <cell r="D1189">
            <v>0</v>
          </cell>
          <cell r="E1189">
            <v>0</v>
          </cell>
          <cell r="F1189">
            <v>1812602842.03</v>
          </cell>
        </row>
        <row r="1190">
          <cell r="A1190">
            <v>1260110101</v>
          </cell>
          <cell r="B1190" t="str">
            <v>FONDOS ENTREG.E/FIDE</v>
          </cell>
          <cell r="C1190">
            <v>1812602842.03</v>
          </cell>
          <cell r="D1190">
            <v>0</v>
          </cell>
          <cell r="E1190">
            <v>0</v>
          </cell>
          <cell r="F1190">
            <v>1812602842.03</v>
          </cell>
        </row>
        <row r="1191">
          <cell r="A1191">
            <v>129</v>
          </cell>
          <cell r="B1191" t="str">
            <v>(PROVIS.P/INVERS.E/T</v>
          </cell>
          <cell r="C1191">
            <v>-6459516454.8000002</v>
          </cell>
          <cell r="D1191">
            <v>0</v>
          </cell>
          <cell r="E1191">
            <v>0</v>
          </cell>
          <cell r="F1191">
            <v>-6459516454.8000002</v>
          </cell>
        </row>
        <row r="1192">
          <cell r="A1192">
            <v>12901</v>
          </cell>
          <cell r="B1192" t="str">
            <v>(PROVISION P/INVERS.</v>
          </cell>
          <cell r="C1192">
            <v>-4646913612.7700005</v>
          </cell>
          <cell r="D1192">
            <v>0</v>
          </cell>
          <cell r="E1192">
            <v>0</v>
          </cell>
          <cell r="F1192">
            <v>-4646913612.7700005</v>
          </cell>
        </row>
        <row r="1193">
          <cell r="A1193">
            <v>129012</v>
          </cell>
          <cell r="B1193" t="str">
            <v>(PROVISION P/INVERS.</v>
          </cell>
          <cell r="C1193">
            <v>-4646913612.7700005</v>
          </cell>
          <cell r="D1193">
            <v>0</v>
          </cell>
          <cell r="E1193">
            <v>0</v>
          </cell>
          <cell r="F1193">
            <v>-4646913612.7700005</v>
          </cell>
        </row>
        <row r="1194">
          <cell r="A1194">
            <v>12901201</v>
          </cell>
          <cell r="B1194" t="str">
            <v>(PROV.P/OTRAS INVERS</v>
          </cell>
          <cell r="C1194">
            <v>-4646913612.7700005</v>
          </cell>
          <cell r="D1194">
            <v>0</v>
          </cell>
          <cell r="E1194">
            <v>0</v>
          </cell>
          <cell r="F1194">
            <v>-4646913612.7700005</v>
          </cell>
        </row>
        <row r="1195">
          <cell r="A1195">
            <v>12902</v>
          </cell>
          <cell r="B1195" t="str">
            <v>(PROVIS.P/INV.D/DISP</v>
          </cell>
          <cell r="C1195">
            <v>-1812602842.03</v>
          </cell>
          <cell r="D1195">
            <v>0</v>
          </cell>
          <cell r="E1195">
            <v>0</v>
          </cell>
          <cell r="F1195">
            <v>-1812602842.03</v>
          </cell>
        </row>
        <row r="1196">
          <cell r="A1196">
            <v>129021</v>
          </cell>
          <cell r="B1196" t="str">
            <v>(PROV.P/INV.D/DISPON</v>
          </cell>
          <cell r="C1196">
            <v>-1812602842.03</v>
          </cell>
          <cell r="D1196">
            <v>0</v>
          </cell>
          <cell r="E1196">
            <v>0</v>
          </cell>
          <cell r="F1196">
            <v>-1812602842.03</v>
          </cell>
        </row>
        <row r="1197">
          <cell r="A1197">
            <v>12902199</v>
          </cell>
          <cell r="B1197" t="str">
            <v>(PROV.FIDEICOMISO BC</v>
          </cell>
          <cell r="C1197">
            <v>-1812602842.03</v>
          </cell>
          <cell r="D1197">
            <v>0</v>
          </cell>
          <cell r="E1197">
            <v>0</v>
          </cell>
          <cell r="F1197">
            <v>-1812602842.03</v>
          </cell>
        </row>
        <row r="1198">
          <cell r="A1198">
            <v>12</v>
          </cell>
          <cell r="B1198" t="str">
            <v>TOTAL INVERSIONES EN</v>
          </cell>
          <cell r="C1198">
            <v>3223926208268.4102</v>
          </cell>
          <cell r="D1198">
            <v>4212836863074.0601</v>
          </cell>
          <cell r="E1198">
            <v>4310965389657.9702</v>
          </cell>
          <cell r="F1198">
            <v>3125797681684.5</v>
          </cell>
        </row>
        <row r="1199">
          <cell r="A1199">
            <v>131</v>
          </cell>
          <cell r="B1199" t="str">
            <v>CREDITOS VIGENTES</v>
          </cell>
          <cell r="C1199">
            <v>1788193273989.3501</v>
          </cell>
          <cell r="D1199">
            <v>703029619657.56006</v>
          </cell>
          <cell r="E1199">
            <v>597558944061.12</v>
          </cell>
          <cell r="F1199">
            <v>1893663949585.79</v>
          </cell>
        </row>
        <row r="1200">
          <cell r="A1200">
            <v>13103</v>
          </cell>
          <cell r="B1200" t="str">
            <v>DOCUMENTOS DESCONTAD</v>
          </cell>
          <cell r="C1200">
            <v>9268691253.7600002</v>
          </cell>
          <cell r="D1200">
            <v>7456168469.8699999</v>
          </cell>
          <cell r="E1200">
            <v>3412743274.75</v>
          </cell>
          <cell r="F1200">
            <v>13312116448.879999</v>
          </cell>
        </row>
        <row r="1201">
          <cell r="A1201">
            <v>131031</v>
          </cell>
          <cell r="B1201" t="str">
            <v>DOCUMENTOS DESC. VIG</v>
          </cell>
          <cell r="C1201">
            <v>9268691253.7600002</v>
          </cell>
          <cell r="D1201">
            <v>7456168469.8699999</v>
          </cell>
          <cell r="E1201">
            <v>3412743274.75</v>
          </cell>
          <cell r="F1201">
            <v>13312116448.879999</v>
          </cell>
        </row>
        <row r="1202">
          <cell r="A1202">
            <v>13103102</v>
          </cell>
          <cell r="B1202" t="str">
            <v>OTROS DOCUMENTOS VIG</v>
          </cell>
          <cell r="C1202">
            <v>9268691253.7600002</v>
          </cell>
          <cell r="D1202">
            <v>7456168469.8699999</v>
          </cell>
          <cell r="E1202">
            <v>3412743274.75</v>
          </cell>
          <cell r="F1202">
            <v>13312116448.879999</v>
          </cell>
        </row>
        <row r="1203">
          <cell r="A1203">
            <v>1310310202</v>
          </cell>
          <cell r="B1203" t="str">
            <v>DESCUENTOS COMERC.VI</v>
          </cell>
          <cell r="C1203">
            <v>9268691253.7600002</v>
          </cell>
          <cell r="D1203">
            <v>7456168469.8699999</v>
          </cell>
          <cell r="E1203">
            <v>3412743274.75</v>
          </cell>
          <cell r="F1203">
            <v>13312116448.879999</v>
          </cell>
        </row>
        <row r="1204">
          <cell r="A1204">
            <v>13104</v>
          </cell>
          <cell r="B1204" t="str">
            <v>CREDITOS A PLAZO FIJ</v>
          </cell>
          <cell r="C1204">
            <v>721737058472.27002</v>
          </cell>
          <cell r="D1204">
            <v>133470104708.47</v>
          </cell>
          <cell r="E1204">
            <v>88877429373.149994</v>
          </cell>
          <cell r="F1204">
            <v>766329733807.58997</v>
          </cell>
        </row>
        <row r="1205">
          <cell r="A1205">
            <v>131041</v>
          </cell>
          <cell r="B1205" t="str">
            <v>CREDITOS A PLAZO FIJ</v>
          </cell>
          <cell r="C1205">
            <v>721737058472.27002</v>
          </cell>
          <cell r="D1205">
            <v>133470104708.47</v>
          </cell>
          <cell r="E1205">
            <v>88877429373.149994</v>
          </cell>
          <cell r="F1205">
            <v>766329733807.58997</v>
          </cell>
        </row>
        <row r="1206">
          <cell r="A1206">
            <v>13104101</v>
          </cell>
          <cell r="B1206" t="str">
            <v>PAGARE COMERCIAL VIG</v>
          </cell>
          <cell r="C1206">
            <v>717648008217.04004</v>
          </cell>
          <cell r="D1206">
            <v>132587104988.02</v>
          </cell>
          <cell r="E1206">
            <v>88035071311.669998</v>
          </cell>
          <cell r="F1206">
            <v>762200041893.39001</v>
          </cell>
        </row>
        <row r="1207">
          <cell r="A1207">
            <v>13104103</v>
          </cell>
          <cell r="B1207" t="str">
            <v>PAGARE PERSONAL VIG.</v>
          </cell>
          <cell r="C1207">
            <v>4089050255.23</v>
          </cell>
          <cell r="D1207">
            <v>882999720.45000005</v>
          </cell>
          <cell r="E1207">
            <v>842358061.48000002</v>
          </cell>
          <cell r="F1207">
            <v>4129691914.1999998</v>
          </cell>
        </row>
        <row r="1208">
          <cell r="A1208">
            <v>13105</v>
          </cell>
          <cell r="B1208" t="str">
            <v>CREDITOS EN CUOTAS V</v>
          </cell>
          <cell r="C1208">
            <v>307614396181.15997</v>
          </cell>
          <cell r="D1208">
            <v>23216584559.220001</v>
          </cell>
          <cell r="E1208">
            <v>16066448807</v>
          </cell>
          <cell r="F1208">
            <v>314764531933.38</v>
          </cell>
        </row>
        <row r="1209">
          <cell r="A1209">
            <v>131051</v>
          </cell>
          <cell r="B1209" t="str">
            <v>CREDITO EN CUOTAS VI</v>
          </cell>
          <cell r="C1209">
            <v>307614396181.15997</v>
          </cell>
          <cell r="D1209">
            <v>23216584559.220001</v>
          </cell>
          <cell r="E1209">
            <v>16066448807</v>
          </cell>
          <cell r="F1209">
            <v>314764531933.38</v>
          </cell>
        </row>
        <row r="1210">
          <cell r="A1210">
            <v>13105101</v>
          </cell>
          <cell r="B1210" t="str">
            <v>CREDITOS EN CUOTAS V</v>
          </cell>
          <cell r="C1210">
            <v>307614396181.15997</v>
          </cell>
          <cell r="D1210">
            <v>23216584559.220001</v>
          </cell>
          <cell r="E1210">
            <v>16066448807</v>
          </cell>
          <cell r="F1210">
            <v>314764531933.38</v>
          </cell>
        </row>
        <row r="1211">
          <cell r="A1211">
            <v>1310510101</v>
          </cell>
          <cell r="B1211" t="str">
            <v>CREDITOS COMERCIALES</v>
          </cell>
          <cell r="C1211">
            <v>298685600689.85999</v>
          </cell>
          <cell r="D1211">
            <v>19555591664</v>
          </cell>
          <cell r="E1211">
            <v>15444535111.34</v>
          </cell>
          <cell r="F1211">
            <v>302796657242.52002</v>
          </cell>
        </row>
        <row r="1212">
          <cell r="A1212">
            <v>131051010101</v>
          </cell>
          <cell r="B1212" t="str">
            <v>CREDITOS COMERCIALES</v>
          </cell>
          <cell r="C1212">
            <v>2197929159.8899999</v>
          </cell>
          <cell r="D1212">
            <v>74091664</v>
          </cell>
          <cell r="E1212">
            <v>27871337.170000002</v>
          </cell>
          <cell r="F1212">
            <v>2244149486.7199998</v>
          </cell>
        </row>
        <row r="1213">
          <cell r="A1213">
            <v>13105101010101</v>
          </cell>
          <cell r="B1213" t="str">
            <v>CREDITOS PERSONALES</v>
          </cell>
          <cell r="C1213">
            <v>2197929159.8899999</v>
          </cell>
          <cell r="D1213">
            <v>74091664</v>
          </cell>
          <cell r="E1213">
            <v>27871337.170000002</v>
          </cell>
          <cell r="F1213">
            <v>2244149486.7199998</v>
          </cell>
        </row>
        <row r="1214">
          <cell r="A1214">
            <v>131051010102</v>
          </cell>
          <cell r="B1214" t="str">
            <v>CREDITOS COMERCIALES</v>
          </cell>
          <cell r="C1214">
            <v>296485309491.16998</v>
          </cell>
          <cell r="D1214">
            <v>19481500000</v>
          </cell>
          <cell r="E1214">
            <v>15416558000.35</v>
          </cell>
          <cell r="F1214">
            <v>300550251490.82001</v>
          </cell>
        </row>
        <row r="1215">
          <cell r="A1215">
            <v>13105101010201</v>
          </cell>
          <cell r="B1215" t="str">
            <v>PAGARE COMERC.CUOTAS</v>
          </cell>
          <cell r="C1215">
            <v>296485309491.16998</v>
          </cell>
          <cell r="D1215">
            <v>19481500000</v>
          </cell>
          <cell r="E1215">
            <v>15416558000.35</v>
          </cell>
          <cell r="F1215">
            <v>300550251490.82001</v>
          </cell>
        </row>
        <row r="1216">
          <cell r="A1216">
            <v>131051010104</v>
          </cell>
          <cell r="B1216" t="str">
            <v>CREDITOS MEDIANO PLA</v>
          </cell>
          <cell r="C1216">
            <v>737339.16</v>
          </cell>
          <cell r="D1216">
            <v>0</v>
          </cell>
          <cell r="E1216">
            <v>3859.55</v>
          </cell>
          <cell r="F1216">
            <v>733479.61</v>
          </cell>
        </row>
        <row r="1217">
          <cell r="A1217">
            <v>13105101010401</v>
          </cell>
          <cell r="B1217" t="str">
            <v>CREDITOS MEDIANO PLA</v>
          </cell>
          <cell r="C1217">
            <v>321325.43</v>
          </cell>
          <cell r="D1217">
            <v>0</v>
          </cell>
          <cell r="E1217">
            <v>3859.55</v>
          </cell>
          <cell r="F1217">
            <v>317465.88</v>
          </cell>
        </row>
        <row r="1218">
          <cell r="A1218">
            <v>13105101010402</v>
          </cell>
          <cell r="B1218" t="str">
            <v>CRED.MEDIANO PLAZO C</v>
          </cell>
          <cell r="C1218">
            <v>416013.73</v>
          </cell>
          <cell r="D1218">
            <v>0</v>
          </cell>
          <cell r="E1218">
            <v>0</v>
          </cell>
          <cell r="F1218">
            <v>416013.73</v>
          </cell>
        </row>
        <row r="1219">
          <cell r="A1219">
            <v>131051010107</v>
          </cell>
          <cell r="B1219" t="str">
            <v>CREDITO IMAGEN PERS.</v>
          </cell>
          <cell r="C1219">
            <v>1624699.64</v>
          </cell>
          <cell r="D1219">
            <v>0</v>
          </cell>
          <cell r="E1219">
            <v>101914.27</v>
          </cell>
          <cell r="F1219">
            <v>1522785.37</v>
          </cell>
        </row>
        <row r="1220">
          <cell r="A1220">
            <v>13105101010701</v>
          </cell>
          <cell r="B1220" t="str">
            <v>CRED.IMAGEN T.V.PERS</v>
          </cell>
          <cell r="C1220">
            <v>1624699.64</v>
          </cell>
          <cell r="D1220">
            <v>0</v>
          </cell>
          <cell r="E1220">
            <v>101914.27</v>
          </cell>
          <cell r="F1220">
            <v>1522785.37</v>
          </cell>
        </row>
        <row r="1221">
          <cell r="A1221">
            <v>1310510102</v>
          </cell>
          <cell r="B1221" t="str">
            <v>CREDITOS AL CONSUMO</v>
          </cell>
          <cell r="C1221">
            <v>7353855751.8500004</v>
          </cell>
          <cell r="D1221">
            <v>3249062452.0700002</v>
          </cell>
          <cell r="E1221">
            <v>562417724.5</v>
          </cell>
          <cell r="F1221">
            <v>10040500479.42</v>
          </cell>
        </row>
        <row r="1222">
          <cell r="A1222">
            <v>131051010202</v>
          </cell>
          <cell r="B1222" t="str">
            <v>PRESTAMO CONSUMO CRE</v>
          </cell>
          <cell r="C1222">
            <v>5717452926.1000004</v>
          </cell>
          <cell r="D1222">
            <v>3194871205.3000002</v>
          </cell>
          <cell r="E1222">
            <v>405297986.58999997</v>
          </cell>
          <cell r="F1222">
            <v>8507026144.8100004</v>
          </cell>
        </row>
        <row r="1223">
          <cell r="A1223">
            <v>131051010203</v>
          </cell>
          <cell r="B1223" t="str">
            <v>CREDITO POLIZA AUTO</v>
          </cell>
          <cell r="C1223">
            <v>365853198.5</v>
          </cell>
          <cell r="D1223">
            <v>53420096.700000003</v>
          </cell>
          <cell r="E1223">
            <v>70356678.540000007</v>
          </cell>
          <cell r="F1223">
            <v>348916616.66000003</v>
          </cell>
        </row>
        <row r="1224">
          <cell r="A1224">
            <v>131051010205</v>
          </cell>
          <cell r="B1224" t="str">
            <v>CRED.CONSUMO FINALIS</v>
          </cell>
          <cell r="C1224">
            <v>1270549627.25</v>
          </cell>
          <cell r="D1224">
            <v>771150.07</v>
          </cell>
          <cell r="E1224">
            <v>86763059.370000005</v>
          </cell>
          <cell r="F1224">
            <v>1184557717.95</v>
          </cell>
        </row>
        <row r="1225">
          <cell r="A1225">
            <v>1310510199</v>
          </cell>
          <cell r="B1225" t="str">
            <v>OTROS CREDITOS EN CU</v>
          </cell>
          <cell r="C1225">
            <v>1574939739.45</v>
          </cell>
          <cell r="D1225">
            <v>411930443.14999998</v>
          </cell>
          <cell r="E1225">
            <v>59495971.159999996</v>
          </cell>
          <cell r="F1225">
            <v>1927374211.4400001</v>
          </cell>
        </row>
        <row r="1226">
          <cell r="A1226">
            <v>131051019902</v>
          </cell>
          <cell r="B1226" t="str">
            <v>CRED.A EX-EMPLEADOS</v>
          </cell>
          <cell r="C1226">
            <v>1574939739.45</v>
          </cell>
          <cell r="D1226">
            <v>411930443.14999998</v>
          </cell>
          <cell r="E1226">
            <v>59495971.159999996</v>
          </cell>
          <cell r="F1226">
            <v>1927374211.4400001</v>
          </cell>
        </row>
        <row r="1227">
          <cell r="A1227">
            <v>13106</v>
          </cell>
          <cell r="B1227" t="str">
            <v>TARJETAS D/CREDITO V</v>
          </cell>
          <cell r="C1227">
            <v>179499893051.63</v>
          </cell>
          <cell r="D1227">
            <v>302089159790.37</v>
          </cell>
          <cell r="E1227">
            <v>297072043074.82001</v>
          </cell>
          <cell r="F1227">
            <v>184517009767.17999</v>
          </cell>
        </row>
        <row r="1228">
          <cell r="A1228">
            <v>131061</v>
          </cell>
          <cell r="B1228" t="str">
            <v>TARJETAS D/CREDITO V</v>
          </cell>
          <cell r="C1228">
            <v>179499893051.63</v>
          </cell>
          <cell r="D1228">
            <v>302089159790.37</v>
          </cell>
          <cell r="E1228">
            <v>297072043074.82001</v>
          </cell>
          <cell r="F1228">
            <v>184517009767.17999</v>
          </cell>
        </row>
        <row r="1229">
          <cell r="A1229">
            <v>13106101</v>
          </cell>
          <cell r="B1229" t="str">
            <v>TARJETAS DE CREDITO</v>
          </cell>
          <cell r="C1229">
            <v>179499893051.63</v>
          </cell>
          <cell r="D1229">
            <v>302089159790.37</v>
          </cell>
          <cell r="E1229">
            <v>297072043074.82001</v>
          </cell>
          <cell r="F1229">
            <v>184517009767.17999</v>
          </cell>
        </row>
        <row r="1230">
          <cell r="A1230">
            <v>1310610101</v>
          </cell>
          <cell r="B1230" t="str">
            <v>CREDITO AL CONSUMIDO</v>
          </cell>
          <cell r="C1230">
            <v>101460050829.13</v>
          </cell>
          <cell r="D1230">
            <v>235973925184.67001</v>
          </cell>
          <cell r="E1230">
            <v>231977662076.60999</v>
          </cell>
          <cell r="F1230">
            <v>105456313937.19</v>
          </cell>
        </row>
        <row r="1231">
          <cell r="A1231">
            <v>1310610102</v>
          </cell>
          <cell r="B1231" t="str">
            <v>CREDT.AL CONSUMIDOR</v>
          </cell>
          <cell r="C1231">
            <v>71367396237.110001</v>
          </cell>
          <cell r="D1231">
            <v>61000944363.400002</v>
          </cell>
          <cell r="E1231">
            <v>59117711215.650002</v>
          </cell>
          <cell r="F1231">
            <v>73250629384.860001</v>
          </cell>
        </row>
        <row r="1232">
          <cell r="A1232">
            <v>1310610103</v>
          </cell>
          <cell r="B1232" t="str">
            <v>TARJ.DE CREDT.CUOTAS</v>
          </cell>
          <cell r="C1232">
            <v>3890340208.3800001</v>
          </cell>
          <cell r="D1232">
            <v>2973281127.6500001</v>
          </cell>
          <cell r="E1232">
            <v>3536614403.9899998</v>
          </cell>
          <cell r="F1232">
            <v>3327006932.04</v>
          </cell>
        </row>
        <row r="1233">
          <cell r="A1233">
            <v>1310610104</v>
          </cell>
          <cell r="B1233" t="str">
            <v>TARJ.DE CREDT.CUOTAS</v>
          </cell>
          <cell r="C1233">
            <v>2782105777.0100002</v>
          </cell>
          <cell r="D1233">
            <v>2141009114.6500001</v>
          </cell>
          <cell r="E1233">
            <v>2440055378.5700002</v>
          </cell>
          <cell r="F1233">
            <v>2483059513.0900002</v>
          </cell>
        </row>
        <row r="1234">
          <cell r="A1234">
            <v>13107</v>
          </cell>
          <cell r="B1234" t="str">
            <v>ARRENDAMIENTOS FINAN</v>
          </cell>
          <cell r="C1234">
            <v>14923344074.82</v>
          </cell>
          <cell r="D1234">
            <v>36591012592.220001</v>
          </cell>
          <cell r="E1234">
            <v>36836915950.93</v>
          </cell>
          <cell r="F1234">
            <v>14677440716.110001</v>
          </cell>
        </row>
        <row r="1235">
          <cell r="A1235">
            <v>131071</v>
          </cell>
          <cell r="B1235" t="str">
            <v>ARRENDAMIENTO FIN. V</v>
          </cell>
          <cell r="C1235">
            <v>14923344074.82</v>
          </cell>
          <cell r="D1235">
            <v>36591012592.220001</v>
          </cell>
          <cell r="E1235">
            <v>36836915950.93</v>
          </cell>
          <cell r="F1235">
            <v>14677440716.110001</v>
          </cell>
        </row>
        <row r="1236">
          <cell r="A1236">
            <v>13107101</v>
          </cell>
          <cell r="B1236" t="str">
            <v>VAL.COSTO BIEN D.ARR</v>
          </cell>
          <cell r="C1236">
            <v>14923344074.82</v>
          </cell>
          <cell r="D1236">
            <v>36591012592.220001</v>
          </cell>
          <cell r="E1236">
            <v>36836915950.93</v>
          </cell>
          <cell r="F1236">
            <v>14677440716.110001</v>
          </cell>
        </row>
        <row r="1237">
          <cell r="A1237">
            <v>1310710101</v>
          </cell>
          <cell r="B1237" t="str">
            <v>BIENES MUEBLES VIGEN</v>
          </cell>
          <cell r="C1237">
            <v>8623303038.6599998</v>
          </cell>
          <cell r="D1237">
            <v>36591012592.220001</v>
          </cell>
          <cell r="E1237">
            <v>36232017846.809998</v>
          </cell>
          <cell r="F1237">
            <v>8982297784.0699997</v>
          </cell>
        </row>
        <row r="1238">
          <cell r="A1238">
            <v>1310710104</v>
          </cell>
          <cell r="B1238" t="str">
            <v>BIENES INMUEBLES VIG</v>
          </cell>
          <cell r="C1238">
            <v>6300041036.1599998</v>
          </cell>
          <cell r="D1238">
            <v>0</v>
          </cell>
          <cell r="E1238">
            <v>604898104.12</v>
          </cell>
          <cell r="F1238">
            <v>5695142932.04</v>
          </cell>
        </row>
        <row r="1239">
          <cell r="A1239">
            <v>13108</v>
          </cell>
          <cell r="B1239" t="str">
            <v>ADQUISICION D/VEHICU</v>
          </cell>
          <cell r="C1239">
            <v>137877293320.29001</v>
          </cell>
          <cell r="D1239">
            <v>21200618779.16</v>
          </cell>
          <cell r="E1239">
            <v>8145390138.7799997</v>
          </cell>
          <cell r="F1239">
            <v>150932521960.67001</v>
          </cell>
        </row>
        <row r="1240">
          <cell r="A1240">
            <v>131081</v>
          </cell>
          <cell r="B1240" t="str">
            <v>PREST.ADQ.DE VEHICUL</v>
          </cell>
          <cell r="C1240">
            <v>137877293320.29001</v>
          </cell>
          <cell r="D1240">
            <v>21200618779.16</v>
          </cell>
          <cell r="E1240">
            <v>8145390138.7799997</v>
          </cell>
          <cell r="F1240">
            <v>150932521960.67001</v>
          </cell>
        </row>
        <row r="1241">
          <cell r="A1241">
            <v>13108101</v>
          </cell>
          <cell r="B1241" t="str">
            <v>PREST.ADQ.DE VEHICUL</v>
          </cell>
          <cell r="C1241">
            <v>137877293320.29001</v>
          </cell>
          <cell r="D1241">
            <v>21200618779.16</v>
          </cell>
          <cell r="E1241">
            <v>8145390138.7799997</v>
          </cell>
          <cell r="F1241">
            <v>150932521960.67001</v>
          </cell>
        </row>
        <row r="1242">
          <cell r="A1242">
            <v>1310810101</v>
          </cell>
          <cell r="B1242" t="str">
            <v>PREST.ADQ.VEHIC.PLAN</v>
          </cell>
          <cell r="C1242">
            <v>73277764818.399994</v>
          </cell>
          <cell r="D1242">
            <v>4922405882.8599997</v>
          </cell>
          <cell r="E1242">
            <v>4723178145.29</v>
          </cell>
          <cell r="F1242">
            <v>73476992555.970001</v>
          </cell>
        </row>
        <row r="1243">
          <cell r="A1243">
            <v>1310810107</v>
          </cell>
          <cell r="B1243" t="str">
            <v>VEHICULOS CREDITAZO</v>
          </cell>
          <cell r="C1243">
            <v>64566036362.440002</v>
          </cell>
          <cell r="D1243">
            <v>16278212896.299999</v>
          </cell>
          <cell r="E1243">
            <v>3396158433.9099998</v>
          </cell>
          <cell r="F1243">
            <v>77448090824.830002</v>
          </cell>
        </row>
        <row r="1244">
          <cell r="A1244">
            <v>1310810114</v>
          </cell>
          <cell r="B1244" t="str">
            <v>PREST.ADQ.VEHIC.PERS</v>
          </cell>
          <cell r="C1244">
            <v>33492139.449999999</v>
          </cell>
          <cell r="D1244">
            <v>0</v>
          </cell>
          <cell r="E1244">
            <v>26053559.579999998</v>
          </cell>
          <cell r="F1244">
            <v>7438579.8700000001</v>
          </cell>
        </row>
        <row r="1245">
          <cell r="A1245">
            <v>13109</v>
          </cell>
          <cell r="B1245" t="str">
            <v>DESCUENT.Y COMPRAS.D</v>
          </cell>
          <cell r="C1245">
            <v>26359366988.310001</v>
          </cell>
          <cell r="D1245">
            <v>24101118568.490002</v>
          </cell>
          <cell r="E1245">
            <v>18318233277.169998</v>
          </cell>
          <cell r="F1245">
            <v>32142252279.630001</v>
          </cell>
        </row>
        <row r="1246">
          <cell r="A1246">
            <v>131091</v>
          </cell>
          <cell r="B1246" t="str">
            <v>DESC.COMPRAS. FACT.</v>
          </cell>
          <cell r="C1246">
            <v>26359366988.310001</v>
          </cell>
          <cell r="D1246">
            <v>24101118568.490002</v>
          </cell>
          <cell r="E1246">
            <v>18318233277.169998</v>
          </cell>
          <cell r="F1246">
            <v>32142252279.630001</v>
          </cell>
        </row>
        <row r="1247">
          <cell r="A1247">
            <v>13109108</v>
          </cell>
          <cell r="B1247" t="str">
            <v>DESCUENTO Y COMPRAS</v>
          </cell>
          <cell r="C1247">
            <v>8040243363.3100004</v>
          </cell>
          <cell r="D1247">
            <v>10374010791.49</v>
          </cell>
          <cell r="E1247">
            <v>7030886432.1700001</v>
          </cell>
          <cell r="F1247">
            <v>11383367722.629999</v>
          </cell>
        </row>
        <row r="1248">
          <cell r="A1248">
            <v>1310910801</v>
          </cell>
          <cell r="B1248" t="str">
            <v>FACTORING VIGENTE</v>
          </cell>
          <cell r="C1248">
            <v>8040243363.3100004</v>
          </cell>
          <cell r="D1248">
            <v>10374010791.49</v>
          </cell>
          <cell r="E1248">
            <v>7030886432.1700001</v>
          </cell>
          <cell r="F1248">
            <v>11383367722.629999</v>
          </cell>
        </row>
        <row r="1249">
          <cell r="A1249">
            <v>13109109</v>
          </cell>
          <cell r="B1249" t="str">
            <v>DES. Y COMP.FACT.VIG</v>
          </cell>
          <cell r="C1249">
            <v>18319123625</v>
          </cell>
          <cell r="D1249">
            <v>13727107777</v>
          </cell>
          <cell r="E1249">
            <v>11287346845</v>
          </cell>
          <cell r="F1249">
            <v>20758884557</v>
          </cell>
        </row>
        <row r="1250">
          <cell r="A1250">
            <v>13110</v>
          </cell>
          <cell r="B1250" t="str">
            <v>ANTICIP.S/DOCUMENT.D</v>
          </cell>
          <cell r="C1250">
            <v>885269.03</v>
          </cell>
          <cell r="D1250">
            <v>0</v>
          </cell>
          <cell r="E1250">
            <v>0</v>
          </cell>
          <cell r="F1250">
            <v>885269.03</v>
          </cell>
        </row>
        <row r="1251">
          <cell r="A1251">
            <v>131101</v>
          </cell>
          <cell r="B1251" t="str">
            <v>ANTICP.S/DTO.EXPOR.V</v>
          </cell>
          <cell r="C1251">
            <v>885269.03</v>
          </cell>
          <cell r="D1251">
            <v>0</v>
          </cell>
          <cell r="E1251">
            <v>0</v>
          </cell>
          <cell r="F1251">
            <v>885269.03</v>
          </cell>
        </row>
        <row r="1252">
          <cell r="A1252">
            <v>13110101</v>
          </cell>
          <cell r="B1252" t="str">
            <v>ANTIC.S/CARTAS D/ CR</v>
          </cell>
          <cell r="C1252">
            <v>885269.03</v>
          </cell>
          <cell r="D1252">
            <v>0</v>
          </cell>
          <cell r="E1252">
            <v>0</v>
          </cell>
          <cell r="F1252">
            <v>885269.03</v>
          </cell>
        </row>
        <row r="1253">
          <cell r="A1253">
            <v>13111</v>
          </cell>
          <cell r="B1253" t="str">
            <v>CARTAS D/CREDITO EMI</v>
          </cell>
          <cell r="C1253">
            <v>16313550297.65</v>
          </cell>
          <cell r="D1253">
            <v>49228736433.760002</v>
          </cell>
          <cell r="E1253">
            <v>29740670037.77</v>
          </cell>
          <cell r="F1253">
            <v>35801616693.639999</v>
          </cell>
        </row>
        <row r="1254">
          <cell r="A1254">
            <v>131112</v>
          </cell>
          <cell r="B1254" t="str">
            <v>CART.CRED.EMIT.NEG.V</v>
          </cell>
          <cell r="C1254">
            <v>16313550297.65</v>
          </cell>
          <cell r="D1254">
            <v>49228736433.760002</v>
          </cell>
          <cell r="E1254">
            <v>29740670037.77</v>
          </cell>
          <cell r="F1254">
            <v>35801616693.639999</v>
          </cell>
        </row>
        <row r="1255">
          <cell r="A1255">
            <v>13111201</v>
          </cell>
          <cell r="B1255" t="str">
            <v>APERTURA CART.CREDIT</v>
          </cell>
          <cell r="C1255">
            <v>2664244717.3400002</v>
          </cell>
          <cell r="D1255">
            <v>490247073.79000002</v>
          </cell>
          <cell r="E1255">
            <v>2502025055.71</v>
          </cell>
          <cell r="F1255">
            <v>652466735.41999996</v>
          </cell>
        </row>
        <row r="1256">
          <cell r="A1256">
            <v>13111203</v>
          </cell>
          <cell r="B1256" t="str">
            <v>APERTURA CART.CREDIT</v>
          </cell>
          <cell r="C1256">
            <v>13649305580.309999</v>
          </cell>
          <cell r="D1256">
            <v>48738489359.970001</v>
          </cell>
          <cell r="E1256">
            <v>27238644982.060001</v>
          </cell>
          <cell r="F1256">
            <v>35149149958.220001</v>
          </cell>
        </row>
        <row r="1257">
          <cell r="A1257">
            <v>13115</v>
          </cell>
          <cell r="B1257" t="str">
            <v>CREDIT.A DIRECT.Y EM</v>
          </cell>
          <cell r="C1257">
            <v>35420825647.089996</v>
          </cell>
          <cell r="D1257">
            <v>1269772019.0999999</v>
          </cell>
          <cell r="E1257">
            <v>1496707950.05</v>
          </cell>
          <cell r="F1257">
            <v>35193889716.139999</v>
          </cell>
        </row>
        <row r="1258">
          <cell r="A1258">
            <v>131151</v>
          </cell>
          <cell r="B1258" t="str">
            <v>CRED.A DIREC. Y EMPL</v>
          </cell>
          <cell r="C1258">
            <v>35420825647.089996</v>
          </cell>
          <cell r="D1258">
            <v>1269772019.0999999</v>
          </cell>
          <cell r="E1258">
            <v>1496707950.05</v>
          </cell>
          <cell r="F1258">
            <v>35193889716.139999</v>
          </cell>
        </row>
        <row r="1259">
          <cell r="A1259">
            <v>13115101</v>
          </cell>
          <cell r="B1259" t="str">
            <v>GTIA.PRESTACIONES SO</v>
          </cell>
          <cell r="C1259">
            <v>110973715.17</v>
          </cell>
          <cell r="D1259">
            <v>6867474.0700000003</v>
          </cell>
          <cell r="E1259">
            <v>14212024.6</v>
          </cell>
          <cell r="F1259">
            <v>103629164.64</v>
          </cell>
        </row>
        <row r="1260">
          <cell r="A1260">
            <v>1311510102</v>
          </cell>
          <cell r="B1260" t="str">
            <v>OTROS PREST.A EMPLEA</v>
          </cell>
          <cell r="C1260">
            <v>77781960.170000002</v>
          </cell>
          <cell r="D1260">
            <v>6836382.6799999997</v>
          </cell>
          <cell r="E1260">
            <v>5517121.7400000002</v>
          </cell>
          <cell r="F1260">
            <v>79101221.109999999</v>
          </cell>
        </row>
        <row r="1261">
          <cell r="A1261">
            <v>1311510103</v>
          </cell>
          <cell r="B1261" t="str">
            <v>PLAN CONECTA</v>
          </cell>
          <cell r="C1261">
            <v>33191755</v>
          </cell>
          <cell r="D1261">
            <v>31091.39</v>
          </cell>
          <cell r="E1261">
            <v>8694902.8599999994</v>
          </cell>
          <cell r="F1261">
            <v>24527943.530000001</v>
          </cell>
        </row>
        <row r="1262">
          <cell r="A1262">
            <v>13115102</v>
          </cell>
          <cell r="B1262" t="str">
            <v>PREST.CON GTIA.</v>
          </cell>
          <cell r="C1262">
            <v>35309851931.919998</v>
          </cell>
          <cell r="D1262">
            <v>1262904545.03</v>
          </cell>
          <cell r="E1262">
            <v>1482495925.45</v>
          </cell>
          <cell r="F1262">
            <v>35090260551.5</v>
          </cell>
        </row>
        <row r="1263">
          <cell r="A1263">
            <v>1311510201</v>
          </cell>
          <cell r="B1263" t="str">
            <v>MOBILIARIA</v>
          </cell>
          <cell r="C1263">
            <v>1387860618.4200001</v>
          </cell>
          <cell r="D1263">
            <v>35853383.57</v>
          </cell>
          <cell r="E1263">
            <v>67738810.640000001</v>
          </cell>
          <cell r="F1263">
            <v>1355975191.3499999</v>
          </cell>
        </row>
        <row r="1264">
          <cell r="A1264">
            <v>1311510202</v>
          </cell>
          <cell r="B1264" t="str">
            <v>INMOBILIARIA</v>
          </cell>
          <cell r="C1264">
            <v>33921991313.5</v>
          </cell>
          <cell r="D1264">
            <v>1227051161.46</v>
          </cell>
          <cell r="E1264">
            <v>1414757114.8099999</v>
          </cell>
          <cell r="F1264">
            <v>33734285360.150002</v>
          </cell>
        </row>
        <row r="1265">
          <cell r="A1265">
            <v>13118</v>
          </cell>
          <cell r="B1265" t="str">
            <v>CREDITOS HIPOTECARIO</v>
          </cell>
          <cell r="C1265">
            <v>30186413379.93</v>
          </cell>
          <cell r="D1265">
            <v>2152939483.0300002</v>
          </cell>
          <cell r="E1265">
            <v>1792938980.6500001</v>
          </cell>
          <cell r="F1265">
            <v>30546413882.310001</v>
          </cell>
        </row>
        <row r="1266">
          <cell r="A1266">
            <v>131181</v>
          </cell>
          <cell r="B1266" t="str">
            <v>CREDITOS HIPOTECARIO</v>
          </cell>
          <cell r="C1266">
            <v>30186413379.93</v>
          </cell>
          <cell r="D1266">
            <v>2152939483.0300002</v>
          </cell>
          <cell r="E1266">
            <v>1792938980.6500001</v>
          </cell>
          <cell r="F1266">
            <v>30546413882.310001</v>
          </cell>
        </row>
        <row r="1267">
          <cell r="A1267">
            <v>13118101</v>
          </cell>
          <cell r="B1267" t="str">
            <v>PARA ADQUISICION DE</v>
          </cell>
          <cell r="C1267">
            <v>28530854138.200001</v>
          </cell>
          <cell r="D1267">
            <v>1842092508.02</v>
          </cell>
          <cell r="E1267">
            <v>1502090877.27</v>
          </cell>
          <cell r="F1267">
            <v>28870855768.950001</v>
          </cell>
        </row>
        <row r="1268">
          <cell r="A1268">
            <v>1311810102</v>
          </cell>
          <cell r="B1268" t="str">
            <v>PARA ADQUISICION DE</v>
          </cell>
          <cell r="C1268">
            <v>28530854138.200001</v>
          </cell>
          <cell r="D1268">
            <v>1842092508.02</v>
          </cell>
          <cell r="E1268">
            <v>1502090877.27</v>
          </cell>
          <cell r="F1268">
            <v>28870855768.950001</v>
          </cell>
        </row>
        <row r="1269">
          <cell r="A1269">
            <v>131181010201</v>
          </cell>
          <cell r="B1269" t="str">
            <v>CRED.HIPOT.PIDA CASA</v>
          </cell>
          <cell r="C1269">
            <v>11597031427.01</v>
          </cell>
          <cell r="D1269">
            <v>0</v>
          </cell>
          <cell r="E1269">
            <v>624674931.92999995</v>
          </cell>
          <cell r="F1269">
            <v>10972356495.08</v>
          </cell>
        </row>
        <row r="1270">
          <cell r="A1270">
            <v>131181010202</v>
          </cell>
          <cell r="B1270" t="str">
            <v>CRED.HIPOT.NORMAL</v>
          </cell>
          <cell r="C1270">
            <v>16816247534.98</v>
          </cell>
          <cell r="D1270">
            <v>1842092508.02</v>
          </cell>
          <cell r="E1270">
            <v>808141186.87</v>
          </cell>
          <cell r="F1270">
            <v>17850198856.130001</v>
          </cell>
        </row>
        <row r="1271">
          <cell r="A1271">
            <v>131181010203</v>
          </cell>
          <cell r="B1271" t="str">
            <v>CRED.HIPOT.AJUST.AL</v>
          </cell>
          <cell r="C1271">
            <v>69223473.840000004</v>
          </cell>
          <cell r="D1271">
            <v>0</v>
          </cell>
          <cell r="E1271">
            <v>69223473.840000004</v>
          </cell>
          <cell r="F1271">
            <v>0</v>
          </cell>
        </row>
        <row r="1272">
          <cell r="A1272">
            <v>131181010204</v>
          </cell>
          <cell r="B1272" t="str">
            <v>CRED.HIPOT.TRADICION</v>
          </cell>
          <cell r="C1272">
            <v>48351702.369999997</v>
          </cell>
          <cell r="D1272">
            <v>0</v>
          </cell>
          <cell r="E1272">
            <v>51284.63</v>
          </cell>
          <cell r="F1272">
            <v>48300417.740000002</v>
          </cell>
        </row>
        <row r="1273">
          <cell r="A1273">
            <v>13118104</v>
          </cell>
          <cell r="B1273" t="str">
            <v>OTROS CREDITOS HIPOT</v>
          </cell>
          <cell r="C1273">
            <v>1655559241.73</v>
          </cell>
          <cell r="D1273">
            <v>310846975.00999999</v>
          </cell>
          <cell r="E1273">
            <v>290848103.38</v>
          </cell>
          <cell r="F1273">
            <v>1675558113.3599999</v>
          </cell>
        </row>
        <row r="1274">
          <cell r="A1274">
            <v>1311810401</v>
          </cell>
          <cell r="B1274" t="str">
            <v>CRED.HIPOT.CONSTRUCC</v>
          </cell>
          <cell r="C1274">
            <v>1382696666.02</v>
          </cell>
          <cell r="D1274">
            <v>46846975.009999998</v>
          </cell>
          <cell r="E1274">
            <v>252696666.02000001</v>
          </cell>
          <cell r="F1274">
            <v>1176846975.01</v>
          </cell>
        </row>
        <row r="1275">
          <cell r="A1275">
            <v>1311810402</v>
          </cell>
          <cell r="B1275" t="str">
            <v>CRED.HIPOT.SUBROGACI</v>
          </cell>
          <cell r="C1275">
            <v>272862575.70999998</v>
          </cell>
          <cell r="D1275">
            <v>264000000</v>
          </cell>
          <cell r="E1275">
            <v>38151437.359999999</v>
          </cell>
          <cell r="F1275">
            <v>498711138.35000002</v>
          </cell>
        </row>
        <row r="1276">
          <cell r="A1276">
            <v>13122</v>
          </cell>
          <cell r="B1276" t="str">
            <v>CREDIT.AGRICOLAS A P</v>
          </cell>
          <cell r="C1276">
            <v>209435818330.75</v>
          </cell>
          <cell r="D1276">
            <v>80034224901.660004</v>
          </cell>
          <cell r="E1276">
            <v>74386086958.75</v>
          </cell>
          <cell r="F1276">
            <v>215083956273.66</v>
          </cell>
        </row>
        <row r="1277">
          <cell r="A1277">
            <v>131221</v>
          </cell>
          <cell r="B1277" t="str">
            <v>CRED. AGRICOLAS A PL</v>
          </cell>
          <cell r="C1277">
            <v>209435818330.75</v>
          </cell>
          <cell r="D1277">
            <v>80034224901.660004</v>
          </cell>
          <cell r="E1277">
            <v>74386086958.75</v>
          </cell>
          <cell r="F1277">
            <v>215083956273.66</v>
          </cell>
        </row>
        <row r="1278">
          <cell r="A1278">
            <v>13122101</v>
          </cell>
          <cell r="B1278" t="str">
            <v>C/RECUR.PROVENIENT.D</v>
          </cell>
          <cell r="C1278">
            <v>209435818330.75</v>
          </cell>
          <cell r="D1278">
            <v>80034224901.660004</v>
          </cell>
          <cell r="E1278">
            <v>74386086958.75</v>
          </cell>
          <cell r="F1278">
            <v>215083956273.66</v>
          </cell>
        </row>
        <row r="1279">
          <cell r="A1279">
            <v>1312210104</v>
          </cell>
          <cell r="B1279" t="str">
            <v>CRED.AGRIC.PLAZO FIJ</v>
          </cell>
          <cell r="C1279">
            <v>209435818330.75</v>
          </cell>
          <cell r="D1279">
            <v>80034224901.660004</v>
          </cell>
          <cell r="E1279">
            <v>74386086958.75</v>
          </cell>
          <cell r="F1279">
            <v>215083956273.66</v>
          </cell>
        </row>
        <row r="1280">
          <cell r="A1280">
            <v>131221010401</v>
          </cell>
          <cell r="B1280" t="str">
            <v>REF. AGRICOLA PLAZO</v>
          </cell>
          <cell r="C1280">
            <v>6557464.04</v>
          </cell>
          <cell r="D1280">
            <v>0</v>
          </cell>
          <cell r="E1280">
            <v>0</v>
          </cell>
          <cell r="F1280">
            <v>6557464.04</v>
          </cell>
        </row>
        <row r="1281">
          <cell r="A1281">
            <v>131221010403</v>
          </cell>
          <cell r="B1281" t="str">
            <v>CRED.A PLAZO FIJO AG</v>
          </cell>
          <cell r="C1281">
            <v>202170222426.70999</v>
          </cell>
          <cell r="D1281">
            <v>79627224901.660004</v>
          </cell>
          <cell r="E1281">
            <v>74386086958.75</v>
          </cell>
          <cell r="F1281">
            <v>207411360369.62</v>
          </cell>
        </row>
        <row r="1282">
          <cell r="A1282">
            <v>131221010405</v>
          </cell>
          <cell r="B1282" t="str">
            <v>PAGARE AGROCOSEC.A P</v>
          </cell>
          <cell r="C1282">
            <v>7259038440</v>
          </cell>
          <cell r="D1282">
            <v>407000000</v>
          </cell>
          <cell r="E1282">
            <v>0</v>
          </cell>
          <cell r="F1282">
            <v>7666038440</v>
          </cell>
        </row>
        <row r="1283">
          <cell r="A1283">
            <v>13123</v>
          </cell>
          <cell r="B1283" t="str">
            <v>CREDITOS AGRICOLAS E</v>
          </cell>
          <cell r="C1283">
            <v>52595283747.529999</v>
          </cell>
          <cell r="D1283">
            <v>14773472548.610001</v>
          </cell>
          <cell r="E1283">
            <v>13880603230.870001</v>
          </cell>
          <cell r="F1283">
            <v>53488153065.269997</v>
          </cell>
        </row>
        <row r="1284">
          <cell r="A1284">
            <v>131231</v>
          </cell>
          <cell r="B1284" t="str">
            <v>CRED.AGRICOLAS VIGEN</v>
          </cell>
          <cell r="C1284">
            <v>52595283747.529999</v>
          </cell>
          <cell r="D1284">
            <v>14773472548.610001</v>
          </cell>
          <cell r="E1284">
            <v>13880603230.870001</v>
          </cell>
          <cell r="F1284">
            <v>53488153065.269997</v>
          </cell>
        </row>
        <row r="1285">
          <cell r="A1285">
            <v>13123101</v>
          </cell>
          <cell r="B1285" t="str">
            <v>C/RECURS.PROVEN.D/LA</v>
          </cell>
          <cell r="C1285">
            <v>52595283747.529999</v>
          </cell>
          <cell r="D1285">
            <v>14773472548.610001</v>
          </cell>
          <cell r="E1285">
            <v>13880603230.870001</v>
          </cell>
          <cell r="F1285">
            <v>53488153065.269997</v>
          </cell>
        </row>
        <row r="1286">
          <cell r="A1286">
            <v>1312310101</v>
          </cell>
          <cell r="B1286" t="str">
            <v>CRED.CUOTAS AGRICOLA</v>
          </cell>
          <cell r="C1286">
            <v>48927839480.82</v>
          </cell>
          <cell r="D1286">
            <v>11332828985.209999</v>
          </cell>
          <cell r="E1286">
            <v>10442722371.790001</v>
          </cell>
          <cell r="F1286">
            <v>49817946094.239998</v>
          </cell>
        </row>
        <row r="1287">
          <cell r="A1287">
            <v>1312310102</v>
          </cell>
          <cell r="B1287" t="str">
            <v>CRED.CUOTAS AGROCOSE</v>
          </cell>
          <cell r="C1287">
            <v>3290578570.3899999</v>
          </cell>
          <cell r="D1287">
            <v>2746087539.0799999</v>
          </cell>
          <cell r="E1287">
            <v>3290578570.3899999</v>
          </cell>
          <cell r="F1287">
            <v>2746087539.0799999</v>
          </cell>
        </row>
        <row r="1288">
          <cell r="A1288">
            <v>1312310103</v>
          </cell>
          <cell r="B1288" t="str">
            <v>CRED.AGROP.LEASING V</v>
          </cell>
          <cell r="C1288">
            <v>376865696.31999999</v>
          </cell>
          <cell r="D1288">
            <v>694556024.32000005</v>
          </cell>
          <cell r="E1288">
            <v>147302288.69</v>
          </cell>
          <cell r="F1288">
            <v>924119431.95000005</v>
          </cell>
        </row>
        <row r="1289">
          <cell r="A1289">
            <v>13125</v>
          </cell>
          <cell r="B1289" t="str">
            <v>CREDIT.OTORG.C/RECUR</v>
          </cell>
          <cell r="C1289">
            <v>1712991396.46</v>
          </cell>
          <cell r="D1289">
            <v>0</v>
          </cell>
          <cell r="E1289">
            <v>134381540.61000001</v>
          </cell>
          <cell r="F1289">
            <v>1578609855.8499999</v>
          </cell>
        </row>
        <row r="1290">
          <cell r="A1290">
            <v>131251</v>
          </cell>
          <cell r="B1290" t="str">
            <v>CREDITOS OTORGADOS F</v>
          </cell>
          <cell r="C1290">
            <v>1712991396.46</v>
          </cell>
          <cell r="D1290">
            <v>0</v>
          </cell>
          <cell r="E1290">
            <v>134381540.61000001</v>
          </cell>
          <cell r="F1290">
            <v>1578609855.8499999</v>
          </cell>
        </row>
        <row r="1291">
          <cell r="A1291">
            <v>13125101</v>
          </cell>
          <cell r="B1291" t="str">
            <v>CREDITOS OTORGADOS F</v>
          </cell>
          <cell r="C1291">
            <v>1712991396.46</v>
          </cell>
          <cell r="D1291">
            <v>0</v>
          </cell>
          <cell r="E1291">
            <v>134381540.61000001</v>
          </cell>
          <cell r="F1291">
            <v>1578609855.8499999</v>
          </cell>
        </row>
        <row r="1292">
          <cell r="A1292">
            <v>13126</v>
          </cell>
          <cell r="B1292" t="str">
            <v>CREDIT.OTORG.C/RECUR</v>
          </cell>
          <cell r="C1292">
            <v>1083309899.01</v>
          </cell>
          <cell r="D1292">
            <v>0</v>
          </cell>
          <cell r="E1292">
            <v>18451377.710000001</v>
          </cell>
          <cell r="F1292">
            <v>1064858521.3</v>
          </cell>
        </row>
        <row r="1293">
          <cell r="A1293">
            <v>131261</v>
          </cell>
          <cell r="B1293" t="str">
            <v>CREDITOS OTORGADOS F</v>
          </cell>
          <cell r="C1293">
            <v>1083309899.01</v>
          </cell>
          <cell r="D1293">
            <v>0</v>
          </cell>
          <cell r="E1293">
            <v>18451377.710000001</v>
          </cell>
          <cell r="F1293">
            <v>1064858521.3</v>
          </cell>
        </row>
        <row r="1294">
          <cell r="A1294">
            <v>13126101</v>
          </cell>
          <cell r="B1294" t="str">
            <v>CREDITOS OTORGADOS F</v>
          </cell>
          <cell r="C1294">
            <v>1083309899.01</v>
          </cell>
          <cell r="D1294">
            <v>0</v>
          </cell>
          <cell r="E1294">
            <v>18451377.710000001</v>
          </cell>
          <cell r="F1294">
            <v>1064858521.3</v>
          </cell>
        </row>
        <row r="1295">
          <cell r="A1295">
            <v>13128</v>
          </cell>
          <cell r="B1295" t="str">
            <v>CRED.OTORGADOS A MIC</v>
          </cell>
          <cell r="C1295">
            <v>44164152679.660004</v>
          </cell>
          <cell r="D1295">
            <v>7445706803.6000004</v>
          </cell>
          <cell r="E1295">
            <v>7379900088.1099997</v>
          </cell>
          <cell r="F1295">
            <v>44229959395.150002</v>
          </cell>
        </row>
        <row r="1296">
          <cell r="A1296">
            <v>131281</v>
          </cell>
          <cell r="B1296" t="str">
            <v>CRED.OTORGADOS A MIC</v>
          </cell>
          <cell r="C1296">
            <v>44164152679.660004</v>
          </cell>
          <cell r="D1296">
            <v>7445706803.6000004</v>
          </cell>
          <cell r="E1296">
            <v>7379900088.1099997</v>
          </cell>
          <cell r="F1296">
            <v>44229959395.150002</v>
          </cell>
        </row>
        <row r="1297">
          <cell r="A1297">
            <v>13128101</v>
          </cell>
          <cell r="B1297" t="str">
            <v>CRED.OTORGADOS A MIC</v>
          </cell>
          <cell r="C1297">
            <v>18289825370.939999</v>
          </cell>
          <cell r="D1297">
            <v>2572325803.5999999</v>
          </cell>
          <cell r="E1297">
            <v>3563747533.1599998</v>
          </cell>
          <cell r="F1297">
            <v>17298403641.380001</v>
          </cell>
        </row>
        <row r="1298">
          <cell r="A1298">
            <v>1312810101</v>
          </cell>
          <cell r="B1298" t="str">
            <v>CRED.OTORG.MICROEMP.</v>
          </cell>
          <cell r="C1298">
            <v>1661148281.8599999</v>
          </cell>
          <cell r="D1298">
            <v>31184072</v>
          </cell>
          <cell r="E1298">
            <v>273403289.86000001</v>
          </cell>
          <cell r="F1298">
            <v>1418929064</v>
          </cell>
        </row>
        <row r="1299">
          <cell r="A1299">
            <v>1312810102</v>
          </cell>
          <cell r="B1299" t="str">
            <v>CRED.OTORG.A MICROEM</v>
          </cell>
          <cell r="C1299">
            <v>7326512648.6499996</v>
          </cell>
          <cell r="D1299">
            <v>205933665</v>
          </cell>
          <cell r="E1299">
            <v>2846769713.9299998</v>
          </cell>
          <cell r="F1299">
            <v>4685676599.7200003</v>
          </cell>
        </row>
        <row r="1300">
          <cell r="A1300">
            <v>1312810103</v>
          </cell>
          <cell r="B1300" t="str">
            <v>MICROCRED.VEH.PERS.N</v>
          </cell>
          <cell r="C1300">
            <v>2045893801.6400001</v>
          </cell>
          <cell r="D1300">
            <v>758876491.60000002</v>
          </cell>
          <cell r="E1300">
            <v>126873279.70999999</v>
          </cell>
          <cell r="F1300">
            <v>2677897013.5300002</v>
          </cell>
        </row>
        <row r="1301">
          <cell r="A1301">
            <v>1312810104</v>
          </cell>
          <cell r="B1301" t="str">
            <v>MICROCRED.VEH.PERS.J</v>
          </cell>
          <cell r="C1301">
            <v>2758614819.5700002</v>
          </cell>
          <cell r="D1301">
            <v>1386176403</v>
          </cell>
          <cell r="E1301">
            <v>124518489.8</v>
          </cell>
          <cell r="F1301">
            <v>4020272732.77</v>
          </cell>
        </row>
        <row r="1302">
          <cell r="A1302">
            <v>1312810105</v>
          </cell>
          <cell r="B1302" t="str">
            <v>MICROCRED.BIEN/MUEB.</v>
          </cell>
          <cell r="C1302">
            <v>4497655819.2200003</v>
          </cell>
          <cell r="D1302">
            <v>190155172</v>
          </cell>
          <cell r="E1302">
            <v>192182759.86000001</v>
          </cell>
          <cell r="F1302">
            <v>4495628231.3599997</v>
          </cell>
        </row>
        <row r="1303">
          <cell r="A1303">
            <v>13128102</v>
          </cell>
          <cell r="B1303" t="str">
            <v>CRED.OTORG.A MICROEM</v>
          </cell>
          <cell r="C1303">
            <v>12985549680.110001</v>
          </cell>
          <cell r="D1303">
            <v>0</v>
          </cell>
          <cell r="E1303">
            <v>1741086802.3199999</v>
          </cell>
          <cell r="F1303">
            <v>11244462877.790001</v>
          </cell>
        </row>
        <row r="1304">
          <cell r="A1304">
            <v>1312810201</v>
          </cell>
          <cell r="B1304" t="str">
            <v>MICROCREDITO AGROPEC</v>
          </cell>
          <cell r="C1304">
            <v>8302249180.5</v>
          </cell>
          <cell r="D1304">
            <v>0</v>
          </cell>
          <cell r="E1304">
            <v>1397349180.5</v>
          </cell>
          <cell r="F1304">
            <v>6904900000</v>
          </cell>
        </row>
        <row r="1305">
          <cell r="A1305">
            <v>1312810202</v>
          </cell>
          <cell r="B1305" t="str">
            <v>MICROCREDITO AGROPEC</v>
          </cell>
          <cell r="C1305">
            <v>4683300499.6099997</v>
          </cell>
          <cell r="D1305">
            <v>0</v>
          </cell>
          <cell r="E1305">
            <v>343737621.81999999</v>
          </cell>
          <cell r="F1305">
            <v>4339562877.79</v>
          </cell>
        </row>
        <row r="1306">
          <cell r="A1306">
            <v>13128103</v>
          </cell>
          <cell r="B1306" t="str">
            <v>MICROCREDITO COMERCI</v>
          </cell>
          <cell r="C1306">
            <v>10334475512.84</v>
          </cell>
          <cell r="D1306">
            <v>4527381000</v>
          </cell>
          <cell r="E1306">
            <v>1341852475.3900001</v>
          </cell>
          <cell r="F1306">
            <v>13520004037.450001</v>
          </cell>
        </row>
        <row r="1307">
          <cell r="A1307">
            <v>1312810301</v>
          </cell>
          <cell r="B1307" t="str">
            <v>MICROCRED.EN CUOTA P</v>
          </cell>
          <cell r="C1307">
            <v>998588300.57000005</v>
          </cell>
          <cell r="D1307">
            <v>380500000</v>
          </cell>
          <cell r="E1307">
            <v>95967669.099999994</v>
          </cell>
          <cell r="F1307">
            <v>1283120631.47</v>
          </cell>
        </row>
        <row r="1308">
          <cell r="A1308">
            <v>1312810302</v>
          </cell>
          <cell r="B1308" t="str">
            <v>MICROCRED.EN CUOTA P</v>
          </cell>
          <cell r="C1308">
            <v>9335887212.2700005</v>
          </cell>
          <cell r="D1308">
            <v>4146881000</v>
          </cell>
          <cell r="E1308">
            <v>1245884806.29</v>
          </cell>
          <cell r="F1308">
            <v>12236883405.98</v>
          </cell>
        </row>
        <row r="1309">
          <cell r="A1309">
            <v>13128104</v>
          </cell>
          <cell r="B1309" t="str">
            <v>MICROCRED.COMERC.A P</v>
          </cell>
          <cell r="C1309">
            <v>2554302115.77</v>
          </cell>
          <cell r="D1309">
            <v>346000000</v>
          </cell>
          <cell r="E1309">
            <v>733213277.24000001</v>
          </cell>
          <cell r="F1309">
            <v>2167088838.5300002</v>
          </cell>
        </row>
        <row r="1310">
          <cell r="A1310">
            <v>1312810401</v>
          </cell>
          <cell r="B1310" t="str">
            <v>MICROCRED.A PLAZO FI</v>
          </cell>
          <cell r="C1310">
            <v>209000000</v>
          </cell>
          <cell r="D1310">
            <v>152000000</v>
          </cell>
          <cell r="E1310">
            <v>0</v>
          </cell>
          <cell r="F1310">
            <v>361000000</v>
          </cell>
        </row>
        <row r="1311">
          <cell r="A1311">
            <v>1312810402</v>
          </cell>
          <cell r="B1311" t="str">
            <v>MICROCRED.A PLAZO FI</v>
          </cell>
          <cell r="C1311">
            <v>2345302115.77</v>
          </cell>
          <cell r="D1311">
            <v>194000000</v>
          </cell>
          <cell r="E1311">
            <v>733213277.24000001</v>
          </cell>
          <cell r="F1311">
            <v>1806088838.53</v>
          </cell>
        </row>
        <row r="1312">
          <cell r="A1312">
            <v>132</v>
          </cell>
          <cell r="B1312" t="str">
            <v>CREDITOS REESTRUCTUR</v>
          </cell>
          <cell r="C1312">
            <v>11347914961.73</v>
          </cell>
          <cell r="D1312">
            <v>39106.339999999997</v>
          </cell>
          <cell r="E1312">
            <v>403257400.30000001</v>
          </cell>
          <cell r="F1312">
            <v>10944696667.77</v>
          </cell>
        </row>
        <row r="1313">
          <cell r="A1313">
            <v>13205</v>
          </cell>
          <cell r="B1313" t="str">
            <v>CREDITOS EN CUOTAS R</v>
          </cell>
          <cell r="C1313">
            <v>2088927487.1800001</v>
          </cell>
          <cell r="D1313">
            <v>0</v>
          </cell>
          <cell r="E1313">
            <v>34480058.82</v>
          </cell>
          <cell r="F1313">
            <v>2054447428.3599999</v>
          </cell>
        </row>
        <row r="1314">
          <cell r="A1314">
            <v>132051</v>
          </cell>
          <cell r="B1314" t="str">
            <v>CRED.EN CUOTAS REEST</v>
          </cell>
          <cell r="C1314">
            <v>2088927487.1800001</v>
          </cell>
          <cell r="D1314">
            <v>0</v>
          </cell>
          <cell r="E1314">
            <v>34480058.82</v>
          </cell>
          <cell r="F1314">
            <v>2054447428.3599999</v>
          </cell>
        </row>
        <row r="1315">
          <cell r="A1315">
            <v>13205101</v>
          </cell>
          <cell r="B1315" t="str">
            <v>CREDITOS EN CUOTAS R</v>
          </cell>
          <cell r="C1315">
            <v>2088927487.1800001</v>
          </cell>
          <cell r="D1315">
            <v>0</v>
          </cell>
          <cell r="E1315">
            <v>34480058.82</v>
          </cell>
          <cell r="F1315">
            <v>2054447428.3599999</v>
          </cell>
        </row>
        <row r="1316">
          <cell r="A1316">
            <v>1320510101</v>
          </cell>
          <cell r="B1316" t="str">
            <v>CRED.COMERCIALES EN</v>
          </cell>
          <cell r="C1316">
            <v>2088927487.1800001</v>
          </cell>
          <cell r="D1316">
            <v>0</v>
          </cell>
          <cell r="E1316">
            <v>34480058.82</v>
          </cell>
          <cell r="F1316">
            <v>2054447428.3599999</v>
          </cell>
        </row>
        <row r="1317">
          <cell r="A1317">
            <v>132051010102</v>
          </cell>
          <cell r="B1317" t="str">
            <v>CRED.COMERCIALES EN</v>
          </cell>
          <cell r="C1317">
            <v>2088927487.1800001</v>
          </cell>
          <cell r="D1317">
            <v>0</v>
          </cell>
          <cell r="E1317">
            <v>34480058.82</v>
          </cell>
          <cell r="F1317">
            <v>2054447428.3599999</v>
          </cell>
        </row>
        <row r="1318">
          <cell r="A1318">
            <v>13205101010201</v>
          </cell>
          <cell r="B1318" t="str">
            <v>CRED.PAGARE COMERCIA</v>
          </cell>
          <cell r="C1318">
            <v>2088927487.1800001</v>
          </cell>
          <cell r="D1318">
            <v>0</v>
          </cell>
          <cell r="E1318">
            <v>34480058.82</v>
          </cell>
          <cell r="F1318">
            <v>2054447428.3599999</v>
          </cell>
        </row>
        <row r="1319">
          <cell r="A1319">
            <v>13207</v>
          </cell>
          <cell r="B1319" t="str">
            <v>ARRENDAMIENT.FINANC.</v>
          </cell>
          <cell r="C1319">
            <v>2602278257.8400002</v>
          </cell>
          <cell r="D1319">
            <v>0</v>
          </cell>
          <cell r="E1319">
            <v>63229678.549999997</v>
          </cell>
          <cell r="F1319">
            <v>2539048579.29</v>
          </cell>
        </row>
        <row r="1320">
          <cell r="A1320">
            <v>132071</v>
          </cell>
          <cell r="B1320" t="str">
            <v>ARREND.FINAN.REESTRU</v>
          </cell>
          <cell r="C1320">
            <v>2602278257.8400002</v>
          </cell>
          <cell r="D1320">
            <v>0</v>
          </cell>
          <cell r="E1320">
            <v>63229678.549999997</v>
          </cell>
          <cell r="F1320">
            <v>2539048579.29</v>
          </cell>
        </row>
        <row r="1321">
          <cell r="A1321">
            <v>13207101</v>
          </cell>
          <cell r="B1321" t="str">
            <v>VAL.COS.BIEN D.ARRE.</v>
          </cell>
          <cell r="C1321">
            <v>2602278257.8400002</v>
          </cell>
          <cell r="D1321">
            <v>0</v>
          </cell>
          <cell r="E1321">
            <v>63229678.549999997</v>
          </cell>
          <cell r="F1321">
            <v>2539048579.29</v>
          </cell>
        </row>
        <row r="1322">
          <cell r="A1322">
            <v>1320710102</v>
          </cell>
          <cell r="B1322" t="str">
            <v>BIENES MUEBLES REEST</v>
          </cell>
          <cell r="C1322">
            <v>1305278257.8399999</v>
          </cell>
          <cell r="D1322">
            <v>0</v>
          </cell>
          <cell r="E1322">
            <v>61229678.549999997</v>
          </cell>
          <cell r="F1322">
            <v>1244048579.29</v>
          </cell>
        </row>
        <row r="1323">
          <cell r="A1323">
            <v>1320710103</v>
          </cell>
          <cell r="B1323" t="str">
            <v>BIENES INMUEBLES REE</v>
          </cell>
          <cell r="C1323">
            <v>1297000000</v>
          </cell>
          <cell r="D1323">
            <v>0</v>
          </cell>
          <cell r="E1323">
            <v>2000000</v>
          </cell>
          <cell r="F1323">
            <v>1295000000</v>
          </cell>
        </row>
        <row r="1324">
          <cell r="A1324">
            <v>13208</v>
          </cell>
          <cell r="B1324" t="str">
            <v>ADQUISICION D/VEHICU</v>
          </cell>
          <cell r="C1324">
            <v>1261248854.47</v>
          </cell>
          <cell r="D1324">
            <v>39106.339999999997</v>
          </cell>
          <cell r="E1324">
            <v>157772866.59</v>
          </cell>
          <cell r="F1324">
            <v>1103515094.22</v>
          </cell>
        </row>
        <row r="1325">
          <cell r="A1325">
            <v>132081</v>
          </cell>
          <cell r="B1325" t="str">
            <v>PREST.ADQ.VEHICULO R</v>
          </cell>
          <cell r="C1325">
            <v>1261248854.47</v>
          </cell>
          <cell r="D1325">
            <v>39106.339999999997</v>
          </cell>
          <cell r="E1325">
            <v>157772866.59</v>
          </cell>
          <cell r="F1325">
            <v>1103515094.22</v>
          </cell>
        </row>
        <row r="1326">
          <cell r="A1326">
            <v>13208101</v>
          </cell>
          <cell r="B1326" t="str">
            <v>CRED.VEH.BAJO MODAL.</v>
          </cell>
          <cell r="C1326">
            <v>1260539550.02</v>
          </cell>
          <cell r="D1326">
            <v>39106.339999999997</v>
          </cell>
          <cell r="E1326">
            <v>157772866.59</v>
          </cell>
          <cell r="F1326">
            <v>1102805789.77</v>
          </cell>
        </row>
        <row r="1327">
          <cell r="A1327">
            <v>1320810101</v>
          </cell>
          <cell r="B1327" t="str">
            <v>CRED.AUTO BALLOM REE</v>
          </cell>
          <cell r="C1327">
            <v>33506869.449999999</v>
          </cell>
          <cell r="D1327">
            <v>0</v>
          </cell>
          <cell r="E1327">
            <v>6563715.79</v>
          </cell>
          <cell r="F1327">
            <v>26943153.66</v>
          </cell>
        </row>
        <row r="1328">
          <cell r="A1328">
            <v>1320810108</v>
          </cell>
          <cell r="B1328" t="str">
            <v>CRED.REF.AUTO BALLOM</v>
          </cell>
          <cell r="C1328">
            <v>1227032680.5699999</v>
          </cell>
          <cell r="D1328">
            <v>39106.339999999997</v>
          </cell>
          <cell r="E1328">
            <v>151209150.80000001</v>
          </cell>
          <cell r="F1328">
            <v>1075862636.1099999</v>
          </cell>
        </row>
        <row r="1329">
          <cell r="A1329">
            <v>13208102</v>
          </cell>
          <cell r="B1329" t="str">
            <v>OTROS CREDITOS DE VE</v>
          </cell>
          <cell r="C1329">
            <v>709304.45</v>
          </cell>
          <cell r="D1329">
            <v>0</v>
          </cell>
          <cell r="E1329">
            <v>0</v>
          </cell>
          <cell r="F1329">
            <v>709304.45</v>
          </cell>
        </row>
        <row r="1330">
          <cell r="A1330">
            <v>1320810201</v>
          </cell>
          <cell r="B1330" t="str">
            <v>PREST.ADQ.VEHICULO P</v>
          </cell>
          <cell r="C1330">
            <v>709304.45</v>
          </cell>
          <cell r="D1330">
            <v>0</v>
          </cell>
          <cell r="E1330">
            <v>0</v>
          </cell>
          <cell r="F1330">
            <v>709304.45</v>
          </cell>
        </row>
        <row r="1331">
          <cell r="A1331">
            <v>13218</v>
          </cell>
          <cell r="B1331" t="str">
            <v>CRED.HIPOT.REESTRUCT</v>
          </cell>
          <cell r="C1331">
            <v>3569633854.6300001</v>
          </cell>
          <cell r="D1331">
            <v>0</v>
          </cell>
          <cell r="E1331">
            <v>125739601.89</v>
          </cell>
          <cell r="F1331">
            <v>3443894252.7399998</v>
          </cell>
        </row>
        <row r="1332">
          <cell r="A1332">
            <v>132181</v>
          </cell>
          <cell r="B1332" t="str">
            <v>CRED.HIPOT.REESTRUCT</v>
          </cell>
          <cell r="C1332">
            <v>3569633854.6300001</v>
          </cell>
          <cell r="D1332">
            <v>0</v>
          </cell>
          <cell r="E1332">
            <v>125739601.89</v>
          </cell>
          <cell r="F1332">
            <v>3443894252.7399998</v>
          </cell>
        </row>
        <row r="1333">
          <cell r="A1333">
            <v>13218101</v>
          </cell>
          <cell r="B1333" t="str">
            <v>PARA ADQUISICION DE</v>
          </cell>
          <cell r="C1333">
            <v>3569633854.6300001</v>
          </cell>
          <cell r="D1333">
            <v>0</v>
          </cell>
          <cell r="E1333">
            <v>125739601.89</v>
          </cell>
          <cell r="F1333">
            <v>3443894252.7399998</v>
          </cell>
        </row>
        <row r="1334">
          <cell r="A1334">
            <v>1321810102</v>
          </cell>
          <cell r="B1334" t="str">
            <v>ADQ.VIV.FUER.SIST.AH</v>
          </cell>
          <cell r="C1334">
            <v>3217168622.5100002</v>
          </cell>
          <cell r="D1334">
            <v>0</v>
          </cell>
          <cell r="E1334">
            <v>125710685.04000001</v>
          </cell>
          <cell r="F1334">
            <v>3091457937.4699998</v>
          </cell>
        </row>
        <row r="1335">
          <cell r="A1335">
            <v>132181010201</v>
          </cell>
          <cell r="B1335" t="str">
            <v>CRED.HIP.INDEX.REEST</v>
          </cell>
          <cell r="C1335">
            <v>1126245873.23</v>
          </cell>
          <cell r="D1335">
            <v>0</v>
          </cell>
          <cell r="E1335">
            <v>26023894.43</v>
          </cell>
          <cell r="F1335">
            <v>1100221978.8</v>
          </cell>
        </row>
        <row r="1336">
          <cell r="A1336">
            <v>132181010202</v>
          </cell>
          <cell r="B1336" t="str">
            <v>CRED.REF.HIP.INDEX.R</v>
          </cell>
          <cell r="C1336">
            <v>2090922749.28</v>
          </cell>
          <cell r="D1336">
            <v>0</v>
          </cell>
          <cell r="E1336">
            <v>99686790.609999999</v>
          </cell>
          <cell r="F1336">
            <v>1991235958.6700001</v>
          </cell>
        </row>
        <row r="1337">
          <cell r="A1337">
            <v>1321810103</v>
          </cell>
          <cell r="B1337" t="str">
            <v>OTROS CREDT.ADQUIS.V</v>
          </cell>
          <cell r="C1337">
            <v>352465232.12</v>
          </cell>
          <cell r="D1337">
            <v>0</v>
          </cell>
          <cell r="E1337">
            <v>28916.85</v>
          </cell>
          <cell r="F1337">
            <v>352436315.26999998</v>
          </cell>
        </row>
        <row r="1338">
          <cell r="A1338">
            <v>132181010304</v>
          </cell>
          <cell r="B1338" t="str">
            <v>CRED.HIP.TRADICIONAL</v>
          </cell>
          <cell r="C1338">
            <v>352465232.12</v>
          </cell>
          <cell r="D1338">
            <v>0</v>
          </cell>
          <cell r="E1338">
            <v>28916.85</v>
          </cell>
          <cell r="F1338">
            <v>352436315.26999998</v>
          </cell>
        </row>
        <row r="1339">
          <cell r="A1339">
            <v>13223</v>
          </cell>
          <cell r="B1339" t="str">
            <v>CREDITOS AGRIC.E/CUO</v>
          </cell>
          <cell r="C1339">
            <v>1534273979.96</v>
          </cell>
          <cell r="D1339">
            <v>0</v>
          </cell>
          <cell r="E1339">
            <v>0</v>
          </cell>
          <cell r="F1339">
            <v>1534273979.96</v>
          </cell>
        </row>
        <row r="1340">
          <cell r="A1340">
            <v>132231</v>
          </cell>
          <cell r="B1340" t="str">
            <v>CRED.AGRIC.CUOTA REE</v>
          </cell>
          <cell r="C1340">
            <v>1534273979.96</v>
          </cell>
          <cell r="D1340">
            <v>0</v>
          </cell>
          <cell r="E1340">
            <v>0</v>
          </cell>
          <cell r="F1340">
            <v>1534273979.96</v>
          </cell>
        </row>
        <row r="1341">
          <cell r="A1341">
            <v>13223101</v>
          </cell>
          <cell r="B1341" t="str">
            <v>C/RECURS.PROVEN.D/LA</v>
          </cell>
          <cell r="C1341">
            <v>1534273979.96</v>
          </cell>
          <cell r="D1341">
            <v>0</v>
          </cell>
          <cell r="E1341">
            <v>0</v>
          </cell>
          <cell r="F1341">
            <v>1534273979.96</v>
          </cell>
        </row>
        <row r="1342">
          <cell r="A1342">
            <v>1322310101</v>
          </cell>
          <cell r="B1342" t="str">
            <v>CRED.CUOTAS AGRICOLA</v>
          </cell>
          <cell r="C1342">
            <v>1534273979.96</v>
          </cell>
          <cell r="D1342">
            <v>0</v>
          </cell>
          <cell r="E1342">
            <v>0</v>
          </cell>
          <cell r="F1342">
            <v>1534273979.96</v>
          </cell>
        </row>
        <row r="1343">
          <cell r="A1343">
            <v>13229</v>
          </cell>
          <cell r="B1343" t="str">
            <v>CREDITOS OTORGADOS A</v>
          </cell>
          <cell r="C1343">
            <v>291552527.64999998</v>
          </cell>
          <cell r="D1343">
            <v>0</v>
          </cell>
          <cell r="E1343">
            <v>22035194.449999999</v>
          </cell>
          <cell r="F1343">
            <v>269517333.19999999</v>
          </cell>
        </row>
        <row r="1344">
          <cell r="A1344">
            <v>13229101</v>
          </cell>
          <cell r="B1344" t="str">
            <v>CREDITOS CON RECURSO</v>
          </cell>
          <cell r="C1344">
            <v>291552527.64999998</v>
          </cell>
          <cell r="D1344">
            <v>0</v>
          </cell>
          <cell r="E1344">
            <v>22035194.449999999</v>
          </cell>
          <cell r="F1344">
            <v>269517333.19999999</v>
          </cell>
        </row>
        <row r="1345">
          <cell r="A1345">
            <v>1322910101</v>
          </cell>
          <cell r="B1345" t="str">
            <v>CRED.PYME REESTRUCTU</v>
          </cell>
          <cell r="C1345">
            <v>291552527.64999998</v>
          </cell>
          <cell r="D1345">
            <v>0</v>
          </cell>
          <cell r="E1345">
            <v>22035194.449999999</v>
          </cell>
          <cell r="F1345">
            <v>269517333.19999999</v>
          </cell>
        </row>
        <row r="1346">
          <cell r="A1346">
            <v>133</v>
          </cell>
          <cell r="B1346" t="str">
            <v>CREDITOS VENCIDOS</v>
          </cell>
          <cell r="C1346">
            <v>38345575786.739998</v>
          </cell>
          <cell r="D1346">
            <v>12761329826.1</v>
          </cell>
          <cell r="E1346">
            <v>27696604030.810001</v>
          </cell>
          <cell r="F1346">
            <v>23410301582.029999</v>
          </cell>
        </row>
        <row r="1347">
          <cell r="A1347">
            <v>13302</v>
          </cell>
          <cell r="B1347" t="str">
            <v>CREDITOS E/CTA.CTE.</v>
          </cell>
          <cell r="C1347">
            <v>922790638.36000001</v>
          </cell>
          <cell r="D1347">
            <v>10227119882.51</v>
          </cell>
          <cell r="E1347">
            <v>10196509529.58</v>
          </cell>
          <cell r="F1347">
            <v>953400991.28999996</v>
          </cell>
        </row>
        <row r="1348">
          <cell r="A1348">
            <v>133021</v>
          </cell>
          <cell r="B1348" t="str">
            <v>CRED.EN CTA.CTE. VEN</v>
          </cell>
          <cell r="C1348">
            <v>922790638.36000001</v>
          </cell>
          <cell r="D1348">
            <v>10227119882.51</v>
          </cell>
          <cell r="E1348">
            <v>10196509529.58</v>
          </cell>
          <cell r="F1348">
            <v>953400991.28999996</v>
          </cell>
        </row>
        <row r="1349">
          <cell r="A1349">
            <v>13302105</v>
          </cell>
          <cell r="B1349" t="str">
            <v>CUENTAS CORRIENTES</v>
          </cell>
          <cell r="C1349">
            <v>302422612.37</v>
          </cell>
          <cell r="D1349">
            <v>50620922.340000004</v>
          </cell>
          <cell r="E1349">
            <v>0</v>
          </cell>
          <cell r="F1349">
            <v>353043534.70999998</v>
          </cell>
        </row>
        <row r="1350">
          <cell r="A1350">
            <v>1330210501</v>
          </cell>
          <cell r="B1350" t="str">
            <v>CUENTAS CORRIENTES V</v>
          </cell>
          <cell r="C1350">
            <v>302422612.37</v>
          </cell>
          <cell r="D1350">
            <v>50620922.340000004</v>
          </cell>
          <cell r="E1350">
            <v>0</v>
          </cell>
          <cell r="F1350">
            <v>353043534.70999998</v>
          </cell>
        </row>
        <row r="1351">
          <cell r="A1351">
            <v>13302107</v>
          </cell>
          <cell r="B1351" t="str">
            <v>DESC.DEPOSITOS A LA</v>
          </cell>
          <cell r="C1351">
            <v>620368025.99000001</v>
          </cell>
          <cell r="D1351">
            <v>10176498960.17</v>
          </cell>
          <cell r="E1351">
            <v>10196509529.58</v>
          </cell>
          <cell r="F1351">
            <v>600357456.58000004</v>
          </cell>
        </row>
        <row r="1352">
          <cell r="A1352">
            <v>1330210701</v>
          </cell>
          <cell r="B1352" t="str">
            <v>DESCUB.DEPOSITOS A L</v>
          </cell>
          <cell r="C1352">
            <v>620368025.99000001</v>
          </cell>
          <cell r="D1352">
            <v>10176498960.17</v>
          </cell>
          <cell r="E1352">
            <v>10196509529.58</v>
          </cell>
          <cell r="F1352">
            <v>600357456.58000004</v>
          </cell>
        </row>
        <row r="1353">
          <cell r="A1353">
            <v>133021070101</v>
          </cell>
          <cell r="B1353" t="str">
            <v>DESCUB.DEPOSITOS A L</v>
          </cell>
          <cell r="C1353">
            <v>620368025.99000001</v>
          </cell>
          <cell r="D1353">
            <v>10176498960.17</v>
          </cell>
          <cell r="E1353">
            <v>10196509529.58</v>
          </cell>
          <cell r="F1353">
            <v>600357456.58000004</v>
          </cell>
        </row>
        <row r="1354">
          <cell r="A1354">
            <v>13303</v>
          </cell>
          <cell r="B1354" t="str">
            <v>DOCUMENTOS DESCONTAD</v>
          </cell>
          <cell r="C1354">
            <v>473425536.06</v>
          </cell>
          <cell r="D1354">
            <v>86262513.340000004</v>
          </cell>
          <cell r="E1354">
            <v>301569736.20999998</v>
          </cell>
          <cell r="F1354">
            <v>258118313.19</v>
          </cell>
        </row>
        <row r="1355">
          <cell r="A1355">
            <v>133031</v>
          </cell>
          <cell r="B1355" t="str">
            <v>DOCUMENTOS DES. VENC</v>
          </cell>
          <cell r="C1355">
            <v>473425536.06</v>
          </cell>
          <cell r="D1355">
            <v>86262513.340000004</v>
          </cell>
          <cell r="E1355">
            <v>301569736.20999998</v>
          </cell>
          <cell r="F1355">
            <v>258118313.19</v>
          </cell>
        </row>
        <row r="1356">
          <cell r="A1356">
            <v>13303102</v>
          </cell>
          <cell r="B1356" t="str">
            <v>OTROS DOCUMENTOS VEN</v>
          </cell>
          <cell r="C1356">
            <v>473425536.06</v>
          </cell>
          <cell r="D1356">
            <v>86262513.340000004</v>
          </cell>
          <cell r="E1356">
            <v>301569736.20999998</v>
          </cell>
          <cell r="F1356">
            <v>258118313.19</v>
          </cell>
        </row>
        <row r="1357">
          <cell r="A1357">
            <v>1330310202</v>
          </cell>
          <cell r="B1357" t="str">
            <v>DESCUENT.COMERC.VENC</v>
          </cell>
          <cell r="C1357">
            <v>473425536.06</v>
          </cell>
          <cell r="D1357">
            <v>86262513.340000004</v>
          </cell>
          <cell r="E1357">
            <v>301569736.20999998</v>
          </cell>
          <cell r="F1357">
            <v>258118313.19</v>
          </cell>
        </row>
        <row r="1358">
          <cell r="A1358">
            <v>13304</v>
          </cell>
          <cell r="B1358" t="str">
            <v>CREDITOS A PLAZO FIJ</v>
          </cell>
          <cell r="C1358">
            <v>331312313.48000002</v>
          </cell>
          <cell r="D1358">
            <v>-55989344.710000001</v>
          </cell>
          <cell r="E1358">
            <v>0</v>
          </cell>
          <cell r="F1358">
            <v>275322968.76999998</v>
          </cell>
        </row>
        <row r="1359">
          <cell r="A1359">
            <v>133041</v>
          </cell>
          <cell r="B1359" t="str">
            <v>CRED.A PLAZO FIJO VE</v>
          </cell>
          <cell r="C1359">
            <v>331312313.48000002</v>
          </cell>
          <cell r="D1359">
            <v>-55989344.710000001</v>
          </cell>
          <cell r="E1359">
            <v>0</v>
          </cell>
          <cell r="F1359">
            <v>275322968.76999998</v>
          </cell>
        </row>
        <row r="1360">
          <cell r="A1360">
            <v>13304101</v>
          </cell>
          <cell r="B1360" t="str">
            <v>CRED.A PLAZO VENC.PA</v>
          </cell>
          <cell r="C1360">
            <v>331312313.48000002</v>
          </cell>
          <cell r="D1360">
            <v>-55989344.710000001</v>
          </cell>
          <cell r="E1360">
            <v>0</v>
          </cell>
          <cell r="F1360">
            <v>275322968.76999998</v>
          </cell>
        </row>
        <row r="1361">
          <cell r="A1361">
            <v>1330410101</v>
          </cell>
          <cell r="B1361" t="str">
            <v>PAGARE COMERC.PZO.FI</v>
          </cell>
          <cell r="C1361">
            <v>277645742.68000001</v>
          </cell>
          <cell r="D1361">
            <v>-41035790.240000002</v>
          </cell>
          <cell r="E1361">
            <v>0</v>
          </cell>
          <cell r="F1361">
            <v>236609952.44</v>
          </cell>
        </row>
        <row r="1362">
          <cell r="A1362">
            <v>1330410103</v>
          </cell>
          <cell r="B1362" t="str">
            <v>PAGARE PERSONAL PZO.</v>
          </cell>
          <cell r="C1362">
            <v>53666570.799999997</v>
          </cell>
          <cell r="D1362">
            <v>-14953554.470000001</v>
          </cell>
          <cell r="E1362">
            <v>0</v>
          </cell>
          <cell r="F1362">
            <v>38713016.329999998</v>
          </cell>
        </row>
        <row r="1363">
          <cell r="A1363">
            <v>13305</v>
          </cell>
          <cell r="B1363" t="str">
            <v>CREDITOS EN CUOTAS V</v>
          </cell>
          <cell r="C1363">
            <v>962574941.20000005</v>
          </cell>
          <cell r="D1363">
            <v>-121309470.76000001</v>
          </cell>
          <cell r="E1363">
            <v>5572748.5800000001</v>
          </cell>
          <cell r="F1363">
            <v>835692721.86000001</v>
          </cell>
        </row>
        <row r="1364">
          <cell r="A1364">
            <v>133051</v>
          </cell>
          <cell r="B1364" t="str">
            <v>CREDITOS E/CUOTAS VE</v>
          </cell>
          <cell r="C1364">
            <v>962574941.20000005</v>
          </cell>
          <cell r="D1364">
            <v>-121309470.76000001</v>
          </cell>
          <cell r="E1364">
            <v>5572748.5800000001</v>
          </cell>
          <cell r="F1364">
            <v>835692721.86000001</v>
          </cell>
        </row>
        <row r="1365">
          <cell r="A1365">
            <v>13305101</v>
          </cell>
          <cell r="B1365" t="str">
            <v>CREDITOS EN CUOTAS V</v>
          </cell>
          <cell r="C1365">
            <v>962574941.20000005</v>
          </cell>
          <cell r="D1365">
            <v>-121309470.76000001</v>
          </cell>
          <cell r="E1365">
            <v>5572748.5800000001</v>
          </cell>
          <cell r="F1365">
            <v>835692721.86000001</v>
          </cell>
        </row>
        <row r="1366">
          <cell r="A1366">
            <v>1330510101</v>
          </cell>
          <cell r="B1366" t="str">
            <v>CREDITOS COMERCIALES</v>
          </cell>
          <cell r="C1366">
            <v>453140604.36000001</v>
          </cell>
          <cell r="D1366">
            <v>-99037405.379999995</v>
          </cell>
          <cell r="E1366">
            <v>0</v>
          </cell>
          <cell r="F1366">
            <v>354103198.98000002</v>
          </cell>
        </row>
        <row r="1367">
          <cell r="A1367">
            <v>133051010101</v>
          </cell>
          <cell r="B1367" t="str">
            <v>CREDITOS PERSONALES</v>
          </cell>
          <cell r="C1367">
            <v>52388028.880000003</v>
          </cell>
          <cell r="D1367">
            <v>-150000</v>
          </cell>
          <cell r="E1367">
            <v>0</v>
          </cell>
          <cell r="F1367">
            <v>52238028.880000003</v>
          </cell>
        </row>
        <row r="1368">
          <cell r="A1368">
            <v>13305101010101</v>
          </cell>
          <cell r="B1368" t="str">
            <v>CREDITOS PERSONALES</v>
          </cell>
          <cell r="C1368">
            <v>52388028.880000003</v>
          </cell>
          <cell r="D1368">
            <v>-150000</v>
          </cell>
          <cell r="E1368">
            <v>0</v>
          </cell>
          <cell r="F1368">
            <v>52238028.880000003</v>
          </cell>
        </row>
        <row r="1369">
          <cell r="A1369">
            <v>133051010102</v>
          </cell>
          <cell r="B1369" t="str">
            <v>CREDITO COMERCIALES</v>
          </cell>
          <cell r="C1369">
            <v>389453140.43000001</v>
          </cell>
          <cell r="D1369">
            <v>-98887405.379999995</v>
          </cell>
          <cell r="E1369">
            <v>0</v>
          </cell>
          <cell r="F1369">
            <v>290565735.05000001</v>
          </cell>
        </row>
        <row r="1370">
          <cell r="A1370">
            <v>13305101010201</v>
          </cell>
          <cell r="B1370" t="str">
            <v>CRED.PAGARE COMERCIA</v>
          </cell>
          <cell r="C1370">
            <v>389453140.43000001</v>
          </cell>
          <cell r="D1370">
            <v>-98887405.379999995</v>
          </cell>
          <cell r="E1370">
            <v>0</v>
          </cell>
          <cell r="F1370">
            <v>290565735.05000001</v>
          </cell>
        </row>
        <row r="1371">
          <cell r="A1371">
            <v>133051010104</v>
          </cell>
          <cell r="B1371" t="str">
            <v>CREDITO MEDIANO PLAZ</v>
          </cell>
          <cell r="C1371">
            <v>11278655.18</v>
          </cell>
          <cell r="D1371">
            <v>0</v>
          </cell>
          <cell r="E1371">
            <v>0</v>
          </cell>
          <cell r="F1371">
            <v>11278655.18</v>
          </cell>
        </row>
        <row r="1372">
          <cell r="A1372">
            <v>13305101010401</v>
          </cell>
          <cell r="B1372" t="str">
            <v>CREDITO MEDIANO PLAZ</v>
          </cell>
          <cell r="C1372">
            <v>11278655.18</v>
          </cell>
          <cell r="D1372">
            <v>0</v>
          </cell>
          <cell r="E1372">
            <v>0</v>
          </cell>
          <cell r="F1372">
            <v>11278655.18</v>
          </cell>
        </row>
        <row r="1373">
          <cell r="A1373">
            <v>133051010107</v>
          </cell>
          <cell r="B1373" t="str">
            <v>CREDITO IMAGEN PERS.</v>
          </cell>
          <cell r="C1373">
            <v>20779.87</v>
          </cell>
          <cell r="D1373">
            <v>0</v>
          </cell>
          <cell r="E1373">
            <v>0</v>
          </cell>
          <cell r="F1373">
            <v>20779.87</v>
          </cell>
        </row>
        <row r="1374">
          <cell r="A1374">
            <v>13305101010701</v>
          </cell>
          <cell r="B1374" t="str">
            <v>CREDITO IMAGEN T.V.P</v>
          </cell>
          <cell r="C1374">
            <v>20779.87</v>
          </cell>
          <cell r="D1374">
            <v>0</v>
          </cell>
          <cell r="E1374">
            <v>0</v>
          </cell>
          <cell r="F1374">
            <v>20779.87</v>
          </cell>
        </row>
        <row r="1375">
          <cell r="A1375">
            <v>1330510102</v>
          </cell>
          <cell r="B1375" t="str">
            <v>CREDITO AL CONSUMO E</v>
          </cell>
          <cell r="C1375">
            <v>199630848.08000001</v>
          </cell>
          <cell r="D1375">
            <v>-22272065.379999999</v>
          </cell>
          <cell r="E1375">
            <v>5386172.6699999999</v>
          </cell>
          <cell r="F1375">
            <v>171972610.03</v>
          </cell>
        </row>
        <row r="1376">
          <cell r="A1376">
            <v>133051010202</v>
          </cell>
          <cell r="B1376" t="str">
            <v>PREST.CONSUMO CREDIT</v>
          </cell>
          <cell r="C1376">
            <v>91989818.569999993</v>
          </cell>
          <cell r="D1376">
            <v>-9827021.3699999992</v>
          </cell>
          <cell r="E1376">
            <v>4615022.5999999996</v>
          </cell>
          <cell r="F1376">
            <v>77547774.599999994</v>
          </cell>
        </row>
        <row r="1377">
          <cell r="A1377">
            <v>133051010204</v>
          </cell>
          <cell r="B1377" t="str">
            <v>CREDITO POLIZA AUTO</v>
          </cell>
          <cell r="C1377">
            <v>11231929.58</v>
          </cell>
          <cell r="D1377">
            <v>-87232.26</v>
          </cell>
          <cell r="E1377">
            <v>0</v>
          </cell>
          <cell r="F1377">
            <v>11144697.32</v>
          </cell>
        </row>
        <row r="1378">
          <cell r="A1378">
            <v>133051010205</v>
          </cell>
          <cell r="B1378" t="str">
            <v>CREDITO CONSUMO VIP</v>
          </cell>
          <cell r="C1378">
            <v>96409099.930000007</v>
          </cell>
          <cell r="D1378">
            <v>-12357811.75</v>
          </cell>
          <cell r="E1378">
            <v>771150.07</v>
          </cell>
          <cell r="F1378">
            <v>83280138.109999999</v>
          </cell>
        </row>
        <row r="1379">
          <cell r="A1379">
            <v>1330510199</v>
          </cell>
          <cell r="B1379" t="str">
            <v>OTROS CREDITOS EN CU</v>
          </cell>
          <cell r="C1379">
            <v>309803488.75999999</v>
          </cell>
          <cell r="D1379">
            <v>0</v>
          </cell>
          <cell r="E1379">
            <v>186575.91</v>
          </cell>
          <cell r="F1379">
            <v>309616912.85000002</v>
          </cell>
        </row>
        <row r="1380">
          <cell r="A1380">
            <v>133051019902</v>
          </cell>
          <cell r="B1380" t="str">
            <v>CREDITO A EX-EMPLEAD</v>
          </cell>
          <cell r="C1380">
            <v>11167934.16</v>
          </cell>
          <cell r="D1380">
            <v>0</v>
          </cell>
          <cell r="E1380">
            <v>0</v>
          </cell>
          <cell r="F1380">
            <v>11167934.16</v>
          </cell>
        </row>
        <row r="1381">
          <cell r="A1381">
            <v>133051019903</v>
          </cell>
          <cell r="B1381" t="str">
            <v>CRED.A EX-EMPLEADOS</v>
          </cell>
          <cell r="C1381">
            <v>292409450.94</v>
          </cell>
          <cell r="D1381">
            <v>0</v>
          </cell>
          <cell r="E1381">
            <v>186575.91</v>
          </cell>
          <cell r="F1381">
            <v>292222875.02999997</v>
          </cell>
        </row>
        <row r="1382">
          <cell r="A1382">
            <v>133051019904</v>
          </cell>
          <cell r="B1382" t="str">
            <v>LINEA D/CRED.INDEXAD</v>
          </cell>
          <cell r="C1382">
            <v>6226103.6600000001</v>
          </cell>
          <cell r="D1382">
            <v>0</v>
          </cell>
          <cell r="E1382">
            <v>0</v>
          </cell>
          <cell r="F1382">
            <v>6226103.6600000001</v>
          </cell>
        </row>
        <row r="1383">
          <cell r="A1383">
            <v>13306</v>
          </cell>
          <cell r="B1383" t="str">
            <v>TARJETAS DE CREDITO</v>
          </cell>
          <cell r="C1383">
            <v>7357231495.3800001</v>
          </cell>
          <cell r="D1383">
            <v>1534682346.8800001</v>
          </cell>
          <cell r="E1383">
            <v>1655108108.3099999</v>
          </cell>
          <cell r="F1383">
            <v>7236805733.9499998</v>
          </cell>
        </row>
        <row r="1384">
          <cell r="A1384">
            <v>133061</v>
          </cell>
          <cell r="B1384" t="str">
            <v>TARJETAS DE CREDITO</v>
          </cell>
          <cell r="C1384">
            <v>7357231495.3800001</v>
          </cell>
          <cell r="D1384">
            <v>1534682346.8800001</v>
          </cell>
          <cell r="E1384">
            <v>1655108108.3099999</v>
          </cell>
          <cell r="F1384">
            <v>7236805733.9499998</v>
          </cell>
        </row>
        <row r="1385">
          <cell r="A1385">
            <v>13306101</v>
          </cell>
          <cell r="B1385" t="str">
            <v>TARJETAS DE CREDITO</v>
          </cell>
          <cell r="C1385">
            <v>7357231495.3800001</v>
          </cell>
          <cell r="D1385">
            <v>1534682346.8800001</v>
          </cell>
          <cell r="E1385">
            <v>1655108108.3099999</v>
          </cell>
          <cell r="F1385">
            <v>7236805733.9499998</v>
          </cell>
        </row>
        <row r="1386">
          <cell r="A1386">
            <v>1330610101</v>
          </cell>
          <cell r="B1386" t="str">
            <v>CREDT.AL CONSUMIDOR</v>
          </cell>
          <cell r="C1386">
            <v>4343551016.4799995</v>
          </cell>
          <cell r="D1386">
            <v>887727986.62</v>
          </cell>
          <cell r="E1386">
            <v>967146557.79999995</v>
          </cell>
          <cell r="F1386">
            <v>4264132445.3000002</v>
          </cell>
        </row>
        <row r="1387">
          <cell r="A1387">
            <v>1330610102</v>
          </cell>
          <cell r="B1387" t="str">
            <v>CREDT.AL CONSUMIDOR</v>
          </cell>
          <cell r="C1387">
            <v>3013680478.9000001</v>
          </cell>
          <cell r="D1387">
            <v>646954360.25999999</v>
          </cell>
          <cell r="E1387">
            <v>687961550.50999999</v>
          </cell>
          <cell r="F1387">
            <v>2972673288.6500001</v>
          </cell>
        </row>
        <row r="1388">
          <cell r="A1388">
            <v>13307</v>
          </cell>
          <cell r="B1388" t="str">
            <v>ARRENDAMIENTOS FINAN</v>
          </cell>
          <cell r="C1388">
            <v>914583600.77999997</v>
          </cell>
          <cell r="D1388">
            <v>4533457.87</v>
          </cell>
          <cell r="E1388">
            <v>7326905.3200000003</v>
          </cell>
          <cell r="F1388">
            <v>911790153.33000004</v>
          </cell>
        </row>
        <row r="1389">
          <cell r="A1389">
            <v>133071</v>
          </cell>
          <cell r="B1389" t="str">
            <v>ARREND. FINANC.VENCI</v>
          </cell>
          <cell r="C1389">
            <v>914583600.77999997</v>
          </cell>
          <cell r="D1389">
            <v>4533457.87</v>
          </cell>
          <cell r="E1389">
            <v>7326905.3200000003</v>
          </cell>
          <cell r="F1389">
            <v>911790153.33000004</v>
          </cell>
        </row>
        <row r="1390">
          <cell r="A1390">
            <v>13307101</v>
          </cell>
          <cell r="B1390" t="str">
            <v>VAL.COS.BIEN D.ARRE.</v>
          </cell>
          <cell r="C1390">
            <v>914583600.77999997</v>
          </cell>
          <cell r="D1390">
            <v>4533457.87</v>
          </cell>
          <cell r="E1390">
            <v>7326905.3200000003</v>
          </cell>
          <cell r="F1390">
            <v>911790153.33000004</v>
          </cell>
        </row>
        <row r="1391">
          <cell r="A1391">
            <v>1330710102</v>
          </cell>
          <cell r="B1391" t="str">
            <v>BIENES MUEBLES VENC.</v>
          </cell>
          <cell r="C1391">
            <v>913583600.77999997</v>
          </cell>
          <cell r="D1391">
            <v>3533457.87</v>
          </cell>
          <cell r="E1391">
            <v>5326905.32</v>
          </cell>
          <cell r="F1391">
            <v>911790153.33000004</v>
          </cell>
        </row>
        <row r="1392">
          <cell r="A1392">
            <v>1330710103</v>
          </cell>
          <cell r="B1392" t="str">
            <v>BIENES INMUEBLES VEN</v>
          </cell>
          <cell r="C1392">
            <v>1000000</v>
          </cell>
          <cell r="D1392">
            <v>1000000</v>
          </cell>
          <cell r="E1392">
            <v>2000000</v>
          </cell>
          <cell r="F1392">
            <v>0</v>
          </cell>
        </row>
        <row r="1393">
          <cell r="A1393">
            <v>13308</v>
          </cell>
          <cell r="B1393" t="str">
            <v>ADQUISICION D/VEHICU</v>
          </cell>
          <cell r="C1393">
            <v>7871502085.7799997</v>
          </cell>
          <cell r="D1393">
            <v>-99721490.819999993</v>
          </cell>
          <cell r="E1393">
            <v>633543.28</v>
          </cell>
          <cell r="F1393">
            <v>7771147051.6800003</v>
          </cell>
        </row>
        <row r="1394">
          <cell r="A1394">
            <v>133081</v>
          </cell>
          <cell r="B1394" t="str">
            <v>PREST.ADQ.DE VEHIC.V</v>
          </cell>
          <cell r="C1394">
            <v>7871502085.7799997</v>
          </cell>
          <cell r="D1394">
            <v>-99721490.819999993</v>
          </cell>
          <cell r="E1394">
            <v>633543.28</v>
          </cell>
          <cell r="F1394">
            <v>7771147051.6800003</v>
          </cell>
        </row>
        <row r="1395">
          <cell r="A1395">
            <v>13308101</v>
          </cell>
          <cell r="B1395" t="str">
            <v>CRED.VEH.BAJ.MODAL.C</v>
          </cell>
          <cell r="C1395">
            <v>2197882747.9400001</v>
          </cell>
          <cell r="D1395">
            <v>-8203547.8300000001</v>
          </cell>
          <cell r="E1395">
            <v>0</v>
          </cell>
          <cell r="F1395">
            <v>2189679200.1100001</v>
          </cell>
        </row>
        <row r="1396">
          <cell r="A1396">
            <v>1330810101</v>
          </cell>
          <cell r="B1396" t="str">
            <v>CRED.REF.AUTO BALLOM</v>
          </cell>
          <cell r="C1396">
            <v>2197882747.9400001</v>
          </cell>
          <cell r="D1396">
            <v>-8203547.8300000001</v>
          </cell>
          <cell r="E1396">
            <v>0</v>
          </cell>
          <cell r="F1396">
            <v>2189679200.1100001</v>
          </cell>
        </row>
        <row r="1397">
          <cell r="A1397">
            <v>13308102</v>
          </cell>
          <cell r="B1397" t="str">
            <v>OTROS CREDITOS DE VE</v>
          </cell>
          <cell r="C1397">
            <v>5673619337.8400002</v>
          </cell>
          <cell r="D1397">
            <v>-91517942.989999995</v>
          </cell>
          <cell r="E1397">
            <v>633543.28</v>
          </cell>
          <cell r="F1397">
            <v>5581467851.5699997</v>
          </cell>
        </row>
        <row r="1398">
          <cell r="A1398">
            <v>1330810201</v>
          </cell>
          <cell r="B1398" t="str">
            <v>PREST.ADQ.VEHIC.PLAN</v>
          </cell>
          <cell r="C1398">
            <v>4364991863.5</v>
          </cell>
          <cell r="D1398">
            <v>-124596623.18000001</v>
          </cell>
          <cell r="E1398">
            <v>633543.28</v>
          </cell>
          <cell r="F1398">
            <v>4239761697.04</v>
          </cell>
        </row>
        <row r="1399">
          <cell r="A1399">
            <v>1330810203</v>
          </cell>
          <cell r="B1399" t="str">
            <v>VEHICULOS CREDITAZO</v>
          </cell>
          <cell r="C1399">
            <v>1308627474.3399999</v>
          </cell>
          <cell r="D1399">
            <v>33078680.190000001</v>
          </cell>
          <cell r="E1399">
            <v>0</v>
          </cell>
          <cell r="F1399">
            <v>1341706154.53</v>
          </cell>
        </row>
        <row r="1400">
          <cell r="A1400">
            <v>13309</v>
          </cell>
          <cell r="B1400" t="str">
            <v>DESCUENT.Y COMPRAS D</v>
          </cell>
          <cell r="C1400">
            <v>68287958.159999996</v>
          </cell>
          <cell r="D1400">
            <v>70585419.010000005</v>
          </cell>
          <cell r="E1400">
            <v>3314576.4</v>
          </cell>
          <cell r="F1400">
            <v>135558800.77000001</v>
          </cell>
        </row>
        <row r="1401">
          <cell r="A1401">
            <v>133091</v>
          </cell>
          <cell r="B1401" t="str">
            <v>DESC.Y COMPR. FAC. V</v>
          </cell>
          <cell r="C1401">
            <v>68287958.159999996</v>
          </cell>
          <cell r="D1401">
            <v>70585419.010000005</v>
          </cell>
          <cell r="E1401">
            <v>3314576.4</v>
          </cell>
          <cell r="F1401">
            <v>135558800.77000001</v>
          </cell>
        </row>
        <row r="1402">
          <cell r="A1402">
            <v>13309108</v>
          </cell>
          <cell r="B1402" t="str">
            <v>DESCUENTOS DE FACTUR</v>
          </cell>
          <cell r="C1402">
            <v>68287958.159999996</v>
          </cell>
          <cell r="D1402">
            <v>70585419.010000005</v>
          </cell>
          <cell r="E1402">
            <v>3314576.4</v>
          </cell>
          <cell r="F1402">
            <v>135558800.77000001</v>
          </cell>
        </row>
        <row r="1403">
          <cell r="A1403">
            <v>1330910801</v>
          </cell>
          <cell r="B1403" t="str">
            <v>(FACTORING VENCIDO)</v>
          </cell>
          <cell r="C1403">
            <v>68287958.159999996</v>
          </cell>
          <cell r="D1403">
            <v>70585419.010000005</v>
          </cell>
          <cell r="E1403">
            <v>3314576.4</v>
          </cell>
          <cell r="F1403">
            <v>135558800.77000001</v>
          </cell>
        </row>
        <row r="1404">
          <cell r="A1404">
            <v>13311</v>
          </cell>
          <cell r="B1404" t="str">
            <v>CARTA D/CRED.EMT/N.V</v>
          </cell>
          <cell r="C1404">
            <v>16498535491.99</v>
          </cell>
          <cell r="D1404">
            <v>1063409083.0700001</v>
          </cell>
          <cell r="E1404">
            <v>15526568883.129999</v>
          </cell>
          <cell r="F1404">
            <v>2035375691.9300001</v>
          </cell>
        </row>
        <row r="1405">
          <cell r="A1405">
            <v>133112</v>
          </cell>
          <cell r="B1405" t="str">
            <v>CARTA D/CRED.EMT/N.V</v>
          </cell>
          <cell r="C1405">
            <v>16498535491.99</v>
          </cell>
          <cell r="D1405">
            <v>1063409083.0700001</v>
          </cell>
          <cell r="E1405">
            <v>15526568883.129999</v>
          </cell>
          <cell r="F1405">
            <v>2035375691.9300001</v>
          </cell>
        </row>
        <row r="1406">
          <cell r="A1406">
            <v>13311202</v>
          </cell>
          <cell r="B1406" t="str">
            <v>ANTIC.S/CART.CRED.OT</v>
          </cell>
          <cell r="C1406">
            <v>2838080991.6500001</v>
          </cell>
          <cell r="D1406">
            <v>4396869.9400000004</v>
          </cell>
          <cell r="E1406">
            <v>1515684585.0599999</v>
          </cell>
          <cell r="F1406">
            <v>1326793276.53</v>
          </cell>
        </row>
        <row r="1407">
          <cell r="A1407">
            <v>13311204</v>
          </cell>
          <cell r="B1407" t="str">
            <v>ANTIC.S/CART.CRED.OT</v>
          </cell>
          <cell r="C1407">
            <v>13660454500.34</v>
          </cell>
          <cell r="D1407">
            <v>1059012213.13</v>
          </cell>
          <cell r="E1407">
            <v>14010884298.07</v>
          </cell>
          <cell r="F1407">
            <v>708582415.39999998</v>
          </cell>
        </row>
        <row r="1408">
          <cell r="A1408">
            <v>13318</v>
          </cell>
          <cell r="B1408" t="str">
            <v>CRED.HIPOTEC.VENCIDO</v>
          </cell>
          <cell r="C1408">
            <v>811974758.07000005</v>
          </cell>
          <cell r="D1408">
            <v>-3771358.02</v>
          </cell>
          <cell r="E1408">
            <v>0</v>
          </cell>
          <cell r="F1408">
            <v>808203400.04999995</v>
          </cell>
        </row>
        <row r="1409">
          <cell r="A1409">
            <v>133181</v>
          </cell>
          <cell r="B1409" t="str">
            <v>CRED.HIPOTEC.VENCIDO</v>
          </cell>
          <cell r="C1409">
            <v>811974758.07000005</v>
          </cell>
          <cell r="D1409">
            <v>-3771358.02</v>
          </cell>
          <cell r="E1409">
            <v>0</v>
          </cell>
          <cell r="F1409">
            <v>808203400.04999995</v>
          </cell>
        </row>
        <row r="1410">
          <cell r="A1410">
            <v>13318101</v>
          </cell>
          <cell r="B1410" t="str">
            <v>PARA ADQUISICION DE</v>
          </cell>
          <cell r="C1410">
            <v>811974758.07000005</v>
          </cell>
          <cell r="D1410">
            <v>-3771358.02</v>
          </cell>
          <cell r="E1410">
            <v>0</v>
          </cell>
          <cell r="F1410">
            <v>808203400.04999995</v>
          </cell>
        </row>
        <row r="1411">
          <cell r="A1411">
            <v>1331810102</v>
          </cell>
          <cell r="B1411" t="str">
            <v>P/ADQUISIC.VIV.FUER.</v>
          </cell>
          <cell r="C1411">
            <v>27302572.18</v>
          </cell>
          <cell r="D1411">
            <v>540837.14</v>
          </cell>
          <cell r="E1411">
            <v>0</v>
          </cell>
          <cell r="F1411">
            <v>27843409.32</v>
          </cell>
        </row>
        <row r="1412">
          <cell r="A1412">
            <v>133181010201</v>
          </cell>
          <cell r="B1412" t="str">
            <v>CRED.REF.HIP.INDEX.V</v>
          </cell>
          <cell r="C1412">
            <v>27302572.18</v>
          </cell>
          <cell r="D1412">
            <v>540837.14</v>
          </cell>
          <cell r="E1412">
            <v>0</v>
          </cell>
          <cell r="F1412">
            <v>27843409.32</v>
          </cell>
        </row>
        <row r="1413">
          <cell r="A1413">
            <v>1331810103</v>
          </cell>
          <cell r="B1413" t="str">
            <v>OTR.CREDIT.P/ADQUISI</v>
          </cell>
          <cell r="C1413">
            <v>784672185.88999999</v>
          </cell>
          <cell r="D1413">
            <v>-4312195.16</v>
          </cell>
          <cell r="E1413">
            <v>0</v>
          </cell>
          <cell r="F1413">
            <v>780359990.73000002</v>
          </cell>
        </row>
        <row r="1414">
          <cell r="A1414">
            <v>133181010301</v>
          </cell>
          <cell r="B1414" t="str">
            <v>CREDITO HIPOT. PIDA</v>
          </cell>
          <cell r="C1414">
            <v>768985599.88</v>
          </cell>
          <cell r="D1414">
            <v>-64392895.229999997</v>
          </cell>
          <cell r="E1414">
            <v>0</v>
          </cell>
          <cell r="F1414">
            <v>704592704.64999998</v>
          </cell>
        </row>
        <row r="1415">
          <cell r="A1415">
            <v>133181010302</v>
          </cell>
          <cell r="B1415" t="str">
            <v>CRED.HIPOTEC.NORMAL</v>
          </cell>
          <cell r="C1415">
            <v>402704.94</v>
          </cell>
          <cell r="D1415">
            <v>60055105.289999999</v>
          </cell>
          <cell r="E1415">
            <v>0</v>
          </cell>
          <cell r="F1415">
            <v>60457810.229999997</v>
          </cell>
        </row>
        <row r="1416">
          <cell r="A1416">
            <v>133181010303</v>
          </cell>
          <cell r="B1416" t="str">
            <v>CRED.HIPOT.AJUST.A/I</v>
          </cell>
          <cell r="C1416">
            <v>15256614.640000001</v>
          </cell>
          <cell r="D1416">
            <v>0</v>
          </cell>
          <cell r="E1416">
            <v>0</v>
          </cell>
          <cell r="F1416">
            <v>15256614.640000001</v>
          </cell>
        </row>
        <row r="1417">
          <cell r="A1417">
            <v>133181010304</v>
          </cell>
          <cell r="B1417" t="str">
            <v>CRED.HIPOT.TRADICION</v>
          </cell>
          <cell r="C1417">
            <v>27266.43</v>
          </cell>
          <cell r="D1417">
            <v>25594.78</v>
          </cell>
          <cell r="E1417">
            <v>0</v>
          </cell>
          <cell r="F1417">
            <v>52861.21</v>
          </cell>
        </row>
        <row r="1418">
          <cell r="A1418">
            <v>13322</v>
          </cell>
          <cell r="B1418" t="str">
            <v>CREDT. AGRICOLAS A P</v>
          </cell>
          <cell r="C1418">
            <v>91273783.650000006</v>
          </cell>
          <cell r="D1418">
            <v>853329.83</v>
          </cell>
          <cell r="E1418">
            <v>0</v>
          </cell>
          <cell r="F1418">
            <v>92127113.480000004</v>
          </cell>
        </row>
        <row r="1419">
          <cell r="A1419">
            <v>133221</v>
          </cell>
          <cell r="B1419" t="str">
            <v>CRED. AGRICOLAS PLAZ</v>
          </cell>
          <cell r="C1419">
            <v>91273783.650000006</v>
          </cell>
          <cell r="D1419">
            <v>853329.83</v>
          </cell>
          <cell r="E1419">
            <v>0</v>
          </cell>
          <cell r="F1419">
            <v>92127113.480000004</v>
          </cell>
        </row>
        <row r="1420">
          <cell r="A1420">
            <v>13322101</v>
          </cell>
          <cell r="B1420" t="str">
            <v>C/RECURS.PROVEN.D/LA</v>
          </cell>
          <cell r="C1420">
            <v>91273783.650000006</v>
          </cell>
          <cell r="D1420">
            <v>853329.83</v>
          </cell>
          <cell r="E1420">
            <v>0</v>
          </cell>
          <cell r="F1420">
            <v>92127113.480000004</v>
          </cell>
        </row>
        <row r="1421">
          <cell r="A1421">
            <v>1332210102</v>
          </cell>
          <cell r="B1421" t="str">
            <v>CRED.CTA.CTE.AGRIC.P</v>
          </cell>
          <cell r="C1421">
            <v>2034437.4</v>
          </cell>
          <cell r="D1421">
            <v>853329.83</v>
          </cell>
          <cell r="E1421">
            <v>0</v>
          </cell>
          <cell r="F1421">
            <v>2887767.23</v>
          </cell>
        </row>
        <row r="1422">
          <cell r="A1422">
            <v>133221010201</v>
          </cell>
          <cell r="B1422" t="str">
            <v>CRED.CTA.CTE.AGRIC.P</v>
          </cell>
          <cell r="C1422">
            <v>2034437.4</v>
          </cell>
          <cell r="D1422">
            <v>853329.83</v>
          </cell>
          <cell r="E1422">
            <v>0</v>
          </cell>
          <cell r="F1422">
            <v>2887767.23</v>
          </cell>
        </row>
        <row r="1423">
          <cell r="A1423">
            <v>1332210104</v>
          </cell>
          <cell r="B1423" t="str">
            <v>CRED.AGRICOLA PZO.FI</v>
          </cell>
          <cell r="C1423">
            <v>89239346.25</v>
          </cell>
          <cell r="D1423">
            <v>0</v>
          </cell>
          <cell r="E1423">
            <v>0</v>
          </cell>
          <cell r="F1423">
            <v>89239346.25</v>
          </cell>
        </row>
        <row r="1424">
          <cell r="A1424">
            <v>133221010401</v>
          </cell>
          <cell r="B1424" t="str">
            <v>CRED.AGRIC.PZO.FIJO</v>
          </cell>
          <cell r="C1424">
            <v>1397334.9</v>
          </cell>
          <cell r="D1424">
            <v>0</v>
          </cell>
          <cell r="E1424">
            <v>0</v>
          </cell>
          <cell r="F1424">
            <v>1397334.9</v>
          </cell>
        </row>
        <row r="1425">
          <cell r="A1425">
            <v>133221010403</v>
          </cell>
          <cell r="B1425" t="str">
            <v>CRED.PLAZO AGRIC.C.R</v>
          </cell>
          <cell r="C1425">
            <v>87842011.349999994</v>
          </cell>
          <cell r="D1425">
            <v>0</v>
          </cell>
          <cell r="E1425">
            <v>0</v>
          </cell>
          <cell r="F1425">
            <v>87842011.349999994</v>
          </cell>
        </row>
        <row r="1426">
          <cell r="A1426">
            <v>13323</v>
          </cell>
          <cell r="B1426" t="str">
            <v>CREDITOS AGRIC.E/CUO</v>
          </cell>
          <cell r="C1426">
            <v>487443422.00999999</v>
          </cell>
          <cell r="D1426">
            <v>-41181400.020000003</v>
          </cell>
          <cell r="E1426">
            <v>0</v>
          </cell>
          <cell r="F1426">
            <v>446262021.99000001</v>
          </cell>
        </row>
        <row r="1427">
          <cell r="A1427">
            <v>133231</v>
          </cell>
          <cell r="B1427" t="str">
            <v>CRED.AGRIC.CUOTA VEN</v>
          </cell>
          <cell r="C1427">
            <v>487443422.00999999</v>
          </cell>
          <cell r="D1427">
            <v>-41181400.020000003</v>
          </cell>
          <cell r="E1427">
            <v>0</v>
          </cell>
          <cell r="F1427">
            <v>446262021.99000001</v>
          </cell>
        </row>
        <row r="1428">
          <cell r="A1428">
            <v>13323101</v>
          </cell>
          <cell r="B1428" t="str">
            <v>C/RECURS.PROVEN.D/LA</v>
          </cell>
          <cell r="C1428">
            <v>487443422.00999999</v>
          </cell>
          <cell r="D1428">
            <v>-41181400.020000003</v>
          </cell>
          <cell r="E1428">
            <v>0</v>
          </cell>
          <cell r="F1428">
            <v>446262021.99000001</v>
          </cell>
        </row>
        <row r="1429">
          <cell r="A1429">
            <v>1332310101</v>
          </cell>
          <cell r="B1429" t="str">
            <v>CRED.CUOTAS AGRICOLA</v>
          </cell>
          <cell r="C1429">
            <v>487443422.00999999</v>
          </cell>
          <cell r="D1429">
            <v>-41181400.020000003</v>
          </cell>
          <cell r="E1429">
            <v>0</v>
          </cell>
          <cell r="F1429">
            <v>446262021.99000001</v>
          </cell>
        </row>
        <row r="1430">
          <cell r="A1430">
            <v>13325</v>
          </cell>
          <cell r="B1430" t="str">
            <v>CREDITO OTORG.C/RECU</v>
          </cell>
          <cell r="C1430">
            <v>12558237</v>
          </cell>
          <cell r="D1430">
            <v>101165520.90000001</v>
          </cell>
          <cell r="E1430">
            <v>0</v>
          </cell>
          <cell r="F1430">
            <v>113723757.90000001</v>
          </cell>
        </row>
        <row r="1431">
          <cell r="A1431">
            <v>133251</v>
          </cell>
          <cell r="B1431" t="str">
            <v>CREDITOS OTORGADOS F</v>
          </cell>
          <cell r="C1431">
            <v>12558237</v>
          </cell>
          <cell r="D1431">
            <v>101165520.90000001</v>
          </cell>
          <cell r="E1431">
            <v>0</v>
          </cell>
          <cell r="F1431">
            <v>113723757.90000001</v>
          </cell>
        </row>
        <row r="1432">
          <cell r="A1432">
            <v>13325101</v>
          </cell>
          <cell r="B1432" t="str">
            <v>CREDITOS OTORGADOS F</v>
          </cell>
          <cell r="C1432">
            <v>12558237</v>
          </cell>
          <cell r="D1432">
            <v>101165520.90000001</v>
          </cell>
          <cell r="E1432">
            <v>0</v>
          </cell>
          <cell r="F1432">
            <v>113723757.90000001</v>
          </cell>
        </row>
        <row r="1433">
          <cell r="A1433">
            <v>13326</v>
          </cell>
          <cell r="B1433" t="str">
            <v>CRED.OTORG.C/RECURS.</v>
          </cell>
          <cell r="C1433">
            <v>72281699.390000001</v>
          </cell>
          <cell r="D1433">
            <v>-22520725.300000001</v>
          </cell>
          <cell r="E1433">
            <v>0</v>
          </cell>
          <cell r="F1433">
            <v>49760974.090000004</v>
          </cell>
        </row>
        <row r="1434">
          <cell r="A1434">
            <v>133261</v>
          </cell>
          <cell r="B1434" t="str">
            <v>CREDITOS OTORGADOS F</v>
          </cell>
          <cell r="C1434">
            <v>72281699.390000001</v>
          </cell>
          <cell r="D1434">
            <v>-22520725.300000001</v>
          </cell>
          <cell r="E1434">
            <v>0</v>
          </cell>
          <cell r="F1434">
            <v>49760974.090000004</v>
          </cell>
        </row>
        <row r="1435">
          <cell r="A1435">
            <v>13326101</v>
          </cell>
          <cell r="B1435" t="str">
            <v>CREDITOS OTORGADOS F</v>
          </cell>
          <cell r="C1435">
            <v>72281699.390000001</v>
          </cell>
          <cell r="D1435">
            <v>-22520725.300000001</v>
          </cell>
          <cell r="E1435">
            <v>0</v>
          </cell>
          <cell r="F1435">
            <v>49760974.090000004</v>
          </cell>
        </row>
        <row r="1436">
          <cell r="A1436">
            <v>13328</v>
          </cell>
          <cell r="B1436" t="str">
            <v>CRED.OTORG.A MICROEM</v>
          </cell>
          <cell r="C1436">
            <v>1175155380.98</v>
          </cell>
          <cell r="D1436">
            <v>17212062.32</v>
          </cell>
          <cell r="E1436">
            <v>0</v>
          </cell>
          <cell r="F1436">
            <v>1192367443.3</v>
          </cell>
        </row>
        <row r="1437">
          <cell r="A1437">
            <v>133281</v>
          </cell>
          <cell r="B1437" t="str">
            <v>CRED.OTORG.A MICROEM</v>
          </cell>
          <cell r="C1437">
            <v>1175155380.98</v>
          </cell>
          <cell r="D1437">
            <v>17212062.32</v>
          </cell>
          <cell r="E1437">
            <v>0</v>
          </cell>
          <cell r="F1437">
            <v>1192367443.3</v>
          </cell>
        </row>
        <row r="1438">
          <cell r="A1438">
            <v>13328101</v>
          </cell>
          <cell r="B1438" t="str">
            <v>CRED.OTORG.A MICROEM</v>
          </cell>
          <cell r="C1438">
            <v>921039773.33000004</v>
          </cell>
          <cell r="D1438">
            <v>2866822.37</v>
          </cell>
          <cell r="E1438">
            <v>0</v>
          </cell>
          <cell r="F1438">
            <v>923906595.70000005</v>
          </cell>
        </row>
        <row r="1439">
          <cell r="A1439">
            <v>1332810101</v>
          </cell>
          <cell r="B1439" t="str">
            <v>CRED.OTORG.MICROEMP.</v>
          </cell>
          <cell r="C1439">
            <v>116311088.91</v>
          </cell>
          <cell r="D1439">
            <v>-6252903.2300000004</v>
          </cell>
          <cell r="E1439">
            <v>0</v>
          </cell>
          <cell r="F1439">
            <v>110058185.68000001</v>
          </cell>
        </row>
        <row r="1440">
          <cell r="A1440">
            <v>1332810102</v>
          </cell>
          <cell r="B1440" t="str">
            <v>CRED.OTORG.A MICROEM</v>
          </cell>
          <cell r="C1440">
            <v>504337554.07999998</v>
          </cell>
          <cell r="D1440">
            <v>36172508.890000001</v>
          </cell>
          <cell r="E1440">
            <v>0</v>
          </cell>
          <cell r="F1440">
            <v>540510062.97000003</v>
          </cell>
        </row>
        <row r="1441">
          <cell r="A1441">
            <v>1332810103</v>
          </cell>
          <cell r="B1441" t="str">
            <v>MICROCRED.VEH.PERS.N</v>
          </cell>
          <cell r="C1441">
            <v>245564043.13</v>
          </cell>
          <cell r="D1441">
            <v>-27165586.109999999</v>
          </cell>
          <cell r="E1441">
            <v>0</v>
          </cell>
          <cell r="F1441">
            <v>218398457.02000001</v>
          </cell>
        </row>
        <row r="1442">
          <cell r="A1442">
            <v>1332810104</v>
          </cell>
          <cell r="B1442" t="str">
            <v>MICROCRED.VEH.PERS.J</v>
          </cell>
          <cell r="C1442">
            <v>3143668.44</v>
          </cell>
          <cell r="D1442">
            <v>19604.52</v>
          </cell>
          <cell r="E1442">
            <v>0</v>
          </cell>
          <cell r="F1442">
            <v>3163272.96</v>
          </cell>
        </row>
        <row r="1443">
          <cell r="A1443">
            <v>1332810105</v>
          </cell>
          <cell r="B1443" t="str">
            <v>MICROCRED.BIEN/MUEB.</v>
          </cell>
          <cell r="C1443">
            <v>51683418.770000003</v>
          </cell>
          <cell r="D1443">
            <v>93198.3</v>
          </cell>
          <cell r="E1443">
            <v>0</v>
          </cell>
          <cell r="F1443">
            <v>51776617.07</v>
          </cell>
        </row>
        <row r="1444">
          <cell r="A1444">
            <v>13328102</v>
          </cell>
          <cell r="B1444" t="str">
            <v>CRED.OTORG.A MICROEM</v>
          </cell>
          <cell r="C1444">
            <v>182294142.53999999</v>
          </cell>
          <cell r="D1444">
            <v>12163890.699999999</v>
          </cell>
          <cell r="E1444">
            <v>0</v>
          </cell>
          <cell r="F1444">
            <v>194458033.24000001</v>
          </cell>
        </row>
        <row r="1445">
          <cell r="A1445">
            <v>1332810201</v>
          </cell>
          <cell r="B1445" t="str">
            <v>MICROCREDITO AGROPEC</v>
          </cell>
          <cell r="C1445">
            <v>74517455.599999994</v>
          </cell>
          <cell r="D1445">
            <v>41650494.130000003</v>
          </cell>
          <cell r="E1445">
            <v>0</v>
          </cell>
          <cell r="F1445">
            <v>116167949.73</v>
          </cell>
        </row>
        <row r="1446">
          <cell r="A1446">
            <v>1332810202</v>
          </cell>
          <cell r="B1446" t="str">
            <v>MICROCREDITO AGROPEC</v>
          </cell>
          <cell r="C1446">
            <v>107776686.94</v>
          </cell>
          <cell r="D1446">
            <v>-29486603.43</v>
          </cell>
          <cell r="E1446">
            <v>0</v>
          </cell>
          <cell r="F1446">
            <v>78290083.510000005</v>
          </cell>
        </row>
        <row r="1447">
          <cell r="A1447">
            <v>13328103</v>
          </cell>
          <cell r="B1447" t="str">
            <v>MICROCREDITO COMERC.</v>
          </cell>
          <cell r="C1447">
            <v>71821465.109999999</v>
          </cell>
          <cell r="D1447">
            <v>2181349.25</v>
          </cell>
          <cell r="E1447">
            <v>0</v>
          </cell>
          <cell r="F1447">
            <v>74002814.359999999</v>
          </cell>
        </row>
        <row r="1448">
          <cell r="A1448">
            <v>1332810301</v>
          </cell>
          <cell r="B1448" t="str">
            <v>MICROCRED.EN CUOTA P</v>
          </cell>
          <cell r="C1448">
            <v>526165.22</v>
          </cell>
          <cell r="D1448">
            <v>-526165.22</v>
          </cell>
          <cell r="E1448">
            <v>0</v>
          </cell>
          <cell r="F1448">
            <v>0</v>
          </cell>
        </row>
        <row r="1449">
          <cell r="A1449">
            <v>1332810302</v>
          </cell>
          <cell r="B1449" t="str">
            <v>MICROCRED.EN CUOTA P</v>
          </cell>
          <cell r="C1449">
            <v>71295299.890000001</v>
          </cell>
          <cell r="D1449">
            <v>2707514.47</v>
          </cell>
          <cell r="E1449">
            <v>0</v>
          </cell>
          <cell r="F1449">
            <v>74002814.359999999</v>
          </cell>
        </row>
        <row r="1450">
          <cell r="A1450">
            <v>13329</v>
          </cell>
          <cell r="B1450" t="str">
            <v>CREDITOS OTORGADOS A</v>
          </cell>
          <cell r="C1450">
            <v>294644444.44999999</v>
          </cell>
          <cell r="D1450">
            <v>0</v>
          </cell>
          <cell r="E1450">
            <v>0</v>
          </cell>
          <cell r="F1450">
            <v>294644444.44999999</v>
          </cell>
        </row>
        <row r="1451">
          <cell r="A1451">
            <v>13329101</v>
          </cell>
          <cell r="B1451" t="str">
            <v>CREDITOS CON RECURSO</v>
          </cell>
          <cell r="C1451">
            <v>294644444.44999999</v>
          </cell>
          <cell r="D1451">
            <v>0</v>
          </cell>
          <cell r="E1451">
            <v>0</v>
          </cell>
          <cell r="F1451">
            <v>294644444.44999999</v>
          </cell>
        </row>
        <row r="1452">
          <cell r="A1452">
            <v>1332910101</v>
          </cell>
          <cell r="B1452" t="str">
            <v>CRED.PYME VENCIDO</v>
          </cell>
          <cell r="C1452">
            <v>294644444.44999999</v>
          </cell>
          <cell r="D1452">
            <v>0</v>
          </cell>
          <cell r="E1452">
            <v>0</v>
          </cell>
          <cell r="F1452">
            <v>294644444.44999999</v>
          </cell>
        </row>
        <row r="1453">
          <cell r="A1453">
            <v>134</v>
          </cell>
          <cell r="B1453" t="str">
            <v>CREDITOS EN LITIGIO</v>
          </cell>
          <cell r="C1453">
            <v>9600681877.3199997</v>
          </cell>
          <cell r="D1453">
            <v>0</v>
          </cell>
          <cell r="E1453">
            <v>54473987.149999999</v>
          </cell>
          <cell r="F1453">
            <v>9546207890.1700001</v>
          </cell>
        </row>
        <row r="1454">
          <cell r="A1454">
            <v>13404</v>
          </cell>
          <cell r="B1454" t="str">
            <v>CREDITOS A PLAZO FIJ</v>
          </cell>
          <cell r="C1454">
            <v>7093272756.75</v>
          </cell>
          <cell r="D1454">
            <v>0</v>
          </cell>
          <cell r="E1454">
            <v>420000</v>
          </cell>
          <cell r="F1454">
            <v>7092852756.75</v>
          </cell>
        </row>
        <row r="1455">
          <cell r="A1455">
            <v>134041</v>
          </cell>
          <cell r="B1455" t="str">
            <v>CRED. A PLAZO FIJO E</v>
          </cell>
          <cell r="C1455">
            <v>7093272756.75</v>
          </cell>
          <cell r="D1455">
            <v>0</v>
          </cell>
          <cell r="E1455">
            <v>420000</v>
          </cell>
          <cell r="F1455">
            <v>7092852756.75</v>
          </cell>
        </row>
        <row r="1456">
          <cell r="A1456">
            <v>13404101</v>
          </cell>
          <cell r="B1456" t="str">
            <v>CRED.PLAZO FIJO LITI</v>
          </cell>
          <cell r="C1456">
            <v>7093272756.75</v>
          </cell>
          <cell r="D1456">
            <v>0</v>
          </cell>
          <cell r="E1456">
            <v>420000</v>
          </cell>
          <cell r="F1456">
            <v>7092852756.75</v>
          </cell>
        </row>
        <row r="1457">
          <cell r="A1457">
            <v>1340410101</v>
          </cell>
          <cell r="B1457" t="str">
            <v>PAGARE COMERC.PZO.FI</v>
          </cell>
          <cell r="C1457">
            <v>7093272756.75</v>
          </cell>
          <cell r="D1457">
            <v>0</v>
          </cell>
          <cell r="E1457">
            <v>420000</v>
          </cell>
          <cell r="F1457">
            <v>7092852756.75</v>
          </cell>
        </row>
        <row r="1458">
          <cell r="A1458">
            <v>13405</v>
          </cell>
          <cell r="B1458" t="str">
            <v>CREDITOS EN CUOTAS E</v>
          </cell>
          <cell r="C1458">
            <v>1718906735.8800001</v>
          </cell>
          <cell r="D1458">
            <v>0</v>
          </cell>
          <cell r="E1458">
            <v>41053341.729999997</v>
          </cell>
          <cell r="F1458">
            <v>1677853394.1500001</v>
          </cell>
        </row>
        <row r="1459">
          <cell r="A1459">
            <v>134051</v>
          </cell>
          <cell r="B1459" t="str">
            <v>CRED.EN CUOTAS EN LI</v>
          </cell>
          <cell r="C1459">
            <v>1718906735.8800001</v>
          </cell>
          <cell r="D1459">
            <v>0</v>
          </cell>
          <cell r="E1459">
            <v>41053341.729999997</v>
          </cell>
          <cell r="F1459">
            <v>1677853394.1500001</v>
          </cell>
        </row>
        <row r="1460">
          <cell r="A1460">
            <v>13405101</v>
          </cell>
          <cell r="B1460" t="str">
            <v>CREDITOS E/CUOTAS E/</v>
          </cell>
          <cell r="C1460">
            <v>1718906735.8800001</v>
          </cell>
          <cell r="D1460">
            <v>0</v>
          </cell>
          <cell r="E1460">
            <v>41053341.729999997</v>
          </cell>
          <cell r="F1460">
            <v>1677853394.1500001</v>
          </cell>
        </row>
        <row r="1461">
          <cell r="A1461">
            <v>1340510101</v>
          </cell>
          <cell r="B1461" t="str">
            <v>CREDITOS COMERCIALES</v>
          </cell>
          <cell r="C1461">
            <v>1461247415.1600001</v>
          </cell>
          <cell r="D1461">
            <v>0</v>
          </cell>
          <cell r="E1461">
            <v>41053341.729999997</v>
          </cell>
          <cell r="F1461">
            <v>1420194073.4300001</v>
          </cell>
        </row>
        <row r="1462">
          <cell r="A1462">
            <v>134051010101</v>
          </cell>
          <cell r="B1462" t="str">
            <v>CREDITOS PERSONALES</v>
          </cell>
          <cell r="C1462">
            <v>46555225.210000001</v>
          </cell>
          <cell r="D1462">
            <v>0</v>
          </cell>
          <cell r="E1462">
            <v>8500000</v>
          </cell>
          <cell r="F1462">
            <v>38055225.210000001</v>
          </cell>
        </row>
        <row r="1463">
          <cell r="A1463">
            <v>13405101010101</v>
          </cell>
          <cell r="B1463" t="str">
            <v>CREDITOS PERSONALES</v>
          </cell>
          <cell r="C1463">
            <v>46555225.210000001</v>
          </cell>
          <cell r="D1463">
            <v>0</v>
          </cell>
          <cell r="E1463">
            <v>8500000</v>
          </cell>
          <cell r="F1463">
            <v>38055225.210000001</v>
          </cell>
        </row>
        <row r="1464">
          <cell r="A1464">
            <v>134051010102</v>
          </cell>
          <cell r="B1464" t="str">
            <v>CREDITOS COMERCIALES</v>
          </cell>
          <cell r="C1464">
            <v>1414692189.95</v>
          </cell>
          <cell r="D1464">
            <v>0</v>
          </cell>
          <cell r="E1464">
            <v>32553341.73</v>
          </cell>
          <cell r="F1464">
            <v>1382138848.22</v>
          </cell>
        </row>
        <row r="1465">
          <cell r="A1465">
            <v>13405101010201</v>
          </cell>
          <cell r="B1465" t="str">
            <v>CRED.PAGARE COMERCIA</v>
          </cell>
          <cell r="C1465">
            <v>1414692189.95</v>
          </cell>
          <cell r="D1465">
            <v>0</v>
          </cell>
          <cell r="E1465">
            <v>32553341.73</v>
          </cell>
          <cell r="F1465">
            <v>1382138848.22</v>
          </cell>
        </row>
        <row r="1466">
          <cell r="A1466">
            <v>1340510199</v>
          </cell>
          <cell r="B1466" t="str">
            <v>OTROS CREDITOS EN CU</v>
          </cell>
          <cell r="C1466">
            <v>257659320.72</v>
          </cell>
          <cell r="D1466">
            <v>0</v>
          </cell>
          <cell r="E1466">
            <v>0</v>
          </cell>
          <cell r="F1466">
            <v>257659320.72</v>
          </cell>
        </row>
        <row r="1467">
          <cell r="A1467">
            <v>134051019902</v>
          </cell>
          <cell r="B1467" t="str">
            <v>CREDITO A EX-EMPLEAD</v>
          </cell>
          <cell r="C1467">
            <v>9301815.6999999993</v>
          </cell>
          <cell r="D1467">
            <v>0</v>
          </cell>
          <cell r="E1467">
            <v>0</v>
          </cell>
          <cell r="F1467">
            <v>9301815.6999999993</v>
          </cell>
        </row>
        <row r="1468">
          <cell r="A1468">
            <v>134051019903</v>
          </cell>
          <cell r="B1468" t="str">
            <v>CREDITO A EX-EMPLEAD</v>
          </cell>
          <cell r="C1468">
            <v>245639604.27000001</v>
          </cell>
          <cell r="D1468">
            <v>0</v>
          </cell>
          <cell r="E1468">
            <v>0</v>
          </cell>
          <cell r="F1468">
            <v>245639604.27000001</v>
          </cell>
        </row>
        <row r="1469">
          <cell r="A1469">
            <v>134051019905</v>
          </cell>
          <cell r="B1469" t="str">
            <v>LINEA D/CRED.AJUST.I</v>
          </cell>
          <cell r="C1469">
            <v>2717900.75</v>
          </cell>
          <cell r="D1469">
            <v>0</v>
          </cell>
          <cell r="E1469">
            <v>0</v>
          </cell>
          <cell r="F1469">
            <v>2717900.75</v>
          </cell>
        </row>
        <row r="1470">
          <cell r="A1470">
            <v>13418</v>
          </cell>
          <cell r="B1470" t="str">
            <v>CRED.HIPOT.E/LITIGIO</v>
          </cell>
          <cell r="C1470">
            <v>31504696.789999999</v>
          </cell>
          <cell r="D1470">
            <v>0</v>
          </cell>
          <cell r="E1470">
            <v>0</v>
          </cell>
          <cell r="F1470">
            <v>31504696.789999999</v>
          </cell>
        </row>
        <row r="1471">
          <cell r="A1471">
            <v>134181</v>
          </cell>
          <cell r="B1471" t="str">
            <v>CRED.HIPOT.E/LITIGIO</v>
          </cell>
          <cell r="C1471">
            <v>31504696.789999999</v>
          </cell>
          <cell r="D1471">
            <v>0</v>
          </cell>
          <cell r="E1471">
            <v>0</v>
          </cell>
          <cell r="F1471">
            <v>31504696.789999999</v>
          </cell>
        </row>
        <row r="1472">
          <cell r="A1472">
            <v>13418101</v>
          </cell>
          <cell r="B1472" t="str">
            <v>PARA ADQUISICION DE</v>
          </cell>
          <cell r="C1472">
            <v>31504696.789999999</v>
          </cell>
          <cell r="D1472">
            <v>0</v>
          </cell>
          <cell r="E1472">
            <v>0</v>
          </cell>
          <cell r="F1472">
            <v>31504696.789999999</v>
          </cell>
        </row>
        <row r="1473">
          <cell r="A1473">
            <v>1341810103</v>
          </cell>
          <cell r="B1473" t="str">
            <v>OTROS CREDT.ADQUIS.V</v>
          </cell>
          <cell r="C1473">
            <v>31504696.789999999</v>
          </cell>
          <cell r="D1473">
            <v>0</v>
          </cell>
          <cell r="E1473">
            <v>0</v>
          </cell>
          <cell r="F1473">
            <v>31504696.789999999</v>
          </cell>
        </row>
        <row r="1474">
          <cell r="A1474">
            <v>134181010303</v>
          </cell>
          <cell r="B1474" t="str">
            <v>CRED.HIP.AJUST.INGRE</v>
          </cell>
          <cell r="C1474">
            <v>31504696.789999999</v>
          </cell>
          <cell r="D1474">
            <v>0</v>
          </cell>
          <cell r="E1474">
            <v>0</v>
          </cell>
          <cell r="F1474">
            <v>31504696.789999999</v>
          </cell>
        </row>
        <row r="1475">
          <cell r="A1475">
            <v>13422</v>
          </cell>
          <cell r="B1475" t="str">
            <v>CREDIT.AGRIC.A PLAZO</v>
          </cell>
          <cell r="C1475">
            <v>204684941.81</v>
          </cell>
          <cell r="D1475">
            <v>0</v>
          </cell>
          <cell r="E1475">
            <v>0</v>
          </cell>
          <cell r="F1475">
            <v>204684941.81</v>
          </cell>
        </row>
        <row r="1476">
          <cell r="A1476">
            <v>134221</v>
          </cell>
          <cell r="B1476" t="str">
            <v>CRED. AGRICOLAS PLAZ</v>
          </cell>
          <cell r="C1476">
            <v>204684941.81</v>
          </cell>
          <cell r="D1476">
            <v>0</v>
          </cell>
          <cell r="E1476">
            <v>0</v>
          </cell>
          <cell r="F1476">
            <v>204684941.81</v>
          </cell>
        </row>
        <row r="1477">
          <cell r="A1477">
            <v>13422101</v>
          </cell>
          <cell r="B1477" t="str">
            <v>C/RECURS.PROVEN.D/LA</v>
          </cell>
          <cell r="C1477">
            <v>204684941.81</v>
          </cell>
          <cell r="D1477">
            <v>0</v>
          </cell>
          <cell r="E1477">
            <v>0</v>
          </cell>
          <cell r="F1477">
            <v>204684941.81</v>
          </cell>
        </row>
        <row r="1478">
          <cell r="A1478">
            <v>1342210104</v>
          </cell>
          <cell r="B1478" t="str">
            <v>CRED. A PLAZO FIJO A</v>
          </cell>
          <cell r="C1478">
            <v>204684941.81</v>
          </cell>
          <cell r="D1478">
            <v>0</v>
          </cell>
          <cell r="E1478">
            <v>0</v>
          </cell>
          <cell r="F1478">
            <v>204684941.81</v>
          </cell>
        </row>
        <row r="1479">
          <cell r="A1479">
            <v>134221010403</v>
          </cell>
          <cell r="B1479" t="str">
            <v>CRED.A PLAZO FIJO AG</v>
          </cell>
          <cell r="C1479">
            <v>204684941.81</v>
          </cell>
          <cell r="D1479">
            <v>0</v>
          </cell>
          <cell r="E1479">
            <v>0</v>
          </cell>
          <cell r="F1479">
            <v>204684941.81</v>
          </cell>
        </row>
        <row r="1480">
          <cell r="A1480">
            <v>13423</v>
          </cell>
          <cell r="B1480" t="str">
            <v>CREDITOS AGRICO.E/CU</v>
          </cell>
          <cell r="C1480">
            <v>265557782.24000001</v>
          </cell>
          <cell r="D1480">
            <v>0</v>
          </cell>
          <cell r="E1480">
            <v>13000000</v>
          </cell>
          <cell r="F1480">
            <v>252557782.24000001</v>
          </cell>
        </row>
        <row r="1481">
          <cell r="A1481">
            <v>134231</v>
          </cell>
          <cell r="B1481" t="str">
            <v>CRED. AGRIC. CUOTA L</v>
          </cell>
          <cell r="C1481">
            <v>265557782.24000001</v>
          </cell>
          <cell r="D1481">
            <v>0</v>
          </cell>
          <cell r="E1481">
            <v>13000000</v>
          </cell>
          <cell r="F1481">
            <v>252557782.24000001</v>
          </cell>
        </row>
        <row r="1482">
          <cell r="A1482">
            <v>13423101</v>
          </cell>
          <cell r="B1482" t="str">
            <v>C/RECURS.PROVEN.D/LA</v>
          </cell>
          <cell r="C1482">
            <v>265557782.24000001</v>
          </cell>
          <cell r="D1482">
            <v>0</v>
          </cell>
          <cell r="E1482">
            <v>13000000</v>
          </cell>
          <cell r="F1482">
            <v>252557782.24000001</v>
          </cell>
        </row>
        <row r="1483">
          <cell r="A1483">
            <v>1342310101</v>
          </cell>
          <cell r="B1483" t="str">
            <v>CRED.CUOTAS AGRICOLA</v>
          </cell>
          <cell r="C1483">
            <v>265557782.24000001</v>
          </cell>
          <cell r="D1483">
            <v>0</v>
          </cell>
          <cell r="E1483">
            <v>13000000</v>
          </cell>
          <cell r="F1483">
            <v>252557782.24000001</v>
          </cell>
        </row>
        <row r="1484">
          <cell r="A1484">
            <v>13426</v>
          </cell>
          <cell r="B1484" t="str">
            <v>CRED.OTORG.C/RECUR.F</v>
          </cell>
          <cell r="C1484">
            <v>60185350</v>
          </cell>
          <cell r="D1484">
            <v>0</v>
          </cell>
          <cell r="E1484">
            <v>0</v>
          </cell>
          <cell r="F1484">
            <v>60185350</v>
          </cell>
        </row>
        <row r="1485">
          <cell r="A1485">
            <v>134261</v>
          </cell>
          <cell r="B1485" t="str">
            <v>CREDITOS OTORGADOS F</v>
          </cell>
          <cell r="C1485">
            <v>60185350</v>
          </cell>
          <cell r="D1485">
            <v>0</v>
          </cell>
          <cell r="E1485">
            <v>0</v>
          </cell>
          <cell r="F1485">
            <v>60185350</v>
          </cell>
        </row>
        <row r="1486">
          <cell r="A1486">
            <v>13426101</v>
          </cell>
          <cell r="B1486" t="str">
            <v>CREDITOS OTORGADOS F</v>
          </cell>
          <cell r="C1486">
            <v>60185350</v>
          </cell>
          <cell r="D1486">
            <v>0</v>
          </cell>
          <cell r="E1486">
            <v>0</v>
          </cell>
          <cell r="F1486">
            <v>60185350</v>
          </cell>
        </row>
        <row r="1487">
          <cell r="A1487">
            <v>13428</v>
          </cell>
          <cell r="B1487" t="str">
            <v>CRED.OTORG.A MICROEM</v>
          </cell>
          <cell r="C1487">
            <v>115167147.17</v>
          </cell>
          <cell r="D1487">
            <v>0</v>
          </cell>
          <cell r="E1487">
            <v>645.41999999999996</v>
          </cell>
          <cell r="F1487">
            <v>115166501.75</v>
          </cell>
        </row>
        <row r="1488">
          <cell r="A1488">
            <v>134281</v>
          </cell>
          <cell r="B1488" t="str">
            <v>CRED.OTORG.A MICROEM</v>
          </cell>
          <cell r="C1488">
            <v>115167147.17</v>
          </cell>
          <cell r="D1488">
            <v>0</v>
          </cell>
          <cell r="E1488">
            <v>645.41999999999996</v>
          </cell>
          <cell r="F1488">
            <v>115166501.75</v>
          </cell>
        </row>
        <row r="1489">
          <cell r="A1489">
            <v>13428101</v>
          </cell>
          <cell r="B1489" t="str">
            <v>CRED.OTORG.A MICROEM</v>
          </cell>
          <cell r="C1489">
            <v>115167147.17</v>
          </cell>
          <cell r="D1489">
            <v>0</v>
          </cell>
          <cell r="E1489">
            <v>645.41999999999996</v>
          </cell>
          <cell r="F1489">
            <v>115166501.75</v>
          </cell>
        </row>
        <row r="1490">
          <cell r="A1490">
            <v>1342810102</v>
          </cell>
          <cell r="B1490" t="str">
            <v>CRED.OTORG.A MICROEM</v>
          </cell>
          <cell r="C1490">
            <v>115167147.17</v>
          </cell>
          <cell r="D1490">
            <v>0</v>
          </cell>
          <cell r="E1490">
            <v>645.41999999999996</v>
          </cell>
          <cell r="F1490">
            <v>115166501.75</v>
          </cell>
        </row>
        <row r="1491">
          <cell r="A1491">
            <v>13429</v>
          </cell>
          <cell r="B1491" t="str">
            <v>CREDITOS OTORGADOS A</v>
          </cell>
          <cell r="C1491">
            <v>111402466.68000001</v>
          </cell>
          <cell r="D1491">
            <v>0</v>
          </cell>
          <cell r="E1491">
            <v>0</v>
          </cell>
          <cell r="F1491">
            <v>111402466.68000001</v>
          </cell>
        </row>
        <row r="1492">
          <cell r="A1492">
            <v>13429101</v>
          </cell>
          <cell r="B1492" t="str">
            <v>CREDITOS CON RECURSO</v>
          </cell>
          <cell r="C1492">
            <v>111402466.68000001</v>
          </cell>
          <cell r="D1492">
            <v>0</v>
          </cell>
          <cell r="E1492">
            <v>0</v>
          </cell>
          <cell r="F1492">
            <v>111402466.68000001</v>
          </cell>
        </row>
        <row r="1493">
          <cell r="A1493">
            <v>1342910101</v>
          </cell>
          <cell r="B1493" t="str">
            <v>CRED.PYME LITIGIO</v>
          </cell>
          <cell r="C1493">
            <v>111402466.68000001</v>
          </cell>
          <cell r="D1493">
            <v>0</v>
          </cell>
          <cell r="E1493">
            <v>0</v>
          </cell>
          <cell r="F1493">
            <v>111402466.68000001</v>
          </cell>
        </row>
        <row r="1494">
          <cell r="A1494">
            <v>139</v>
          </cell>
          <cell r="B1494" t="str">
            <v>(PROV.P/CARTERA D/CR</v>
          </cell>
          <cell r="C1494">
            <v>-103777364458.96001</v>
          </cell>
          <cell r="D1494">
            <v>3783311226.4200001</v>
          </cell>
          <cell r="E1494">
            <v>4565335778.5799999</v>
          </cell>
          <cell r="F1494">
            <v>-104559389011.12</v>
          </cell>
        </row>
        <row r="1495">
          <cell r="A1495">
            <v>13901</v>
          </cell>
          <cell r="B1495" t="str">
            <v>(PROVISION P/CREDITO</v>
          </cell>
          <cell r="C1495">
            <v>-4696848185.5500002</v>
          </cell>
          <cell r="D1495">
            <v>84195940.590000004</v>
          </cell>
          <cell r="E1495">
            <v>-446491885.37</v>
          </cell>
          <cell r="F1495">
            <v>-4166160359.5900002</v>
          </cell>
        </row>
        <row r="1496">
          <cell r="A1496">
            <v>139011</v>
          </cell>
          <cell r="B1496" t="str">
            <v>(PROV. P/CREDITOS VI</v>
          </cell>
          <cell r="C1496">
            <v>-4696848185.5500002</v>
          </cell>
          <cell r="D1496">
            <v>84195940.590000004</v>
          </cell>
          <cell r="E1496">
            <v>-446491885.37</v>
          </cell>
          <cell r="F1496">
            <v>-4166160359.5900002</v>
          </cell>
        </row>
        <row r="1497">
          <cell r="A1497">
            <v>13901103</v>
          </cell>
          <cell r="B1497" t="str">
            <v>(DOCUMENTOS DESCONT.</v>
          </cell>
          <cell r="C1497">
            <v>-246480530.21000001</v>
          </cell>
          <cell r="D1497">
            <v>0</v>
          </cell>
          <cell r="E1497">
            <v>9557727.4900000002</v>
          </cell>
          <cell r="F1497">
            <v>-256038257.69999999</v>
          </cell>
        </row>
        <row r="1498">
          <cell r="A1498">
            <v>1390110303</v>
          </cell>
          <cell r="B1498" t="str">
            <v>(PROV.DOCUM.DESCONT.</v>
          </cell>
          <cell r="C1498">
            <v>-246480530.21000001</v>
          </cell>
          <cell r="D1498">
            <v>0</v>
          </cell>
          <cell r="E1498">
            <v>9557727.4900000002</v>
          </cell>
          <cell r="F1498">
            <v>-256038257.69999999</v>
          </cell>
        </row>
        <row r="1499">
          <cell r="A1499">
            <v>13901104</v>
          </cell>
          <cell r="B1499" t="str">
            <v>(PROV.CRED.PLAZO FIJ</v>
          </cell>
          <cell r="C1499">
            <v>-1179927346.95</v>
          </cell>
          <cell r="D1499">
            <v>84195940.590000004</v>
          </cell>
          <cell r="E1499">
            <v>90173349.099999994</v>
          </cell>
          <cell r="F1499">
            <v>-1185904755.46</v>
          </cell>
        </row>
        <row r="1500">
          <cell r="A1500">
            <v>1390110401</v>
          </cell>
          <cell r="B1500" t="str">
            <v>(PROV.PAGARE COMERCI</v>
          </cell>
          <cell r="C1500">
            <v>-1173878951.8499999</v>
          </cell>
          <cell r="D1500">
            <v>84195940.590000004</v>
          </cell>
          <cell r="E1500">
            <v>88918999.530000001</v>
          </cell>
          <cell r="F1500">
            <v>-1178602010.79</v>
          </cell>
        </row>
        <row r="1501">
          <cell r="A1501">
            <v>1390110402</v>
          </cell>
          <cell r="B1501" t="str">
            <v>(PROV.PAGARE PERSONA</v>
          </cell>
          <cell r="C1501">
            <v>-6048395.0999999996</v>
          </cell>
          <cell r="D1501">
            <v>0</v>
          </cell>
          <cell r="E1501">
            <v>1254349.57</v>
          </cell>
          <cell r="F1501">
            <v>-7302744.6699999999</v>
          </cell>
        </row>
        <row r="1502">
          <cell r="A1502">
            <v>13901105</v>
          </cell>
          <cell r="B1502" t="str">
            <v>(PROV.PREST. PERSONA</v>
          </cell>
          <cell r="C1502">
            <v>-1654180209.54</v>
          </cell>
          <cell r="D1502">
            <v>0</v>
          </cell>
          <cell r="E1502">
            <v>-113874377.37</v>
          </cell>
          <cell r="F1502">
            <v>-1540305832.1700001</v>
          </cell>
        </row>
        <row r="1503">
          <cell r="A1503">
            <v>1390110504</v>
          </cell>
          <cell r="B1503" t="str">
            <v>(PROV.PREST.PERSONAL</v>
          </cell>
          <cell r="C1503">
            <v>-21692049.489999998</v>
          </cell>
          <cell r="D1503">
            <v>0</v>
          </cell>
          <cell r="E1503">
            <v>-1406061.91</v>
          </cell>
          <cell r="F1503">
            <v>-20285987.579999998</v>
          </cell>
        </row>
        <row r="1504">
          <cell r="A1504">
            <v>1390110505</v>
          </cell>
          <cell r="B1504" t="str">
            <v>(PROV.PRESTAMO COMER</v>
          </cell>
          <cell r="C1504">
            <v>-1632452845.5699999</v>
          </cell>
          <cell r="D1504">
            <v>0</v>
          </cell>
          <cell r="E1504">
            <v>-112462772.54000001</v>
          </cell>
          <cell r="F1504">
            <v>-1519990073.03</v>
          </cell>
        </row>
        <row r="1505">
          <cell r="A1505">
            <v>1390110506</v>
          </cell>
          <cell r="B1505" t="str">
            <v>(PROV.CRED.CUOTAS ME</v>
          </cell>
          <cell r="C1505">
            <v>-5831.07</v>
          </cell>
          <cell r="D1505">
            <v>0</v>
          </cell>
          <cell r="E1505">
            <v>-695.12</v>
          </cell>
          <cell r="F1505">
            <v>-5135.95</v>
          </cell>
        </row>
        <row r="1506">
          <cell r="A1506">
            <v>1390110517</v>
          </cell>
          <cell r="B1506" t="str">
            <v>(PROV.PRESTAMO IMAGE</v>
          </cell>
          <cell r="C1506">
            <v>-29483.41</v>
          </cell>
          <cell r="D1506">
            <v>0</v>
          </cell>
          <cell r="E1506">
            <v>-4847.8</v>
          </cell>
          <cell r="F1506">
            <v>-24635.61</v>
          </cell>
        </row>
        <row r="1507">
          <cell r="A1507">
            <v>13901107</v>
          </cell>
          <cell r="B1507" t="str">
            <v>(PROV.ARRE.FINAN. VI</v>
          </cell>
          <cell r="C1507">
            <v>-146904585.66</v>
          </cell>
          <cell r="D1507">
            <v>0</v>
          </cell>
          <cell r="E1507">
            <v>2317122.08</v>
          </cell>
          <cell r="F1507">
            <v>-149221707.74000001</v>
          </cell>
        </row>
        <row r="1508">
          <cell r="A1508">
            <v>13901110</v>
          </cell>
          <cell r="B1508" t="str">
            <v>PROV.CRED.COMPRA Y V</v>
          </cell>
          <cell r="C1508">
            <v>-15387444.619999999</v>
          </cell>
          <cell r="D1508">
            <v>0</v>
          </cell>
          <cell r="E1508">
            <v>2472279.29</v>
          </cell>
          <cell r="F1508">
            <v>-17859723.91</v>
          </cell>
        </row>
        <row r="1509">
          <cell r="A1509">
            <v>1390111001</v>
          </cell>
          <cell r="B1509" t="str">
            <v>(PROV.CRED.FACTOR.VI</v>
          </cell>
          <cell r="C1509">
            <v>-15387444.619999999</v>
          </cell>
          <cell r="D1509">
            <v>0</v>
          </cell>
          <cell r="E1509">
            <v>2472279.29</v>
          </cell>
          <cell r="F1509">
            <v>-17859723.91</v>
          </cell>
        </row>
        <row r="1510">
          <cell r="A1510">
            <v>13901111</v>
          </cell>
          <cell r="B1510" t="str">
            <v>(PROV.CARTAS DE CRED</v>
          </cell>
          <cell r="C1510">
            <v>-4532520.0999999996</v>
          </cell>
          <cell r="D1510">
            <v>0</v>
          </cell>
          <cell r="E1510">
            <v>-838384.62</v>
          </cell>
          <cell r="F1510">
            <v>-3694135.48</v>
          </cell>
        </row>
        <row r="1511">
          <cell r="A1511">
            <v>1390111101</v>
          </cell>
          <cell r="B1511" t="str">
            <v>(PROV.CARTAS DE CRED</v>
          </cell>
          <cell r="C1511">
            <v>-4532520.0999999996</v>
          </cell>
          <cell r="D1511">
            <v>0</v>
          </cell>
          <cell r="E1511">
            <v>-838384.62</v>
          </cell>
          <cell r="F1511">
            <v>-3694135.48</v>
          </cell>
        </row>
        <row r="1512">
          <cell r="A1512">
            <v>13901114</v>
          </cell>
          <cell r="B1512" t="str">
            <v>(PROG.ESPEC.DE FINAN</v>
          </cell>
          <cell r="C1512">
            <v>-298774421.13999999</v>
          </cell>
          <cell r="D1512">
            <v>0</v>
          </cell>
          <cell r="E1512">
            <v>-99996426.549999997</v>
          </cell>
          <cell r="F1512">
            <v>-198777994.59</v>
          </cell>
        </row>
        <row r="1513">
          <cell r="A1513">
            <v>1390111401</v>
          </cell>
          <cell r="B1513" t="str">
            <v>(PROV.FONDO DE CRED.</v>
          </cell>
          <cell r="C1513">
            <v>-113569629.72</v>
          </cell>
          <cell r="D1513">
            <v>0</v>
          </cell>
          <cell r="E1513">
            <v>-19055258.719999999</v>
          </cell>
          <cell r="F1513">
            <v>-94514371</v>
          </cell>
        </row>
        <row r="1514">
          <cell r="A1514">
            <v>1390111402</v>
          </cell>
          <cell r="B1514" t="str">
            <v>(PROV.FONDO CRED.IND</v>
          </cell>
          <cell r="C1514">
            <v>-185204791.41999999</v>
          </cell>
          <cell r="D1514">
            <v>0</v>
          </cell>
          <cell r="E1514">
            <v>-80941167.829999998</v>
          </cell>
          <cell r="F1514">
            <v>-104263623.59</v>
          </cell>
        </row>
        <row r="1515">
          <cell r="A1515">
            <v>13901122</v>
          </cell>
          <cell r="B1515" t="str">
            <v>(PROV.CRED.AGRIC.INS</v>
          </cell>
          <cell r="C1515">
            <v>-1150661127.3299999</v>
          </cell>
          <cell r="D1515">
            <v>0</v>
          </cell>
          <cell r="E1515">
            <v>-336303174.79000002</v>
          </cell>
          <cell r="F1515">
            <v>-814357952.53999996</v>
          </cell>
        </row>
        <row r="1516">
          <cell r="A1516">
            <v>1390112204</v>
          </cell>
          <cell r="B1516" t="str">
            <v>(PROV.CRED.PLAZO FIJ</v>
          </cell>
          <cell r="C1516">
            <v>-647611341.38</v>
          </cell>
          <cell r="D1516">
            <v>0</v>
          </cell>
          <cell r="E1516">
            <v>-236326513.03999999</v>
          </cell>
          <cell r="F1516">
            <v>-411284828.33999997</v>
          </cell>
        </row>
        <row r="1517">
          <cell r="A1517">
            <v>139011220401</v>
          </cell>
          <cell r="B1517" t="str">
            <v>(PROV.CRED.PZO.FIJO</v>
          </cell>
          <cell r="C1517">
            <v>-4439151.46</v>
          </cell>
          <cell r="D1517">
            <v>0</v>
          </cell>
          <cell r="E1517">
            <v>-4248.05</v>
          </cell>
          <cell r="F1517">
            <v>-4434903.41</v>
          </cell>
        </row>
        <row r="1518">
          <cell r="A1518">
            <v>139011220403</v>
          </cell>
          <cell r="B1518" t="str">
            <v>(PROV.CRED.PZO.FIJO</v>
          </cell>
          <cell r="C1518">
            <v>-608838969.22000003</v>
          </cell>
          <cell r="D1518">
            <v>0</v>
          </cell>
          <cell r="E1518">
            <v>-237028232.49000001</v>
          </cell>
          <cell r="F1518">
            <v>-371810736.73000002</v>
          </cell>
        </row>
        <row r="1519">
          <cell r="A1519">
            <v>139011220409</v>
          </cell>
          <cell r="B1519" t="str">
            <v>(PROV.CRED.AGROCOS.A</v>
          </cell>
          <cell r="C1519">
            <v>-34333220.700000003</v>
          </cell>
          <cell r="D1519">
            <v>0</v>
          </cell>
          <cell r="E1519">
            <v>705967.5</v>
          </cell>
          <cell r="F1519">
            <v>-35039188.200000003</v>
          </cell>
        </row>
        <row r="1520">
          <cell r="A1520">
            <v>1390112205</v>
          </cell>
          <cell r="B1520" t="str">
            <v>(PROV.CRED.CUOTA AGR</v>
          </cell>
          <cell r="C1520">
            <v>-503049785.94999999</v>
          </cell>
          <cell r="D1520">
            <v>0</v>
          </cell>
          <cell r="E1520">
            <v>-99976661.75</v>
          </cell>
          <cell r="F1520">
            <v>-403073124.19999999</v>
          </cell>
        </row>
        <row r="1521">
          <cell r="A1521">
            <v>139011220501</v>
          </cell>
          <cell r="B1521" t="str">
            <v>(PROV.CRED.CUOTA AGR</v>
          </cell>
          <cell r="C1521">
            <v>-503049785.94999999</v>
          </cell>
          <cell r="D1521">
            <v>0</v>
          </cell>
          <cell r="E1521">
            <v>-99976661.75</v>
          </cell>
          <cell r="F1521">
            <v>-403073124.19999999</v>
          </cell>
        </row>
        <row r="1522">
          <cell r="A1522">
            <v>13902</v>
          </cell>
          <cell r="B1522" t="str">
            <v>(PROVISION P/CREDITO</v>
          </cell>
          <cell r="C1522">
            <v>-5411378557.3400002</v>
          </cell>
          <cell r="D1522">
            <v>0</v>
          </cell>
          <cell r="E1522">
            <v>-86373836.290000007</v>
          </cell>
          <cell r="F1522">
            <v>-5325004721.0500002</v>
          </cell>
        </row>
        <row r="1523">
          <cell r="A1523">
            <v>139021</v>
          </cell>
          <cell r="B1523" t="str">
            <v>(PROV.P/CRED. REESTR</v>
          </cell>
          <cell r="C1523">
            <v>-5411378557.3400002</v>
          </cell>
          <cell r="D1523">
            <v>0</v>
          </cell>
          <cell r="E1523">
            <v>-86373836.290000007</v>
          </cell>
          <cell r="F1523">
            <v>-5325004721.0500002</v>
          </cell>
        </row>
        <row r="1524">
          <cell r="A1524">
            <v>13902105</v>
          </cell>
          <cell r="B1524" t="str">
            <v>(PROV.CRED.CUOTA REE</v>
          </cell>
          <cell r="C1524">
            <v>-1835171157.74</v>
          </cell>
          <cell r="D1524">
            <v>0</v>
          </cell>
          <cell r="E1524">
            <v>-27584047.059999999</v>
          </cell>
          <cell r="F1524">
            <v>-1807587110.6800001</v>
          </cell>
        </row>
        <row r="1525">
          <cell r="A1525">
            <v>1390210502</v>
          </cell>
          <cell r="B1525" t="str">
            <v>(PROV.PRESTAMOS COME</v>
          </cell>
          <cell r="C1525">
            <v>-1835171157.74</v>
          </cell>
          <cell r="D1525">
            <v>0</v>
          </cell>
          <cell r="E1525">
            <v>-27584047.059999999</v>
          </cell>
          <cell r="F1525">
            <v>-1807587110.6800001</v>
          </cell>
        </row>
        <row r="1526">
          <cell r="A1526">
            <v>13902107</v>
          </cell>
          <cell r="B1526" t="str">
            <v>(PROV.ARRE.FINAN. RE</v>
          </cell>
          <cell r="C1526">
            <v>-2081822606.26</v>
          </cell>
          <cell r="D1526">
            <v>0</v>
          </cell>
          <cell r="E1526">
            <v>-50583742.840000004</v>
          </cell>
          <cell r="F1526">
            <v>-2031238863.4200001</v>
          </cell>
        </row>
        <row r="1527">
          <cell r="A1527">
            <v>13902114</v>
          </cell>
          <cell r="B1527" t="str">
            <v>(PROV.PROG.ESPEC.FIN</v>
          </cell>
          <cell r="C1527">
            <v>-163150813.38</v>
          </cell>
          <cell r="D1527">
            <v>0</v>
          </cell>
          <cell r="E1527">
            <v>-8206046.3899999997</v>
          </cell>
          <cell r="F1527">
            <v>-154944766.99000001</v>
          </cell>
        </row>
        <row r="1528">
          <cell r="A1528">
            <v>1390211404</v>
          </cell>
          <cell r="B1528" t="str">
            <v>(PROV.FONDO CRED.PYM</v>
          </cell>
          <cell r="C1528">
            <v>-163150813.38</v>
          </cell>
          <cell r="D1528">
            <v>0</v>
          </cell>
          <cell r="E1528">
            <v>-8206046.3899999997</v>
          </cell>
          <cell r="F1528">
            <v>-154944766.99000001</v>
          </cell>
        </row>
        <row r="1529">
          <cell r="A1529">
            <v>13902122</v>
          </cell>
          <cell r="B1529" t="str">
            <v>(PROV.CRED.REEST.AGR</v>
          </cell>
          <cell r="C1529">
            <v>-1331233979.96</v>
          </cell>
          <cell r="D1529">
            <v>0</v>
          </cell>
          <cell r="E1529">
            <v>0</v>
          </cell>
          <cell r="F1529">
            <v>-1331233979.96</v>
          </cell>
        </row>
        <row r="1530">
          <cell r="A1530">
            <v>1390212205</v>
          </cell>
          <cell r="B1530" t="str">
            <v>(PROV.CRED.CUOTA AGR</v>
          </cell>
          <cell r="C1530">
            <v>-1331233979.96</v>
          </cell>
          <cell r="D1530">
            <v>0</v>
          </cell>
          <cell r="E1530">
            <v>0</v>
          </cell>
          <cell r="F1530">
            <v>-1331233979.96</v>
          </cell>
        </row>
        <row r="1531">
          <cell r="A1531">
            <v>139021220501</v>
          </cell>
          <cell r="B1531" t="str">
            <v>(PROV.CRED.CUOTA AGR</v>
          </cell>
          <cell r="C1531">
            <v>-1331233979.96</v>
          </cell>
          <cell r="D1531">
            <v>0</v>
          </cell>
          <cell r="E1531">
            <v>0</v>
          </cell>
          <cell r="F1531">
            <v>-1331233979.96</v>
          </cell>
        </row>
        <row r="1532">
          <cell r="A1532">
            <v>13903</v>
          </cell>
          <cell r="B1532" t="str">
            <v>(PROVISION P/CREDITO</v>
          </cell>
          <cell r="C1532">
            <v>-14772163895.809999</v>
          </cell>
          <cell r="D1532">
            <v>2681987866.3499999</v>
          </cell>
          <cell r="E1532">
            <v>2382679091.52</v>
          </cell>
          <cell r="F1532">
            <v>-14472855120.98</v>
          </cell>
        </row>
        <row r="1533">
          <cell r="A1533">
            <v>139031</v>
          </cell>
          <cell r="B1533" t="str">
            <v>(PROV.P/ CRED. VENCI</v>
          </cell>
          <cell r="C1533">
            <v>-11052271108.18</v>
          </cell>
          <cell r="D1533">
            <v>2474796167.79</v>
          </cell>
          <cell r="E1533">
            <v>2296657289.8099999</v>
          </cell>
          <cell r="F1533">
            <v>-10874132230.200001</v>
          </cell>
        </row>
        <row r="1534">
          <cell r="A1534">
            <v>13903102</v>
          </cell>
          <cell r="B1534" t="str">
            <v>(PROV.CRED.CTAS.CTES</v>
          </cell>
          <cell r="C1534">
            <v>-776689528.66999996</v>
          </cell>
          <cell r="D1534">
            <v>0</v>
          </cell>
          <cell r="E1534">
            <v>24667397.100000001</v>
          </cell>
          <cell r="F1534">
            <v>-801356925.76999998</v>
          </cell>
        </row>
        <row r="1535">
          <cell r="A1535">
            <v>1390310201</v>
          </cell>
          <cell r="B1535" t="str">
            <v>(PROV.CRED.CTAS.CTES</v>
          </cell>
          <cell r="C1535">
            <v>-776689528.66999996</v>
          </cell>
          <cell r="D1535">
            <v>0</v>
          </cell>
          <cell r="E1535">
            <v>24667397.100000001</v>
          </cell>
          <cell r="F1535">
            <v>-801356925.76999998</v>
          </cell>
        </row>
        <row r="1536">
          <cell r="A1536">
            <v>13903103</v>
          </cell>
          <cell r="B1536" t="str">
            <v>(PROV.DOCUM.DESCONTA</v>
          </cell>
          <cell r="C1536">
            <v>-195459640.80000001</v>
          </cell>
          <cell r="D1536">
            <v>0</v>
          </cell>
          <cell r="E1536">
            <v>-27341327.609999999</v>
          </cell>
          <cell r="F1536">
            <v>-168118313.19</v>
          </cell>
        </row>
        <row r="1537">
          <cell r="A1537">
            <v>1390310301</v>
          </cell>
          <cell r="B1537" t="str">
            <v>(PROV.DOCUM.DESCONTA</v>
          </cell>
          <cell r="C1537">
            <v>-195459640.80000001</v>
          </cell>
          <cell r="D1537">
            <v>0</v>
          </cell>
          <cell r="E1537">
            <v>-27341327.609999999</v>
          </cell>
          <cell r="F1537">
            <v>-168118313.19</v>
          </cell>
        </row>
        <row r="1538">
          <cell r="A1538">
            <v>13903104</v>
          </cell>
          <cell r="B1538" t="str">
            <v>(PROV.CRED.A PLAZO F</v>
          </cell>
          <cell r="C1538">
            <v>-236609952.44</v>
          </cell>
          <cell r="D1538">
            <v>0</v>
          </cell>
          <cell r="E1538">
            <v>0</v>
          </cell>
          <cell r="F1538">
            <v>-236609952.44</v>
          </cell>
        </row>
        <row r="1539">
          <cell r="A1539">
            <v>1390310401</v>
          </cell>
          <cell r="B1539" t="str">
            <v>(PROV.PAGARE COMERC.</v>
          </cell>
          <cell r="C1539">
            <v>-236609952.44</v>
          </cell>
          <cell r="D1539">
            <v>0</v>
          </cell>
          <cell r="E1539">
            <v>0</v>
          </cell>
          <cell r="F1539">
            <v>-236609952.44</v>
          </cell>
        </row>
        <row r="1540">
          <cell r="A1540">
            <v>13903105</v>
          </cell>
          <cell r="B1540" t="str">
            <v>(PROV.CRED.CUOTA VEN</v>
          </cell>
          <cell r="C1540">
            <v>-885649875.32000005</v>
          </cell>
          <cell r="D1540">
            <v>40703665.520000003</v>
          </cell>
          <cell r="E1540">
            <v>26453531.190000001</v>
          </cell>
          <cell r="F1540">
            <v>-871399740.99000001</v>
          </cell>
        </row>
        <row r="1541">
          <cell r="A1541">
            <v>1390310501</v>
          </cell>
          <cell r="B1541" t="str">
            <v>(PROV.PRESTAMOS PERS</v>
          </cell>
          <cell r="C1541">
            <v>-85210667.290000007</v>
          </cell>
          <cell r="D1541">
            <v>8500000</v>
          </cell>
          <cell r="E1541">
            <v>2316820.83</v>
          </cell>
          <cell r="F1541">
            <v>-79027488.120000005</v>
          </cell>
        </row>
        <row r="1542">
          <cell r="A1542">
            <v>1390310503</v>
          </cell>
          <cell r="B1542" t="str">
            <v>(PROV.PRESTAMO COMER</v>
          </cell>
          <cell r="C1542">
            <v>-281385327.48000002</v>
          </cell>
          <cell r="D1542">
            <v>9641533</v>
          </cell>
          <cell r="E1542">
            <v>7585799.1200000001</v>
          </cell>
          <cell r="F1542">
            <v>-279329593.60000002</v>
          </cell>
        </row>
        <row r="1543">
          <cell r="A1543">
            <v>1390310505</v>
          </cell>
          <cell r="B1543" t="str">
            <v>(PROV.CRED.CUOTAS ME</v>
          </cell>
          <cell r="C1543">
            <v>-11278655.18</v>
          </cell>
          <cell r="D1543">
            <v>0</v>
          </cell>
          <cell r="E1543">
            <v>0</v>
          </cell>
          <cell r="F1543">
            <v>-11278655.18</v>
          </cell>
        </row>
        <row r="1544">
          <cell r="A1544">
            <v>1390310507</v>
          </cell>
          <cell r="B1544" t="str">
            <v>(PROV.CRED.HIPOT.LIN</v>
          </cell>
          <cell r="C1544">
            <v>-5914798.4699999997</v>
          </cell>
          <cell r="D1544">
            <v>0</v>
          </cell>
          <cell r="E1544">
            <v>0</v>
          </cell>
          <cell r="F1544">
            <v>-5914798.4699999997</v>
          </cell>
        </row>
        <row r="1545">
          <cell r="A1545">
            <v>1390310509</v>
          </cell>
          <cell r="B1545" t="str">
            <v>(PROV.CRED.HIPOT.PID</v>
          </cell>
          <cell r="C1545">
            <v>-295936994.19999999</v>
          </cell>
          <cell r="D1545">
            <v>0</v>
          </cell>
          <cell r="E1545">
            <v>-4053598.97</v>
          </cell>
          <cell r="F1545">
            <v>-291883395.23000002</v>
          </cell>
        </row>
        <row r="1546">
          <cell r="A1546">
            <v>1390310513</v>
          </cell>
          <cell r="B1546" t="str">
            <v>(PROV.CRED.HIPOTEC.N</v>
          </cell>
          <cell r="C1546">
            <v>-73971409.909999996</v>
          </cell>
          <cell r="D1546">
            <v>0</v>
          </cell>
          <cell r="E1546">
            <v>-501144.07</v>
          </cell>
          <cell r="F1546">
            <v>-73470265.840000004</v>
          </cell>
        </row>
        <row r="1547">
          <cell r="A1547">
            <v>1390310514</v>
          </cell>
          <cell r="B1547" t="str">
            <v>(PROV.CAPITAL VEN.HI</v>
          </cell>
          <cell r="C1547">
            <v>-14493783.9</v>
          </cell>
          <cell r="D1547">
            <v>0</v>
          </cell>
          <cell r="E1547">
            <v>0</v>
          </cell>
          <cell r="F1547">
            <v>-14493783.9</v>
          </cell>
        </row>
        <row r="1548">
          <cell r="A1548">
            <v>1390310515</v>
          </cell>
          <cell r="B1548" t="str">
            <v>(PROV.CAPITAL VEN.HI</v>
          </cell>
          <cell r="C1548">
            <v>-2582005.71</v>
          </cell>
          <cell r="D1548">
            <v>0</v>
          </cell>
          <cell r="E1548">
            <v>0</v>
          </cell>
          <cell r="F1548">
            <v>-2582005.71</v>
          </cell>
        </row>
        <row r="1549">
          <cell r="A1549">
            <v>1390310516</v>
          </cell>
          <cell r="B1549" t="str">
            <v>(PROV.CAPITAL VEN.HI</v>
          </cell>
          <cell r="C1549">
            <v>0</v>
          </cell>
          <cell r="D1549">
            <v>0</v>
          </cell>
          <cell r="E1549">
            <v>13706405.92</v>
          </cell>
          <cell r="F1549">
            <v>-13706405.92</v>
          </cell>
        </row>
        <row r="1550">
          <cell r="A1550">
            <v>1390310517</v>
          </cell>
          <cell r="B1550" t="str">
            <v>(PROV.PRESTAMOS IMAG</v>
          </cell>
          <cell r="C1550">
            <v>-20779.87</v>
          </cell>
          <cell r="D1550">
            <v>0</v>
          </cell>
          <cell r="E1550">
            <v>0</v>
          </cell>
          <cell r="F1550">
            <v>-20779.87</v>
          </cell>
        </row>
        <row r="1551">
          <cell r="A1551">
            <v>1390310519</v>
          </cell>
          <cell r="B1551" t="str">
            <v>(PROV.PREST.CONSUMO</v>
          </cell>
          <cell r="C1551">
            <v>-55569597.009999998</v>
          </cell>
          <cell r="D1551">
            <v>12717735.390000001</v>
          </cell>
          <cell r="E1551">
            <v>3089406.19</v>
          </cell>
          <cell r="F1551">
            <v>-45941267.810000002</v>
          </cell>
        </row>
        <row r="1552">
          <cell r="A1552">
            <v>1390310520</v>
          </cell>
          <cell r="B1552" t="str">
            <v>(PROV.PREST.CONS.CRE</v>
          </cell>
          <cell r="C1552">
            <v>-47950872.710000001</v>
          </cell>
          <cell r="D1552">
            <v>9844397.1300000008</v>
          </cell>
          <cell r="E1552">
            <v>3750364.61</v>
          </cell>
          <cell r="F1552">
            <v>-41856840.189999998</v>
          </cell>
        </row>
        <row r="1553">
          <cell r="A1553">
            <v>1390310521</v>
          </cell>
          <cell r="B1553" t="str">
            <v>(PROV.CRED.REF.HIP.I</v>
          </cell>
          <cell r="C1553">
            <v>-8898859.7799999993</v>
          </cell>
          <cell r="D1553">
            <v>0</v>
          </cell>
          <cell r="E1553">
            <v>273239.03000000003</v>
          </cell>
          <cell r="F1553">
            <v>-9172098.8100000005</v>
          </cell>
        </row>
        <row r="1554">
          <cell r="A1554">
            <v>1390310522</v>
          </cell>
          <cell r="B1554" t="str">
            <v>(PROV.CRED.POLIZA AU</v>
          </cell>
          <cell r="C1554">
            <v>-2436123.81</v>
          </cell>
          <cell r="D1554">
            <v>0</v>
          </cell>
          <cell r="E1554">
            <v>286238.53000000003</v>
          </cell>
          <cell r="F1554">
            <v>-2722362.34</v>
          </cell>
        </row>
        <row r="1555">
          <cell r="A1555">
            <v>13903106</v>
          </cell>
          <cell r="B1555" t="str">
            <v>(DEUD.TARJETA DE CRE</v>
          </cell>
          <cell r="C1555">
            <v>-3695616934.6100001</v>
          </cell>
          <cell r="D1555">
            <v>574809403.79999995</v>
          </cell>
          <cell r="E1555">
            <v>470167828.66000003</v>
          </cell>
          <cell r="F1555">
            <v>-3590975359.4699998</v>
          </cell>
        </row>
        <row r="1556">
          <cell r="A1556">
            <v>1390310601</v>
          </cell>
          <cell r="B1556" t="str">
            <v>(PROV.CAP.CREDT.CONS</v>
          </cell>
          <cell r="C1556">
            <v>-2213171895.3899999</v>
          </cell>
          <cell r="D1556">
            <v>333539220.41000003</v>
          </cell>
          <cell r="E1556">
            <v>278276410.04000002</v>
          </cell>
          <cell r="F1556">
            <v>-2157909085.02</v>
          </cell>
        </row>
        <row r="1557">
          <cell r="A1557">
            <v>1390310603</v>
          </cell>
          <cell r="B1557" t="str">
            <v>(CRED.AL CONSUMIDOR</v>
          </cell>
          <cell r="C1557">
            <v>-1482445039.22</v>
          </cell>
          <cell r="D1557">
            <v>241270183.38999999</v>
          </cell>
          <cell r="E1557">
            <v>191891418.62</v>
          </cell>
          <cell r="F1557">
            <v>-1433066274.45</v>
          </cell>
        </row>
        <row r="1558">
          <cell r="A1558">
            <v>13903107</v>
          </cell>
          <cell r="B1558" t="str">
            <v>(PROV.ARRE.FINAN. VE</v>
          </cell>
          <cell r="C1558">
            <v>-913889947.30999994</v>
          </cell>
          <cell r="D1558">
            <v>0</v>
          </cell>
          <cell r="E1558">
            <v>-2572168</v>
          </cell>
          <cell r="F1558">
            <v>-911317779.30999994</v>
          </cell>
        </row>
        <row r="1559">
          <cell r="A1559">
            <v>13903108</v>
          </cell>
          <cell r="B1559" t="str">
            <v>(PROV.ADQUISIC.VEHIC</v>
          </cell>
          <cell r="C1559">
            <v>-3146408773.5999999</v>
          </cell>
          <cell r="D1559">
            <v>1859283098.47</v>
          </cell>
          <cell r="E1559">
            <v>1761028015.6199999</v>
          </cell>
          <cell r="F1559">
            <v>-3048153690.75</v>
          </cell>
        </row>
        <row r="1560">
          <cell r="A1560">
            <v>1390310801</v>
          </cell>
          <cell r="B1560" t="str">
            <v>(PROV.CRED.PLAN MENO</v>
          </cell>
          <cell r="C1560">
            <v>-2184717439.1100001</v>
          </cell>
          <cell r="D1560">
            <v>1828239145.8099999</v>
          </cell>
          <cell r="E1560">
            <v>1718856366.95</v>
          </cell>
          <cell r="F1560">
            <v>-2075334660.25</v>
          </cell>
        </row>
        <row r="1561">
          <cell r="A1561">
            <v>1390310807</v>
          </cell>
          <cell r="B1561" t="str">
            <v>(PROV.CREDITAZO VEHI</v>
          </cell>
          <cell r="C1561">
            <v>-773763823.19000006</v>
          </cell>
          <cell r="D1561">
            <v>30319698.449999999</v>
          </cell>
          <cell r="E1561">
            <v>32648129.510000002</v>
          </cell>
          <cell r="F1561">
            <v>-776092254.25</v>
          </cell>
        </row>
        <row r="1562">
          <cell r="A1562">
            <v>1390310808</v>
          </cell>
          <cell r="B1562" t="str">
            <v>PROV.CRED.REF.AUTO B</v>
          </cell>
          <cell r="C1562">
            <v>-187927511.30000001</v>
          </cell>
          <cell r="D1562">
            <v>724254.21</v>
          </cell>
          <cell r="E1562">
            <v>9523519.1600000001</v>
          </cell>
          <cell r="F1562">
            <v>-196726776.25</v>
          </cell>
        </row>
        <row r="1563">
          <cell r="A1563">
            <v>13903110</v>
          </cell>
          <cell r="B1563" t="str">
            <v>(PROV.CRED.DESC.Y CO</v>
          </cell>
          <cell r="C1563">
            <v>-64973381.759999998</v>
          </cell>
          <cell r="D1563">
            <v>0</v>
          </cell>
          <cell r="E1563">
            <v>0</v>
          </cell>
          <cell r="F1563">
            <v>-64973381.759999998</v>
          </cell>
        </row>
        <row r="1564">
          <cell r="A1564">
            <v>1390311001</v>
          </cell>
          <cell r="B1564" t="str">
            <v>PROVIS.CREDIT.FACTOR</v>
          </cell>
          <cell r="C1564">
            <v>-64973381.759999998</v>
          </cell>
          <cell r="D1564">
            <v>0</v>
          </cell>
          <cell r="E1564">
            <v>0</v>
          </cell>
          <cell r="F1564">
            <v>-64973381.759999998</v>
          </cell>
        </row>
        <row r="1565">
          <cell r="A1565">
            <v>13903114</v>
          </cell>
          <cell r="B1565" t="str">
            <v>(PROV.CRED.PROG.ESP.</v>
          </cell>
          <cell r="C1565">
            <v>-290078149.47000003</v>
          </cell>
          <cell r="D1565">
            <v>0</v>
          </cell>
          <cell r="E1565">
            <v>81131021.730000004</v>
          </cell>
          <cell r="F1565">
            <v>-371209171.19999999</v>
          </cell>
        </row>
        <row r="1566">
          <cell r="A1566">
            <v>1390311401</v>
          </cell>
          <cell r="B1566" t="str">
            <v>(PROV.FDO.D/CRED.AGR</v>
          </cell>
          <cell r="C1566">
            <v>-45351226.539999999</v>
          </cell>
          <cell r="D1566">
            <v>0</v>
          </cell>
          <cell r="E1566">
            <v>198605.01</v>
          </cell>
          <cell r="F1566">
            <v>-45549831.549999997</v>
          </cell>
        </row>
        <row r="1567">
          <cell r="A1567">
            <v>1390311402</v>
          </cell>
          <cell r="B1567" t="str">
            <v>(PROV.FDO.D/CREDITO</v>
          </cell>
          <cell r="C1567">
            <v>-10046589.6</v>
          </cell>
          <cell r="D1567">
            <v>0</v>
          </cell>
          <cell r="E1567">
            <v>80932416.719999999</v>
          </cell>
          <cell r="F1567">
            <v>-90979006.319999993</v>
          </cell>
        </row>
        <row r="1568">
          <cell r="A1568">
            <v>1390311404</v>
          </cell>
          <cell r="B1568" t="str">
            <v>(PROV.FDO.D/FINANC.P</v>
          </cell>
          <cell r="C1568">
            <v>-234680333.33000001</v>
          </cell>
          <cell r="D1568">
            <v>0</v>
          </cell>
          <cell r="E1568">
            <v>0</v>
          </cell>
          <cell r="F1568">
            <v>-234680333.33000001</v>
          </cell>
        </row>
        <row r="1569">
          <cell r="A1569">
            <v>13903115</v>
          </cell>
          <cell r="B1569" t="str">
            <v>PROV.CRED.HIPOT.EMPL</v>
          </cell>
          <cell r="C1569">
            <v>-332157816.04000002</v>
          </cell>
          <cell r="D1569">
            <v>0</v>
          </cell>
          <cell r="E1569">
            <v>2414052.6</v>
          </cell>
          <cell r="F1569">
            <v>-334571868.63999999</v>
          </cell>
        </row>
        <row r="1570">
          <cell r="A1570">
            <v>1390311502</v>
          </cell>
          <cell r="B1570" t="str">
            <v>PROV.CRED.HIP.EX-EMP</v>
          </cell>
          <cell r="C1570">
            <v>-332157816.04000002</v>
          </cell>
          <cell r="D1570">
            <v>0</v>
          </cell>
          <cell r="E1570">
            <v>2414052.6</v>
          </cell>
          <cell r="F1570">
            <v>-334571868.63999999</v>
          </cell>
        </row>
        <row r="1571">
          <cell r="A1571">
            <v>13903117</v>
          </cell>
          <cell r="B1571" t="str">
            <v>(PROV.CARTAS DE CRED</v>
          </cell>
          <cell r="C1571">
            <v>-1783434.31</v>
          </cell>
          <cell r="D1571">
            <v>0</v>
          </cell>
          <cell r="E1571">
            <v>-1783434.31</v>
          </cell>
          <cell r="F1571">
            <v>0</v>
          </cell>
        </row>
        <row r="1572">
          <cell r="A1572">
            <v>1390311701</v>
          </cell>
          <cell r="B1572" t="str">
            <v>(PROV.CARTAS DE CRED</v>
          </cell>
          <cell r="C1572">
            <v>-1783434.31</v>
          </cell>
          <cell r="D1572">
            <v>0</v>
          </cell>
          <cell r="E1572">
            <v>-1783434.31</v>
          </cell>
          <cell r="F1572">
            <v>0</v>
          </cell>
        </row>
        <row r="1573">
          <cell r="A1573">
            <v>13903122</v>
          </cell>
          <cell r="B1573" t="str">
            <v>(PROV.CRED.AGRIC.VEN</v>
          </cell>
          <cell r="C1573">
            <v>-512953673.85000002</v>
          </cell>
          <cell r="D1573">
            <v>0</v>
          </cell>
          <cell r="E1573">
            <v>-37507627.170000002</v>
          </cell>
          <cell r="F1573">
            <v>-475446046.68000001</v>
          </cell>
        </row>
        <row r="1574">
          <cell r="A1574">
            <v>1390312204</v>
          </cell>
          <cell r="B1574" t="str">
            <v>(PROV.CRED.PLAZO FIJ</v>
          </cell>
          <cell r="C1574">
            <v>-75013211.230000004</v>
          </cell>
          <cell r="D1574">
            <v>0</v>
          </cell>
          <cell r="E1574">
            <v>0</v>
          </cell>
          <cell r="F1574">
            <v>-75013211.230000004</v>
          </cell>
        </row>
        <row r="1575">
          <cell r="A1575">
            <v>139031220401</v>
          </cell>
          <cell r="B1575" t="str">
            <v>(PROV.CRED.PLAZO F.R</v>
          </cell>
          <cell r="C1575">
            <v>-1397334.9</v>
          </cell>
          <cell r="D1575">
            <v>0</v>
          </cell>
          <cell r="E1575">
            <v>0</v>
          </cell>
          <cell r="F1575">
            <v>-1397334.9</v>
          </cell>
        </row>
        <row r="1576">
          <cell r="A1576">
            <v>139031220403</v>
          </cell>
          <cell r="B1576" t="str">
            <v>(PROV.CRED.PZO.FIJO</v>
          </cell>
          <cell r="C1576">
            <v>-73615876.329999998</v>
          </cell>
          <cell r="D1576">
            <v>0</v>
          </cell>
          <cell r="E1576">
            <v>0</v>
          </cell>
          <cell r="F1576">
            <v>-73615876.329999998</v>
          </cell>
        </row>
        <row r="1577">
          <cell r="A1577">
            <v>1390312205</v>
          </cell>
          <cell r="B1577" t="str">
            <v>(PROV.CRED.CUOTA AGR</v>
          </cell>
          <cell r="C1577">
            <v>-437940462.62</v>
          </cell>
          <cell r="D1577">
            <v>0</v>
          </cell>
          <cell r="E1577">
            <v>-37507627.170000002</v>
          </cell>
          <cell r="F1577">
            <v>-400432835.44999999</v>
          </cell>
        </row>
        <row r="1578">
          <cell r="A1578">
            <v>139031220501</v>
          </cell>
          <cell r="B1578" t="str">
            <v>(PROV.CRED.CUOTA AGR</v>
          </cell>
          <cell r="C1578">
            <v>-437940462.62</v>
          </cell>
          <cell r="D1578">
            <v>0</v>
          </cell>
          <cell r="E1578">
            <v>-37507627.170000002</v>
          </cell>
          <cell r="F1578">
            <v>-400432835.44999999</v>
          </cell>
        </row>
        <row r="1579">
          <cell r="A1579">
            <v>139032</v>
          </cell>
          <cell r="B1579" t="str">
            <v>(PROV.P/CREDITOS VEN</v>
          </cell>
          <cell r="C1579">
            <v>-3719892787.6300001</v>
          </cell>
          <cell r="D1579">
            <v>207191698.56</v>
          </cell>
          <cell r="E1579">
            <v>86021801.709999993</v>
          </cell>
          <cell r="F1579">
            <v>-3598722890.7800002</v>
          </cell>
        </row>
        <row r="1580">
          <cell r="A1580">
            <v>13903204</v>
          </cell>
          <cell r="B1580" t="str">
            <v>(PROV.CRED.A PLAZO F</v>
          </cell>
          <cell r="C1580">
            <v>-3719892787.6300001</v>
          </cell>
          <cell r="D1580">
            <v>207191698.56</v>
          </cell>
          <cell r="E1580">
            <v>86021801.709999993</v>
          </cell>
          <cell r="F1580">
            <v>-3598722890.7800002</v>
          </cell>
        </row>
        <row r="1581">
          <cell r="A1581">
            <v>1390320401</v>
          </cell>
          <cell r="B1581" t="str">
            <v>PROV.P/CARTAS CREDIT</v>
          </cell>
          <cell r="C1581">
            <v>-3719892787.6300001</v>
          </cell>
          <cell r="D1581">
            <v>207191698.56</v>
          </cell>
          <cell r="E1581">
            <v>86021801.709999993</v>
          </cell>
          <cell r="F1581">
            <v>-3598722890.7800002</v>
          </cell>
        </row>
        <row r="1582">
          <cell r="A1582">
            <v>13904</v>
          </cell>
          <cell r="B1582" t="str">
            <v>(PROV.P/ CREDITOS LI</v>
          </cell>
          <cell r="C1582">
            <v>-8798414836.1200008</v>
          </cell>
          <cell r="D1582">
            <v>0</v>
          </cell>
          <cell r="E1582">
            <v>-54473341.729999997</v>
          </cell>
          <cell r="F1582">
            <v>-8743941494.3899994</v>
          </cell>
        </row>
        <row r="1583">
          <cell r="A1583">
            <v>139041</v>
          </cell>
          <cell r="B1583" t="str">
            <v>(PROV.P/ CREDITOS LI</v>
          </cell>
          <cell r="C1583">
            <v>-8798414836.1200008</v>
          </cell>
          <cell r="D1583">
            <v>0</v>
          </cell>
          <cell r="E1583">
            <v>-54473341.729999997</v>
          </cell>
          <cell r="F1583">
            <v>-8743941494.3899994</v>
          </cell>
        </row>
        <row r="1584">
          <cell r="A1584">
            <v>13904104</v>
          </cell>
          <cell r="B1584" t="str">
            <v>(PROV.CREDITO PLAZO</v>
          </cell>
          <cell r="C1584">
            <v>-6493272756.75</v>
          </cell>
          <cell r="D1584">
            <v>0</v>
          </cell>
          <cell r="E1584">
            <v>-420000</v>
          </cell>
          <cell r="F1584">
            <v>-6492852756.75</v>
          </cell>
        </row>
        <row r="1585">
          <cell r="A1585">
            <v>1390410401</v>
          </cell>
          <cell r="B1585" t="str">
            <v>(PROV.PAGARE COMERC.</v>
          </cell>
          <cell r="C1585">
            <v>-6493272756.75</v>
          </cell>
          <cell r="D1585">
            <v>0</v>
          </cell>
          <cell r="E1585">
            <v>-420000</v>
          </cell>
          <cell r="F1585">
            <v>-6492852756.75</v>
          </cell>
        </row>
        <row r="1586">
          <cell r="A1586">
            <v>13904105</v>
          </cell>
          <cell r="B1586" t="str">
            <v>(PROV.CRED.EN CUOTA</v>
          </cell>
          <cell r="C1586">
            <v>-1535606909.72</v>
          </cell>
          <cell r="D1586">
            <v>0</v>
          </cell>
          <cell r="E1586">
            <v>-41053341.729999997</v>
          </cell>
          <cell r="F1586">
            <v>-1494553567.99</v>
          </cell>
        </row>
        <row r="1587">
          <cell r="A1587">
            <v>1390410501</v>
          </cell>
          <cell r="B1587" t="str">
            <v>(PROV.CRED.PREST.PER</v>
          </cell>
          <cell r="C1587">
            <v>-46555225.210000001</v>
          </cell>
          <cell r="D1587">
            <v>0</v>
          </cell>
          <cell r="E1587">
            <v>-8500000</v>
          </cell>
          <cell r="F1587">
            <v>-38055225.210000001</v>
          </cell>
        </row>
        <row r="1588">
          <cell r="A1588">
            <v>1390410504</v>
          </cell>
          <cell r="B1588" t="str">
            <v>(PROV.PAGARE COMERCI</v>
          </cell>
          <cell r="C1588">
            <v>-1377649217.8299999</v>
          </cell>
          <cell r="D1588">
            <v>0</v>
          </cell>
          <cell r="E1588">
            <v>-32553341.73</v>
          </cell>
          <cell r="F1588">
            <v>-1345095876.0999999</v>
          </cell>
        </row>
        <row r="1589">
          <cell r="A1589">
            <v>1390410524</v>
          </cell>
          <cell r="B1589" t="str">
            <v>(PROV.CRED.PYME LITI</v>
          </cell>
          <cell r="C1589">
            <v>-111402466.68000001</v>
          </cell>
          <cell r="D1589">
            <v>0</v>
          </cell>
          <cell r="E1589">
            <v>0</v>
          </cell>
          <cell r="F1589">
            <v>-111402466.68000001</v>
          </cell>
        </row>
        <row r="1590">
          <cell r="A1590">
            <v>13904114</v>
          </cell>
          <cell r="B1590" t="str">
            <v>(PROV.CRED.PROG.ESPE</v>
          </cell>
          <cell r="C1590">
            <v>-60185350</v>
          </cell>
          <cell r="D1590">
            <v>0</v>
          </cell>
          <cell r="E1590">
            <v>0</v>
          </cell>
          <cell r="F1590">
            <v>-60185350</v>
          </cell>
        </row>
        <row r="1591">
          <cell r="A1591">
            <v>1390411402</v>
          </cell>
          <cell r="B1591" t="str">
            <v>(PROV.FDO.D/CRED.IND</v>
          </cell>
          <cell r="C1591">
            <v>-60185350</v>
          </cell>
          <cell r="D1591">
            <v>0</v>
          </cell>
          <cell r="E1591">
            <v>0</v>
          </cell>
          <cell r="F1591">
            <v>-60185350</v>
          </cell>
        </row>
        <row r="1592">
          <cell r="A1592">
            <v>13904115</v>
          </cell>
          <cell r="B1592" t="str">
            <v>PROV.CRED.HIPOT.EMPL</v>
          </cell>
          <cell r="C1592">
            <v>-254941419.97</v>
          </cell>
          <cell r="D1592">
            <v>0</v>
          </cell>
          <cell r="E1592">
            <v>0</v>
          </cell>
          <cell r="F1592">
            <v>-254941419.97</v>
          </cell>
        </row>
        <row r="1593">
          <cell r="A1593">
            <v>1390411502</v>
          </cell>
          <cell r="B1593" t="str">
            <v>(PROV.CRED.HIP.EX-EM</v>
          </cell>
          <cell r="C1593">
            <v>-254941419.97</v>
          </cell>
          <cell r="D1593">
            <v>0</v>
          </cell>
          <cell r="E1593">
            <v>0</v>
          </cell>
          <cell r="F1593">
            <v>-254941419.97</v>
          </cell>
        </row>
        <row r="1594">
          <cell r="A1594">
            <v>13904122</v>
          </cell>
          <cell r="B1594" t="str">
            <v>(PROV.CRED.LITIG.AGR</v>
          </cell>
          <cell r="C1594">
            <v>-454408399.68000001</v>
          </cell>
          <cell r="D1594">
            <v>0</v>
          </cell>
          <cell r="E1594">
            <v>-13000000</v>
          </cell>
          <cell r="F1594">
            <v>-441408399.68000001</v>
          </cell>
        </row>
        <row r="1595">
          <cell r="A1595">
            <v>1390412204</v>
          </cell>
          <cell r="B1595" t="str">
            <v>(PROV.CRED.PLAZO FIJ</v>
          </cell>
          <cell r="C1595">
            <v>-204684941.81</v>
          </cell>
          <cell r="D1595">
            <v>0</v>
          </cell>
          <cell r="E1595">
            <v>0</v>
          </cell>
          <cell r="F1595">
            <v>-204684941.81</v>
          </cell>
        </row>
        <row r="1596">
          <cell r="A1596">
            <v>139041220403</v>
          </cell>
          <cell r="B1596" t="str">
            <v>(PROV.CRED.PZO.F.AGR</v>
          </cell>
          <cell r="C1596">
            <v>-204684941.81</v>
          </cell>
          <cell r="D1596">
            <v>0</v>
          </cell>
          <cell r="E1596">
            <v>0</v>
          </cell>
          <cell r="F1596">
            <v>-204684941.81</v>
          </cell>
        </row>
        <row r="1597">
          <cell r="A1597">
            <v>1390412205</v>
          </cell>
          <cell r="B1597" t="str">
            <v>(PROV.CRED.CUOTA AGR</v>
          </cell>
          <cell r="C1597">
            <v>-249723457.87</v>
          </cell>
          <cell r="D1597">
            <v>0</v>
          </cell>
          <cell r="E1597">
            <v>-13000000</v>
          </cell>
          <cell r="F1597">
            <v>-236723457.87</v>
          </cell>
        </row>
        <row r="1598">
          <cell r="A1598">
            <v>139041220501</v>
          </cell>
          <cell r="B1598" t="str">
            <v>(PROV.CRED.CUOTA AGR</v>
          </cell>
          <cell r="C1598">
            <v>-249723457.87</v>
          </cell>
          <cell r="D1598">
            <v>0</v>
          </cell>
          <cell r="E1598">
            <v>-13000000</v>
          </cell>
          <cell r="F1598">
            <v>-236723457.87</v>
          </cell>
        </row>
        <row r="1599">
          <cell r="A1599">
            <v>13905</v>
          </cell>
          <cell r="B1599" t="str">
            <v>(PROVIS.GENERERIC.P/</v>
          </cell>
          <cell r="C1599">
            <v>-67532912705.139999</v>
          </cell>
          <cell r="D1599">
            <v>991808606.5</v>
          </cell>
          <cell r="E1599">
            <v>2775881243.48</v>
          </cell>
          <cell r="F1599">
            <v>-69316985342.119995</v>
          </cell>
        </row>
        <row r="1600">
          <cell r="A1600">
            <v>139051</v>
          </cell>
          <cell r="B1600" t="str">
            <v>(PROV.GEN.P/CART.CRE</v>
          </cell>
          <cell r="C1600">
            <v>-65562661966.519997</v>
          </cell>
          <cell r="D1600">
            <v>905786804.78999996</v>
          </cell>
          <cell r="E1600">
            <v>2568689544.9200001</v>
          </cell>
          <cell r="F1600">
            <v>-67225564706.650002</v>
          </cell>
        </row>
        <row r="1601">
          <cell r="A1601">
            <v>13905101</v>
          </cell>
          <cell r="B1601" t="str">
            <v>(PROV.GENER. P/CART.</v>
          </cell>
          <cell r="C1601">
            <v>-65562661966.519997</v>
          </cell>
          <cell r="D1601">
            <v>905786804.78999996</v>
          </cell>
          <cell r="E1601">
            <v>2568689544.9200001</v>
          </cell>
          <cell r="F1601">
            <v>-67225564706.650002</v>
          </cell>
        </row>
        <row r="1602">
          <cell r="A1602">
            <v>1390510101</v>
          </cell>
          <cell r="B1602" t="str">
            <v>(PROV.GEN. CARTERA D</v>
          </cell>
          <cell r="C1602">
            <v>-65562661966.519997</v>
          </cell>
          <cell r="D1602">
            <v>905786804.78999996</v>
          </cell>
          <cell r="E1602">
            <v>2568689544.9200001</v>
          </cell>
          <cell r="F1602">
            <v>-67225564706.650002</v>
          </cell>
        </row>
        <row r="1603">
          <cell r="A1603">
            <v>139052</v>
          </cell>
          <cell r="B1603" t="str">
            <v>(PROV.GENER.P/CARTER</v>
          </cell>
          <cell r="C1603">
            <v>-1970250738.6199999</v>
          </cell>
          <cell r="D1603">
            <v>86021801.709999993</v>
          </cell>
          <cell r="E1603">
            <v>207191698.56</v>
          </cell>
          <cell r="F1603">
            <v>-2091420635.47</v>
          </cell>
        </row>
        <row r="1604">
          <cell r="A1604">
            <v>13905201</v>
          </cell>
          <cell r="B1604" t="str">
            <v>(PROVISION GENER.CAR</v>
          </cell>
          <cell r="C1604">
            <v>-1970250738.6199999</v>
          </cell>
          <cell r="D1604">
            <v>86021801.709999993</v>
          </cell>
          <cell r="E1604">
            <v>207191698.56</v>
          </cell>
          <cell r="F1604">
            <v>-2091420635.47</v>
          </cell>
        </row>
        <row r="1605">
          <cell r="A1605">
            <v>13906</v>
          </cell>
          <cell r="B1605" t="str">
            <v>(PROV.P/CRED.OTORG.M</v>
          </cell>
          <cell r="C1605">
            <v>-2565646279</v>
          </cell>
          <cell r="D1605">
            <v>25318812.98</v>
          </cell>
          <cell r="E1605">
            <v>-5885493.0300000003</v>
          </cell>
          <cell r="F1605">
            <v>-2534441972.9899998</v>
          </cell>
        </row>
        <row r="1606">
          <cell r="A1606">
            <v>139061</v>
          </cell>
          <cell r="B1606" t="str">
            <v>(PROV.P/CRED.OTORG.M</v>
          </cell>
          <cell r="C1606">
            <v>-2565646279</v>
          </cell>
          <cell r="D1606">
            <v>25318812.98</v>
          </cell>
          <cell r="E1606">
            <v>-5885493.0300000003</v>
          </cell>
          <cell r="F1606">
            <v>-2534441972.9899998</v>
          </cell>
        </row>
        <row r="1607">
          <cell r="A1607">
            <v>13906101</v>
          </cell>
          <cell r="B1607" t="str">
            <v>(PROV.P/CRED.VIGENTE</v>
          </cell>
          <cell r="C1607">
            <v>-43274381.689999998</v>
          </cell>
          <cell r="D1607">
            <v>220000</v>
          </cell>
          <cell r="E1607">
            <v>463056.12</v>
          </cell>
          <cell r="F1607">
            <v>-43517437.810000002</v>
          </cell>
        </row>
        <row r="1608">
          <cell r="A1608">
            <v>1390610105</v>
          </cell>
          <cell r="B1608" t="str">
            <v>(PROV.MICROC.B/MUEB.</v>
          </cell>
          <cell r="C1608">
            <v>-43274381.689999998</v>
          </cell>
          <cell r="D1608">
            <v>0</v>
          </cell>
          <cell r="E1608">
            <v>243056.12</v>
          </cell>
          <cell r="F1608">
            <v>-43517437.810000002</v>
          </cell>
        </row>
        <row r="1609">
          <cell r="A1609">
            <v>1390610107</v>
          </cell>
          <cell r="B1609" t="str">
            <v>(PROV.P/MICROCREDITO</v>
          </cell>
          <cell r="C1609">
            <v>0</v>
          </cell>
          <cell r="D1609">
            <v>220000</v>
          </cell>
          <cell r="E1609">
            <v>220000</v>
          </cell>
          <cell r="F1609">
            <v>0</v>
          </cell>
        </row>
        <row r="1610">
          <cell r="A1610">
            <v>139061010702</v>
          </cell>
          <cell r="B1610" t="str">
            <v>(PROV.MICROCRED.PJ.E</v>
          </cell>
          <cell r="C1610">
            <v>0</v>
          </cell>
          <cell r="D1610">
            <v>220000</v>
          </cell>
          <cell r="E1610">
            <v>220000</v>
          </cell>
          <cell r="F1610">
            <v>0</v>
          </cell>
        </row>
        <row r="1611">
          <cell r="A1611">
            <v>13906103</v>
          </cell>
          <cell r="B1611" t="str">
            <v>(PROV.P/CRED.VENCIDO</v>
          </cell>
          <cell r="C1611">
            <v>-1613282393.1500001</v>
          </cell>
          <cell r="D1611">
            <v>25098812.98</v>
          </cell>
          <cell r="E1611">
            <v>-8008911.7999999998</v>
          </cell>
          <cell r="F1611">
            <v>-1580174668.3699999</v>
          </cell>
        </row>
        <row r="1612">
          <cell r="A1612">
            <v>1390610301</v>
          </cell>
          <cell r="B1612" t="str">
            <v>(PROV.CRED.OTORG.MIC</v>
          </cell>
          <cell r="C1612">
            <v>-126720707.61</v>
          </cell>
          <cell r="D1612">
            <v>0</v>
          </cell>
          <cell r="E1612">
            <v>-3853753.03</v>
          </cell>
          <cell r="F1612">
            <v>-122866954.58</v>
          </cell>
        </row>
        <row r="1613">
          <cell r="A1613">
            <v>1390610302</v>
          </cell>
          <cell r="B1613" t="str">
            <v>(PROV.P/CRED.OTORG.M</v>
          </cell>
          <cell r="C1613">
            <v>-668053614.74000001</v>
          </cell>
          <cell r="D1613">
            <v>1142543.21</v>
          </cell>
          <cell r="E1613">
            <v>-28230526.43</v>
          </cell>
          <cell r="F1613">
            <v>-638680545.10000002</v>
          </cell>
        </row>
        <row r="1614">
          <cell r="A1614">
            <v>1390610303</v>
          </cell>
          <cell r="B1614" t="str">
            <v>(PROV.MICROCRED.VEH.</v>
          </cell>
          <cell r="C1614">
            <v>-281604223.94</v>
          </cell>
          <cell r="D1614">
            <v>20374310.890000001</v>
          </cell>
          <cell r="E1614">
            <v>-17181266.260000002</v>
          </cell>
          <cell r="F1614">
            <v>-244048646.78999999</v>
          </cell>
        </row>
        <row r="1615">
          <cell r="A1615">
            <v>1390610304</v>
          </cell>
          <cell r="B1615" t="str">
            <v>(PROV.MICROCRED.VEH.</v>
          </cell>
          <cell r="C1615">
            <v>-31471561.34</v>
          </cell>
          <cell r="D1615">
            <v>0</v>
          </cell>
          <cell r="E1615">
            <v>12618894.689999999</v>
          </cell>
          <cell r="F1615">
            <v>-44090456.030000001</v>
          </cell>
        </row>
        <row r="1616">
          <cell r="A1616">
            <v>1390610305</v>
          </cell>
          <cell r="B1616" t="str">
            <v>(PROV.MICROC.B/MUEB.</v>
          </cell>
          <cell r="C1616">
            <v>-49616082</v>
          </cell>
          <cell r="D1616">
            <v>2239895.5299999998</v>
          </cell>
          <cell r="E1616">
            <v>2239895.5299999998</v>
          </cell>
          <cell r="F1616">
            <v>-49616082</v>
          </cell>
        </row>
        <row r="1617">
          <cell r="A1617">
            <v>1390610306</v>
          </cell>
          <cell r="B1617" t="str">
            <v>MICROCREDITO AGROPEC</v>
          </cell>
          <cell r="C1617">
            <v>-260450677.91</v>
          </cell>
          <cell r="D1617">
            <v>0</v>
          </cell>
          <cell r="E1617">
            <v>-3719231.88</v>
          </cell>
          <cell r="F1617">
            <v>-256731446.03</v>
          </cell>
        </row>
        <row r="1618">
          <cell r="A1618">
            <v>139061030601</v>
          </cell>
          <cell r="B1618" t="str">
            <v>MICROCREDITO AGROPEC</v>
          </cell>
          <cell r="C1618">
            <v>-132510532.51000001</v>
          </cell>
          <cell r="D1618">
            <v>0</v>
          </cell>
          <cell r="E1618">
            <v>5516804.6799999997</v>
          </cell>
          <cell r="F1618">
            <v>-138027337.19</v>
          </cell>
        </row>
        <row r="1619">
          <cell r="A1619">
            <v>139061030602</v>
          </cell>
          <cell r="B1619" t="str">
            <v>MICROCREDITO AGROPEC</v>
          </cell>
          <cell r="C1619">
            <v>-127940145.40000001</v>
          </cell>
          <cell r="D1619">
            <v>0</v>
          </cell>
          <cell r="E1619">
            <v>-9236036.5600000005</v>
          </cell>
          <cell r="F1619">
            <v>-118704108.84</v>
          </cell>
        </row>
        <row r="1620">
          <cell r="A1620">
            <v>1390610307</v>
          </cell>
          <cell r="B1620" t="str">
            <v>(PROV.P/MICROCREDITO</v>
          </cell>
          <cell r="C1620">
            <v>-169822504.47999999</v>
          </cell>
          <cell r="D1620">
            <v>1342063.3500000001</v>
          </cell>
          <cell r="E1620">
            <v>33989208.369999997</v>
          </cell>
          <cell r="F1620">
            <v>-202469649.5</v>
          </cell>
        </row>
        <row r="1621">
          <cell r="A1621">
            <v>139061030701</v>
          </cell>
          <cell r="B1621" t="str">
            <v>(PROV.MICROCRED.PN E</v>
          </cell>
          <cell r="C1621">
            <v>-11163499.460000001</v>
          </cell>
          <cell r="D1621">
            <v>0</v>
          </cell>
          <cell r="E1621">
            <v>1667706.76</v>
          </cell>
          <cell r="F1621">
            <v>-12831206.220000001</v>
          </cell>
        </row>
        <row r="1622">
          <cell r="A1622">
            <v>139061030702</v>
          </cell>
          <cell r="B1622" t="str">
            <v>(PROV.MICROCRED.PJ.E</v>
          </cell>
          <cell r="C1622">
            <v>-158659005.02000001</v>
          </cell>
          <cell r="D1622">
            <v>1342063.3500000001</v>
          </cell>
          <cell r="E1622">
            <v>32321501.609999999</v>
          </cell>
          <cell r="F1622">
            <v>-189638443.28</v>
          </cell>
        </row>
        <row r="1623">
          <cell r="A1623">
            <v>1390610308</v>
          </cell>
          <cell r="B1623" t="str">
            <v xml:space="preserve"> (PROV.P/MICROCREDIT</v>
          </cell>
          <cell r="C1623">
            <v>-25543021.129999999</v>
          </cell>
          <cell r="D1623">
            <v>0</v>
          </cell>
          <cell r="E1623">
            <v>-3872132.79</v>
          </cell>
          <cell r="F1623">
            <v>-21670888.34</v>
          </cell>
        </row>
        <row r="1624">
          <cell r="A1624">
            <v>139061030801</v>
          </cell>
          <cell r="B1624" t="str">
            <v>(PROV.MICROCRED.PN A</v>
          </cell>
          <cell r="C1624">
            <v>-2090000</v>
          </cell>
          <cell r="D1624">
            <v>0</v>
          </cell>
          <cell r="E1624">
            <v>1520000</v>
          </cell>
          <cell r="F1624">
            <v>-3610000</v>
          </cell>
        </row>
        <row r="1625">
          <cell r="A1625">
            <v>139061030802</v>
          </cell>
          <cell r="B1625" t="str">
            <v>(PROV.MICROCRED.PJ A</v>
          </cell>
          <cell r="C1625">
            <v>-23453021.129999999</v>
          </cell>
          <cell r="D1625">
            <v>0</v>
          </cell>
          <cell r="E1625">
            <v>-5392132.79</v>
          </cell>
          <cell r="F1625">
            <v>-18060888.34</v>
          </cell>
        </row>
        <row r="1626">
          <cell r="A1626">
            <v>13906105</v>
          </cell>
          <cell r="B1626" t="str">
            <v>(PROV.GENERICA)</v>
          </cell>
          <cell r="C1626">
            <v>-909089504.15999997</v>
          </cell>
          <cell r="D1626">
            <v>0</v>
          </cell>
          <cell r="E1626">
            <v>1660362.65</v>
          </cell>
          <cell r="F1626">
            <v>-910749866.80999994</v>
          </cell>
        </row>
        <row r="1627">
          <cell r="A1627">
            <v>1390610501</v>
          </cell>
          <cell r="B1627" t="str">
            <v>(PROV.GENER.P/CRED.M</v>
          </cell>
          <cell r="C1627">
            <v>-909089504.15999997</v>
          </cell>
          <cell r="D1627">
            <v>0</v>
          </cell>
          <cell r="E1627">
            <v>1660362.65</v>
          </cell>
          <cell r="F1627">
            <v>-910749866.80999994</v>
          </cell>
        </row>
        <row r="1628">
          <cell r="A1628">
            <v>13</v>
          </cell>
          <cell r="B1628" t="str">
            <v>TOTAL CARTERA DE CRE</v>
          </cell>
          <cell r="C1628">
            <v>1743710082156.1799</v>
          </cell>
          <cell r="D1628">
            <v>719574299816.42004</v>
          </cell>
          <cell r="E1628">
            <v>630278615257.95996</v>
          </cell>
          <cell r="F1628">
            <v>1833005766714.6399</v>
          </cell>
        </row>
        <row r="1629">
          <cell r="A1629">
            <v>142</v>
          </cell>
          <cell r="B1629" t="str">
            <v>REND.P/COBRAR INV.TI</v>
          </cell>
          <cell r="C1629">
            <v>59176090378.190002</v>
          </cell>
          <cell r="D1629">
            <v>55504611012.370003</v>
          </cell>
          <cell r="E1629">
            <v>70591522963.589996</v>
          </cell>
          <cell r="F1629">
            <v>44089178426.970001</v>
          </cell>
        </row>
        <row r="1630">
          <cell r="A1630">
            <v>14201</v>
          </cell>
          <cell r="B1630" t="str">
            <v>REND.P/COBRAR P/INV.</v>
          </cell>
          <cell r="C1630">
            <v>0</v>
          </cell>
          <cell r="D1630">
            <v>18653333.329999998</v>
          </cell>
          <cell r="E1630">
            <v>0</v>
          </cell>
          <cell r="F1630">
            <v>18653333.329999998</v>
          </cell>
        </row>
        <row r="1631">
          <cell r="A1631">
            <v>142011</v>
          </cell>
          <cell r="B1631" t="str">
            <v>END.P/COBRAR P/INV.E</v>
          </cell>
          <cell r="C1631">
            <v>0</v>
          </cell>
          <cell r="D1631">
            <v>18653333.329999998</v>
          </cell>
          <cell r="E1631">
            <v>0</v>
          </cell>
          <cell r="F1631">
            <v>18653333.329999998</v>
          </cell>
        </row>
        <row r="1632">
          <cell r="A1632">
            <v>14201101</v>
          </cell>
          <cell r="B1632" t="str">
            <v>REND.P/COB.P/INV.T./</v>
          </cell>
          <cell r="C1632">
            <v>0</v>
          </cell>
          <cell r="D1632">
            <v>18653333.329999998</v>
          </cell>
          <cell r="E1632">
            <v>0</v>
          </cell>
          <cell r="F1632">
            <v>18653333.329999998</v>
          </cell>
        </row>
        <row r="1633">
          <cell r="A1633">
            <v>1420110101</v>
          </cell>
          <cell r="B1633" t="str">
            <v>REND.P/COB.P/INV.P/N</v>
          </cell>
          <cell r="C1633">
            <v>0</v>
          </cell>
          <cell r="D1633">
            <v>18653333.329999998</v>
          </cell>
          <cell r="E1633">
            <v>0</v>
          </cell>
          <cell r="F1633">
            <v>18653333.329999998</v>
          </cell>
        </row>
        <row r="1634">
          <cell r="A1634">
            <v>14202</v>
          </cell>
          <cell r="B1634" t="str">
            <v>REND.P/C.P/INV.E/TIT</v>
          </cell>
          <cell r="C1634">
            <v>9162060738.1100006</v>
          </cell>
          <cell r="D1634">
            <v>11893750935.15</v>
          </cell>
          <cell r="E1634">
            <v>13973424394.129999</v>
          </cell>
          <cell r="F1634">
            <v>7082387279.1300001</v>
          </cell>
        </row>
        <row r="1635">
          <cell r="A1635">
            <v>142021</v>
          </cell>
          <cell r="B1635" t="str">
            <v>REND.P/C.POR INV.EN</v>
          </cell>
          <cell r="C1635">
            <v>9162060738.1100006</v>
          </cell>
          <cell r="D1635">
            <v>11893750935.15</v>
          </cell>
          <cell r="E1635">
            <v>13973424394.129999</v>
          </cell>
          <cell r="F1635">
            <v>7082387279.1300001</v>
          </cell>
        </row>
        <row r="1636">
          <cell r="A1636">
            <v>14202101</v>
          </cell>
          <cell r="B1636" t="str">
            <v>REND.POR COBRAR BONO</v>
          </cell>
          <cell r="C1636">
            <v>9162060738.1100006</v>
          </cell>
          <cell r="D1636">
            <v>11893750935.15</v>
          </cell>
          <cell r="E1636">
            <v>13973424394.129999</v>
          </cell>
          <cell r="F1636">
            <v>7082387279.1300001</v>
          </cell>
        </row>
        <row r="1637">
          <cell r="A1637">
            <v>1420210101</v>
          </cell>
          <cell r="B1637" t="str">
            <v>REND.P/COB.I.TIT.VAL</v>
          </cell>
          <cell r="C1637">
            <v>9162060738.1100006</v>
          </cell>
          <cell r="D1637">
            <v>11893750935.15</v>
          </cell>
          <cell r="E1637">
            <v>13973424394.129999</v>
          </cell>
          <cell r="F1637">
            <v>7082387279.1300001</v>
          </cell>
        </row>
        <row r="1638">
          <cell r="A1638">
            <v>14203</v>
          </cell>
          <cell r="B1638" t="str">
            <v>REND.P/C.P/INV.E/TIT</v>
          </cell>
          <cell r="C1638">
            <v>17902687819.889999</v>
          </cell>
          <cell r="D1638">
            <v>21979360342.540001</v>
          </cell>
          <cell r="E1638">
            <v>23884731504.959999</v>
          </cell>
          <cell r="F1638">
            <v>15997316657.469999</v>
          </cell>
        </row>
        <row r="1639">
          <cell r="A1639">
            <v>142031</v>
          </cell>
          <cell r="B1639" t="str">
            <v>REND.P/C.POR INV.EN</v>
          </cell>
          <cell r="C1639">
            <v>17535654026.689999</v>
          </cell>
          <cell r="D1639">
            <v>21747163539.849998</v>
          </cell>
          <cell r="E1639">
            <v>23815245923.279999</v>
          </cell>
          <cell r="F1639">
            <v>15467571643.26</v>
          </cell>
        </row>
        <row r="1640">
          <cell r="A1640">
            <v>14203101</v>
          </cell>
          <cell r="B1640" t="str">
            <v>REND.P/COBRAR P/INV.</v>
          </cell>
          <cell r="C1640">
            <v>19655293382.73</v>
          </cell>
          <cell r="D1640">
            <v>14041708229.82</v>
          </cell>
          <cell r="E1640">
            <v>16090614082.889999</v>
          </cell>
          <cell r="F1640">
            <v>17606387529.66</v>
          </cell>
        </row>
        <row r="1641">
          <cell r="A1641">
            <v>1420310101</v>
          </cell>
          <cell r="B1641" t="str">
            <v>REND.P/COB.I.TIT.VAL</v>
          </cell>
          <cell r="C1641">
            <v>19655293382.73</v>
          </cell>
          <cell r="D1641">
            <v>14041708229.82</v>
          </cell>
          <cell r="E1641">
            <v>16090614082.889999</v>
          </cell>
          <cell r="F1641">
            <v>17606387529.66</v>
          </cell>
        </row>
        <row r="1642">
          <cell r="A1642">
            <v>14203125</v>
          </cell>
          <cell r="B1642" t="str">
            <v>REND.INVERS.CEDID.PA</v>
          </cell>
          <cell r="C1642">
            <v>-2119639356.04</v>
          </cell>
          <cell r="D1642">
            <v>7705455310.0299997</v>
          </cell>
          <cell r="E1642">
            <v>7724631840.3900003</v>
          </cell>
          <cell r="F1642">
            <v>-2138815886.4000001</v>
          </cell>
        </row>
        <row r="1643">
          <cell r="A1643">
            <v>1420312501</v>
          </cell>
          <cell r="B1643" t="str">
            <v>REND.INVERS.CEDID.PA</v>
          </cell>
          <cell r="C1643">
            <v>-2119639356.04</v>
          </cell>
          <cell r="D1643">
            <v>3946335749.8299999</v>
          </cell>
          <cell r="E1643">
            <v>3965512280.1900001</v>
          </cell>
          <cell r="F1643">
            <v>-2138815886.4000001</v>
          </cell>
        </row>
        <row r="1644">
          <cell r="A1644">
            <v>1420312520</v>
          </cell>
          <cell r="B1644" t="str">
            <v>GTO.P/PAGAR PARTIC.C</v>
          </cell>
          <cell r="C1644">
            <v>0</v>
          </cell>
          <cell r="D1644">
            <v>3759119560.1999998</v>
          </cell>
          <cell r="E1644">
            <v>3759119560.1999998</v>
          </cell>
          <cell r="F1644">
            <v>0</v>
          </cell>
        </row>
        <row r="1645">
          <cell r="A1645">
            <v>142031252001</v>
          </cell>
          <cell r="B1645" t="str">
            <v>GTO.P/PAGAR PARTIC.C</v>
          </cell>
          <cell r="C1645">
            <v>0</v>
          </cell>
          <cell r="D1645">
            <v>3759119560.1999998</v>
          </cell>
          <cell r="E1645">
            <v>3759119560.1999998</v>
          </cell>
          <cell r="F1645">
            <v>0</v>
          </cell>
        </row>
        <row r="1646">
          <cell r="A1646">
            <v>142032</v>
          </cell>
          <cell r="B1646" t="str">
            <v>REND.P/COB.P/INV.TIT</v>
          </cell>
          <cell r="C1646">
            <v>367033793.19999999</v>
          </cell>
          <cell r="D1646">
            <v>232196802.69</v>
          </cell>
          <cell r="E1646">
            <v>69485581.680000007</v>
          </cell>
          <cell r="F1646">
            <v>529745014.20999998</v>
          </cell>
        </row>
        <row r="1647">
          <cell r="A1647">
            <v>14203202</v>
          </cell>
          <cell r="B1647" t="str">
            <v>REND.P/COB.B.D.P.N.M</v>
          </cell>
          <cell r="C1647">
            <v>325283945.62</v>
          </cell>
          <cell r="D1647">
            <v>162641982.40000001</v>
          </cell>
          <cell r="E1647">
            <v>0.02</v>
          </cell>
          <cell r="F1647">
            <v>487925928</v>
          </cell>
        </row>
        <row r="1648">
          <cell r="A1648">
            <v>14203209</v>
          </cell>
          <cell r="B1648" t="str">
            <v>REND.P/COBRAR DEPOSI</v>
          </cell>
          <cell r="C1648">
            <v>41749847.579999998</v>
          </cell>
          <cell r="D1648">
            <v>69554820.290000007</v>
          </cell>
          <cell r="E1648">
            <v>69485581.659999996</v>
          </cell>
          <cell r="F1648">
            <v>41819086.210000001</v>
          </cell>
        </row>
        <row r="1649">
          <cell r="A1649">
            <v>14204</v>
          </cell>
          <cell r="B1649" t="str">
            <v>REND.P/COBR.P/COL.BC</v>
          </cell>
          <cell r="C1649">
            <v>30514246577.119999</v>
          </cell>
          <cell r="D1649">
            <v>17349328775.790001</v>
          </cell>
          <cell r="E1649">
            <v>28628169170.490002</v>
          </cell>
          <cell r="F1649">
            <v>19235406182.419998</v>
          </cell>
        </row>
        <row r="1650">
          <cell r="A1650">
            <v>142041</v>
          </cell>
          <cell r="B1650" t="str">
            <v>REND.P/COBR.POR INV.</v>
          </cell>
          <cell r="C1650">
            <v>30506734722.220001</v>
          </cell>
          <cell r="D1650">
            <v>17253014708.349998</v>
          </cell>
          <cell r="E1650">
            <v>28526995263.889999</v>
          </cell>
          <cell r="F1650">
            <v>19232754166.68</v>
          </cell>
        </row>
        <row r="1651">
          <cell r="A1651">
            <v>14204101</v>
          </cell>
          <cell r="B1651" t="str">
            <v>REND.P/COB.INV.O/INS</v>
          </cell>
          <cell r="C1651">
            <v>30506734722.220001</v>
          </cell>
          <cell r="D1651">
            <v>17253014708.349998</v>
          </cell>
          <cell r="E1651">
            <v>28526995263.889999</v>
          </cell>
          <cell r="F1651">
            <v>19232754166.68</v>
          </cell>
        </row>
        <row r="1652">
          <cell r="A1652">
            <v>1420410101</v>
          </cell>
          <cell r="B1652" t="str">
            <v>REND.P/COB.CERTIF.EM</v>
          </cell>
          <cell r="C1652">
            <v>30506734722.220001</v>
          </cell>
          <cell r="D1652">
            <v>17241274722.23</v>
          </cell>
          <cell r="E1652">
            <v>28516574722.220001</v>
          </cell>
          <cell r="F1652">
            <v>19231434722.23</v>
          </cell>
        </row>
        <row r="1653">
          <cell r="A1653">
            <v>1420410107</v>
          </cell>
          <cell r="B1653" t="str">
            <v>REND.P/COB.P/INV.E/O</v>
          </cell>
          <cell r="C1653">
            <v>0</v>
          </cell>
          <cell r="D1653">
            <v>11739986.119999999</v>
          </cell>
          <cell r="E1653">
            <v>10420541.67</v>
          </cell>
          <cell r="F1653">
            <v>1319444.45</v>
          </cell>
        </row>
        <row r="1654">
          <cell r="A1654">
            <v>142042</v>
          </cell>
          <cell r="B1654" t="str">
            <v>REND.P/COB.POR INV.E</v>
          </cell>
          <cell r="C1654">
            <v>7511854.9000000004</v>
          </cell>
          <cell r="D1654">
            <v>96314067.439999998</v>
          </cell>
          <cell r="E1654">
            <v>101173906.59999999</v>
          </cell>
          <cell r="F1654">
            <v>2652015.7400000002</v>
          </cell>
        </row>
        <row r="1655">
          <cell r="A1655">
            <v>14204204</v>
          </cell>
          <cell r="B1655" t="str">
            <v>REND.P/COB.POR INV.E</v>
          </cell>
          <cell r="C1655">
            <v>7511854.9000000004</v>
          </cell>
          <cell r="D1655">
            <v>96314067.439999998</v>
          </cell>
          <cell r="E1655">
            <v>101173906.59999999</v>
          </cell>
          <cell r="F1655">
            <v>2652015.7400000002</v>
          </cell>
        </row>
        <row r="1656">
          <cell r="A1656">
            <v>1420420401</v>
          </cell>
          <cell r="B1656" t="str">
            <v>REND.P/COB.P/INV.E/O</v>
          </cell>
          <cell r="C1656">
            <v>7511854.9000000004</v>
          </cell>
          <cell r="D1656">
            <v>96311347.859999999</v>
          </cell>
          <cell r="E1656">
            <v>101171187.02</v>
          </cell>
          <cell r="F1656">
            <v>2652015.7400000002</v>
          </cell>
        </row>
        <row r="1657">
          <cell r="A1657">
            <v>1420420402</v>
          </cell>
          <cell r="B1657" t="str">
            <v>REND.P/C.P/INV.E/OTR</v>
          </cell>
          <cell r="C1657">
            <v>0</v>
          </cell>
          <cell r="D1657">
            <v>2719.58</v>
          </cell>
          <cell r="E1657">
            <v>2719.58</v>
          </cell>
          <cell r="F1657">
            <v>0</v>
          </cell>
        </row>
        <row r="1658">
          <cell r="A1658">
            <v>14205</v>
          </cell>
          <cell r="B1658" t="str">
            <v>REND.P/COBR.P/INV.D/</v>
          </cell>
          <cell r="C1658">
            <v>1597095243.0699999</v>
          </cell>
          <cell r="D1658">
            <v>4263517625.5599999</v>
          </cell>
          <cell r="E1658">
            <v>4105197894.0100002</v>
          </cell>
          <cell r="F1658">
            <v>1755414974.6199999</v>
          </cell>
        </row>
        <row r="1659">
          <cell r="A1659">
            <v>142051</v>
          </cell>
          <cell r="B1659" t="str">
            <v>REND.P/COB.P/INV.DIS</v>
          </cell>
          <cell r="C1659">
            <v>1590950189.8099999</v>
          </cell>
          <cell r="D1659">
            <v>4255014501.4299998</v>
          </cell>
          <cell r="E1659">
            <v>4105197894</v>
          </cell>
          <cell r="F1659">
            <v>1740766797.24</v>
          </cell>
        </row>
        <row r="1660">
          <cell r="A1660">
            <v>14205102</v>
          </cell>
          <cell r="B1660" t="str">
            <v>P/INVER.TIT.VAL.AFEC</v>
          </cell>
          <cell r="C1660">
            <v>1067878555.55</v>
          </cell>
          <cell r="D1660">
            <v>893633277.79999995</v>
          </cell>
          <cell r="E1660">
            <v>1117211944.46</v>
          </cell>
          <cell r="F1660">
            <v>844299888.88999999</v>
          </cell>
        </row>
        <row r="1661">
          <cell r="A1661">
            <v>14205199</v>
          </cell>
          <cell r="B1661" t="str">
            <v>OTROS RENDIMIENTOS</v>
          </cell>
          <cell r="C1661">
            <v>523071634.25999999</v>
          </cell>
          <cell r="D1661">
            <v>3361381223.6300001</v>
          </cell>
          <cell r="E1661">
            <v>2987985949.54</v>
          </cell>
          <cell r="F1661">
            <v>896466908.35000002</v>
          </cell>
        </row>
        <row r="1662">
          <cell r="A1662">
            <v>1420519902</v>
          </cell>
          <cell r="B1662" t="str">
            <v>REND.OTR/ INV/DISP.R</v>
          </cell>
          <cell r="C1662">
            <v>523071634.25999999</v>
          </cell>
          <cell r="D1662">
            <v>3361381223.6300001</v>
          </cell>
          <cell r="E1662">
            <v>2987985949.54</v>
          </cell>
          <cell r="F1662">
            <v>896466908.35000002</v>
          </cell>
        </row>
        <row r="1663">
          <cell r="A1663">
            <v>142052</v>
          </cell>
          <cell r="B1663" t="str">
            <v>OTROS RENDIMIENTOS M</v>
          </cell>
          <cell r="C1663">
            <v>6145053.2599999998</v>
          </cell>
          <cell r="D1663">
            <v>8503124.1300000008</v>
          </cell>
          <cell r="E1663">
            <v>0.01</v>
          </cell>
          <cell r="F1663">
            <v>14648177.380000001</v>
          </cell>
        </row>
        <row r="1664">
          <cell r="A1664">
            <v>14205299</v>
          </cell>
          <cell r="B1664" t="str">
            <v>OTROS RENDIMIENTOS M</v>
          </cell>
          <cell r="C1664">
            <v>6145053.2599999998</v>
          </cell>
          <cell r="D1664">
            <v>8503124.1300000008</v>
          </cell>
          <cell r="E1664">
            <v>0.01</v>
          </cell>
          <cell r="F1664">
            <v>14648177.380000001</v>
          </cell>
        </row>
        <row r="1665">
          <cell r="A1665">
            <v>143</v>
          </cell>
          <cell r="B1665" t="str">
            <v>RENDIMIENT.P/COBRAR</v>
          </cell>
          <cell r="C1665">
            <v>31465326763.599998</v>
          </cell>
          <cell r="D1665">
            <v>26687351594.57</v>
          </cell>
          <cell r="E1665">
            <v>24657704095.900002</v>
          </cell>
          <cell r="F1665">
            <v>33494974262.27</v>
          </cell>
        </row>
        <row r="1666">
          <cell r="A1666">
            <v>14301</v>
          </cell>
          <cell r="B1666" t="str">
            <v>RENDIMIENT.P/COBR.P/</v>
          </cell>
          <cell r="C1666">
            <v>26580166217.360001</v>
          </cell>
          <cell r="D1666">
            <v>25884268790.610001</v>
          </cell>
          <cell r="E1666">
            <v>23647687496.439999</v>
          </cell>
          <cell r="F1666">
            <v>28816747511.529999</v>
          </cell>
        </row>
        <row r="1667">
          <cell r="A1667">
            <v>143011</v>
          </cell>
          <cell r="B1667" t="str">
            <v>REND.P/COBR.CRED.VIG</v>
          </cell>
          <cell r="C1667">
            <v>26580166217.360001</v>
          </cell>
          <cell r="D1667">
            <v>25884268790.610001</v>
          </cell>
          <cell r="E1667">
            <v>23647687496.439999</v>
          </cell>
          <cell r="F1667">
            <v>28816747511.529999</v>
          </cell>
        </row>
        <row r="1668">
          <cell r="A1668">
            <v>14301103</v>
          </cell>
          <cell r="B1668" t="str">
            <v>REND.P/COB.DOC.DESC.</v>
          </cell>
          <cell r="C1668">
            <v>69260188.790000007</v>
          </cell>
          <cell r="D1668">
            <v>191073641.03999999</v>
          </cell>
          <cell r="E1668">
            <v>185539510.59</v>
          </cell>
          <cell r="F1668">
            <v>74794319.239999995</v>
          </cell>
        </row>
        <row r="1669">
          <cell r="A1669">
            <v>14301104</v>
          </cell>
          <cell r="B1669" t="str">
            <v>REND.P/C PAGARE COME</v>
          </cell>
          <cell r="C1669">
            <v>8970590133.9300003</v>
          </cell>
          <cell r="D1669">
            <v>8532956572.7700005</v>
          </cell>
          <cell r="E1669">
            <v>7357665962.6899996</v>
          </cell>
          <cell r="F1669">
            <v>10145880744.01</v>
          </cell>
        </row>
        <row r="1670">
          <cell r="A1670">
            <v>1430110401</v>
          </cell>
          <cell r="B1670" t="str">
            <v>REND.P/C PAGARE COME</v>
          </cell>
          <cell r="C1670">
            <v>7931024892.04</v>
          </cell>
          <cell r="D1670">
            <v>7936418062.7700005</v>
          </cell>
          <cell r="E1670">
            <v>7044504797.3900003</v>
          </cell>
          <cell r="F1670">
            <v>8822938157.4200001</v>
          </cell>
        </row>
        <row r="1671">
          <cell r="A1671">
            <v>1430110403</v>
          </cell>
          <cell r="B1671" t="str">
            <v>REND.P/C.PAGARE PERS</v>
          </cell>
          <cell r="C1671">
            <v>29861913.510000002</v>
          </cell>
          <cell r="D1671">
            <v>21648002.739999998</v>
          </cell>
          <cell r="E1671">
            <v>23724656.440000001</v>
          </cell>
          <cell r="F1671">
            <v>27785259.809999999</v>
          </cell>
        </row>
        <row r="1672">
          <cell r="A1672">
            <v>1430110420</v>
          </cell>
          <cell r="B1672" t="str">
            <v>REND.P/COB.CRED.PZO.</v>
          </cell>
          <cell r="C1672">
            <v>1009703328.38</v>
          </cell>
          <cell r="D1672">
            <v>574890507.25999999</v>
          </cell>
          <cell r="E1672">
            <v>289436508.86000001</v>
          </cell>
          <cell r="F1672">
            <v>1295157326.78</v>
          </cell>
        </row>
        <row r="1673">
          <cell r="A1673">
            <v>14301105</v>
          </cell>
          <cell r="B1673" t="str">
            <v>REND.P/C.CRED.CUOTA.</v>
          </cell>
          <cell r="C1673">
            <v>2943263404.2399998</v>
          </cell>
          <cell r="D1673">
            <v>4400324540.5100002</v>
          </cell>
          <cell r="E1673">
            <v>3818048984.1700001</v>
          </cell>
          <cell r="F1673">
            <v>3525538960.5799999</v>
          </cell>
        </row>
        <row r="1674">
          <cell r="A1674">
            <v>1430110501</v>
          </cell>
          <cell r="B1674" t="str">
            <v>REND.P/C.PREST.PERSO</v>
          </cell>
          <cell r="C1674">
            <v>12470320.77</v>
          </cell>
          <cell r="D1674">
            <v>26511226.469999999</v>
          </cell>
          <cell r="E1674">
            <v>25565303.449999999</v>
          </cell>
          <cell r="F1674">
            <v>13416243.789999999</v>
          </cell>
        </row>
        <row r="1675">
          <cell r="A1675">
            <v>143011050101</v>
          </cell>
          <cell r="B1675" t="str">
            <v>REND.P/C.PREST.PERS.</v>
          </cell>
          <cell r="C1675">
            <v>12470320.77</v>
          </cell>
          <cell r="D1675">
            <v>26511226.469999999</v>
          </cell>
          <cell r="E1675">
            <v>25565303.449999999</v>
          </cell>
          <cell r="F1675">
            <v>13416243.789999999</v>
          </cell>
        </row>
        <row r="1676">
          <cell r="A1676">
            <v>1430110502</v>
          </cell>
          <cell r="B1676" t="str">
            <v>REND.P/C.CREDITO COM</v>
          </cell>
          <cell r="C1676">
            <v>2145009963.3299999</v>
          </cell>
          <cell r="D1676">
            <v>3243410317.3600001</v>
          </cell>
          <cell r="E1676">
            <v>2620099659.6900001</v>
          </cell>
          <cell r="F1676">
            <v>2768320621</v>
          </cell>
        </row>
        <row r="1677">
          <cell r="A1677">
            <v>143011050201</v>
          </cell>
          <cell r="B1677" t="str">
            <v>REND.P/C.PRESTAMO CO</v>
          </cell>
          <cell r="C1677">
            <v>2145009963.3299999</v>
          </cell>
          <cell r="D1677">
            <v>3243410317.3600001</v>
          </cell>
          <cell r="E1677">
            <v>2620099659.6900001</v>
          </cell>
          <cell r="F1677">
            <v>2768320621</v>
          </cell>
        </row>
        <row r="1678">
          <cell r="A1678">
            <v>1430110508</v>
          </cell>
          <cell r="B1678" t="str">
            <v>REND.P/C.CRED.HIPOT.</v>
          </cell>
          <cell r="C1678">
            <v>370886266.69</v>
          </cell>
          <cell r="D1678">
            <v>404146135.32999998</v>
          </cell>
          <cell r="E1678">
            <v>448884278.83999997</v>
          </cell>
          <cell r="F1678">
            <v>326148123.18000001</v>
          </cell>
        </row>
        <row r="1679">
          <cell r="A1679">
            <v>143011050801</v>
          </cell>
          <cell r="B1679" t="str">
            <v>REND.P/C.CRED.HIP.PI</v>
          </cell>
          <cell r="C1679">
            <v>370886266.69</v>
          </cell>
          <cell r="D1679">
            <v>404146135.32999998</v>
          </cell>
          <cell r="E1679">
            <v>448884278.83999997</v>
          </cell>
          <cell r="F1679">
            <v>326148123.18000001</v>
          </cell>
        </row>
        <row r="1680">
          <cell r="A1680">
            <v>1430110509</v>
          </cell>
          <cell r="B1680" t="str">
            <v>REND.P/C.CRED.CUOTAS</v>
          </cell>
          <cell r="C1680">
            <v>4947.6499999999996</v>
          </cell>
          <cell r="D1680">
            <v>7978.97</v>
          </cell>
          <cell r="E1680">
            <v>8033.13</v>
          </cell>
          <cell r="F1680">
            <v>4893.49</v>
          </cell>
        </row>
        <row r="1681">
          <cell r="A1681">
            <v>143011050901</v>
          </cell>
          <cell r="B1681" t="str">
            <v>REND.P/C.CRED.CUOTA</v>
          </cell>
          <cell r="C1681">
            <v>4947.6499999999996</v>
          </cell>
          <cell r="D1681">
            <v>7978.97</v>
          </cell>
          <cell r="E1681">
            <v>8033.13</v>
          </cell>
          <cell r="F1681">
            <v>4893.49</v>
          </cell>
        </row>
        <row r="1682">
          <cell r="A1682">
            <v>1430110511</v>
          </cell>
          <cell r="B1682" t="str">
            <v>REND.P/C.CRED.NORMAL</v>
          </cell>
          <cell r="C1682">
            <v>275320800.64999998</v>
          </cell>
          <cell r="D1682">
            <v>456560508.57999998</v>
          </cell>
          <cell r="E1682">
            <v>446909174.75</v>
          </cell>
          <cell r="F1682">
            <v>284972134.48000002</v>
          </cell>
        </row>
        <row r="1683">
          <cell r="A1683">
            <v>143011051101</v>
          </cell>
          <cell r="B1683" t="str">
            <v>REND.P/C.CRED.NORMAL</v>
          </cell>
          <cell r="C1683">
            <v>275320800.64999998</v>
          </cell>
          <cell r="D1683">
            <v>456560508.57999998</v>
          </cell>
          <cell r="E1683">
            <v>446909174.75</v>
          </cell>
          <cell r="F1683">
            <v>284972134.48000002</v>
          </cell>
        </row>
        <row r="1684">
          <cell r="A1684">
            <v>1430110512</v>
          </cell>
          <cell r="B1684" t="str">
            <v>REND.P/C.CRED.CONTRU</v>
          </cell>
          <cell r="C1684">
            <v>31778000.100000001</v>
          </cell>
          <cell r="D1684">
            <v>27674721.670000002</v>
          </cell>
          <cell r="E1684">
            <v>58700847.310000002</v>
          </cell>
          <cell r="F1684">
            <v>751874.46</v>
          </cell>
        </row>
        <row r="1685">
          <cell r="A1685">
            <v>143011051202</v>
          </cell>
          <cell r="B1685" t="str">
            <v>REND.P/C.CRED.CONTRU</v>
          </cell>
          <cell r="C1685">
            <v>31778000.100000001</v>
          </cell>
          <cell r="D1685">
            <v>27674721.670000002</v>
          </cell>
          <cell r="E1685">
            <v>58700847.310000002</v>
          </cell>
          <cell r="F1685">
            <v>751874.46</v>
          </cell>
        </row>
        <row r="1686">
          <cell r="A1686">
            <v>1430110513</v>
          </cell>
          <cell r="B1686" t="str">
            <v>REND.P/C.CRED.SUBROG</v>
          </cell>
          <cell r="C1686">
            <v>753403.9</v>
          </cell>
          <cell r="D1686">
            <v>7696954.8399999999</v>
          </cell>
          <cell r="E1686">
            <v>2448562.64</v>
          </cell>
          <cell r="F1686">
            <v>6001796.0999999996</v>
          </cell>
        </row>
        <row r="1687">
          <cell r="A1687">
            <v>143011051302</v>
          </cell>
          <cell r="B1687" t="str">
            <v>REND.P/C.CRED.SUBROG</v>
          </cell>
          <cell r="C1687">
            <v>753403.9</v>
          </cell>
          <cell r="D1687">
            <v>7696954.8399999999</v>
          </cell>
          <cell r="E1687">
            <v>2448562.64</v>
          </cell>
          <cell r="F1687">
            <v>6001796.0999999996</v>
          </cell>
        </row>
        <row r="1688">
          <cell r="A1688">
            <v>1430110515</v>
          </cell>
          <cell r="B1688" t="str">
            <v>RENDIMIENTOS POR COB</v>
          </cell>
          <cell r="C1688">
            <v>1324188.47</v>
          </cell>
          <cell r="D1688">
            <v>1674342.39</v>
          </cell>
          <cell r="E1688">
            <v>1750637.02</v>
          </cell>
          <cell r="F1688">
            <v>1247893.8400000001</v>
          </cell>
        </row>
        <row r="1689">
          <cell r="A1689">
            <v>143011051501</v>
          </cell>
          <cell r="B1689" t="str">
            <v>REND.P/C.CRED.HIPOT.</v>
          </cell>
          <cell r="C1689">
            <v>75953.53</v>
          </cell>
          <cell r="D1689">
            <v>83106.62</v>
          </cell>
          <cell r="E1689">
            <v>159060.15</v>
          </cell>
          <cell r="F1689">
            <v>0</v>
          </cell>
        </row>
        <row r="1690">
          <cell r="A1690">
            <v>143011051505</v>
          </cell>
          <cell r="B1690" t="str">
            <v>INT.P/COB.VIG.HIPOTE</v>
          </cell>
          <cell r="C1690">
            <v>1248234.94</v>
          </cell>
          <cell r="D1690">
            <v>1591235.77</v>
          </cell>
          <cell r="E1690">
            <v>1591576.87</v>
          </cell>
          <cell r="F1690">
            <v>1247893.8400000001</v>
          </cell>
        </row>
        <row r="1691">
          <cell r="A1691">
            <v>1430110517</v>
          </cell>
          <cell r="B1691" t="str">
            <v>REND.P/COB.PRESTAMO</v>
          </cell>
          <cell r="C1691">
            <v>2090.0100000000002</v>
          </cell>
          <cell r="D1691">
            <v>47952.06</v>
          </cell>
          <cell r="E1691">
            <v>43391.12</v>
          </cell>
          <cell r="F1691">
            <v>6650.95</v>
          </cell>
        </row>
        <row r="1692">
          <cell r="A1692">
            <v>1430110519</v>
          </cell>
          <cell r="B1692" t="str">
            <v>REND.P/C.PRESTAMO CO</v>
          </cell>
          <cell r="C1692">
            <v>22954478.890000001</v>
          </cell>
          <cell r="D1692">
            <v>43410936.409999996</v>
          </cell>
          <cell r="E1692">
            <v>44723015.229999997</v>
          </cell>
          <cell r="F1692">
            <v>21642400.07</v>
          </cell>
        </row>
        <row r="1693">
          <cell r="A1693">
            <v>1430110520</v>
          </cell>
          <cell r="B1693" t="str">
            <v>REND.P/C.PREST.CONS.</v>
          </cell>
          <cell r="C1693">
            <v>77372509.370000005</v>
          </cell>
          <cell r="D1693">
            <v>180331628.50999999</v>
          </cell>
          <cell r="E1693">
            <v>159945850.74000001</v>
          </cell>
          <cell r="F1693">
            <v>97758287.140000001</v>
          </cell>
        </row>
        <row r="1694">
          <cell r="A1694">
            <v>1430110522</v>
          </cell>
          <cell r="B1694" t="str">
            <v>REND.P/CRED.POLIZA A</v>
          </cell>
          <cell r="C1694">
            <v>5386434.4100000001</v>
          </cell>
          <cell r="D1694">
            <v>8851837.9199999999</v>
          </cell>
          <cell r="E1694">
            <v>8970230.25</v>
          </cell>
          <cell r="F1694">
            <v>5268042.08</v>
          </cell>
        </row>
        <row r="1695">
          <cell r="A1695">
            <v>14301106</v>
          </cell>
          <cell r="B1695" t="str">
            <v>TARJETAS DE CREDITO</v>
          </cell>
          <cell r="C1695">
            <v>5144408139.9399996</v>
          </cell>
          <cell r="D1695">
            <v>5789247785.6499996</v>
          </cell>
          <cell r="E1695">
            <v>5637614051.79</v>
          </cell>
          <cell r="F1695">
            <v>5296041873.8000002</v>
          </cell>
        </row>
        <row r="1696">
          <cell r="A1696">
            <v>1430110601</v>
          </cell>
          <cell r="B1696" t="str">
            <v>REND.P/COB.CRED.CONS</v>
          </cell>
          <cell r="C1696">
            <v>2499331545.71</v>
          </cell>
          <cell r="D1696">
            <v>3016860789.1399999</v>
          </cell>
          <cell r="E1696">
            <v>2860254038.4099998</v>
          </cell>
          <cell r="F1696">
            <v>2655938296.4400001</v>
          </cell>
        </row>
        <row r="1697">
          <cell r="A1697">
            <v>1430110603</v>
          </cell>
          <cell r="B1697" t="str">
            <v>REND.P/COB.TARJ.CR.C</v>
          </cell>
          <cell r="C1697">
            <v>444108834.56</v>
          </cell>
          <cell r="D1697">
            <v>358584170.98000002</v>
          </cell>
          <cell r="E1697">
            <v>419103853.93000001</v>
          </cell>
          <cell r="F1697">
            <v>383589151.61000001</v>
          </cell>
        </row>
        <row r="1698">
          <cell r="A1698">
            <v>1430110604</v>
          </cell>
          <cell r="B1698" t="str">
            <v>REND.P/COB.TARJ.CR.C</v>
          </cell>
          <cell r="C1698">
            <v>319619917.00999999</v>
          </cell>
          <cell r="D1698">
            <v>257014207.22</v>
          </cell>
          <cell r="E1698">
            <v>293731740.79000002</v>
          </cell>
          <cell r="F1698">
            <v>282902383.44</v>
          </cell>
        </row>
        <row r="1699">
          <cell r="A1699">
            <v>1430110605</v>
          </cell>
          <cell r="B1699" t="str">
            <v>REND.P/COB.CRED.CONS</v>
          </cell>
          <cell r="C1699">
            <v>1881347842.6600001</v>
          </cell>
          <cell r="D1699">
            <v>2156788618.3099999</v>
          </cell>
          <cell r="E1699">
            <v>2064524418.6600001</v>
          </cell>
          <cell r="F1699">
            <v>1973612042.3099999</v>
          </cell>
        </row>
        <row r="1700">
          <cell r="A1700">
            <v>14301108</v>
          </cell>
          <cell r="B1700" t="str">
            <v>REND.CRED.ADQUIS.VEH</v>
          </cell>
          <cell r="C1700">
            <v>1903808833.1199999</v>
          </cell>
          <cell r="D1700">
            <v>3395310887.9299998</v>
          </cell>
          <cell r="E1700">
            <v>3326882612.4499998</v>
          </cell>
          <cell r="F1700">
            <v>1972237108.5999999</v>
          </cell>
        </row>
        <row r="1701">
          <cell r="A1701">
            <v>1430110801</v>
          </cell>
          <cell r="B1701" t="str">
            <v>REND.CRED.PLAN MENOR</v>
          </cell>
          <cell r="C1701">
            <v>965350293.60000002</v>
          </cell>
          <cell r="D1701">
            <v>1517791286.7</v>
          </cell>
          <cell r="E1701">
            <v>1563495697.77</v>
          </cell>
          <cell r="F1701">
            <v>919645882.52999997</v>
          </cell>
        </row>
        <row r="1702">
          <cell r="A1702">
            <v>1430110807</v>
          </cell>
          <cell r="B1702" t="str">
            <v>REND.P/C CREDITAZO V</v>
          </cell>
          <cell r="C1702">
            <v>937672413.17999995</v>
          </cell>
          <cell r="D1702">
            <v>1876674648.21</v>
          </cell>
          <cell r="E1702">
            <v>1761853135.1600001</v>
          </cell>
          <cell r="F1702">
            <v>1052493926.23</v>
          </cell>
        </row>
        <row r="1703">
          <cell r="A1703">
            <v>1430110814</v>
          </cell>
          <cell r="B1703" t="str">
            <v>REND.P/COB.ADQ.VEHIC</v>
          </cell>
          <cell r="C1703">
            <v>786126.34</v>
          </cell>
          <cell r="D1703">
            <v>844953.02</v>
          </cell>
          <cell r="E1703">
            <v>1533779.52</v>
          </cell>
          <cell r="F1703">
            <v>97299.839999999997</v>
          </cell>
        </row>
        <row r="1704">
          <cell r="A1704">
            <v>14301109</v>
          </cell>
          <cell r="B1704" t="str">
            <v>RENDIMIENTO ARREND.F</v>
          </cell>
          <cell r="C1704">
            <v>93348659.299999997</v>
          </cell>
          <cell r="D1704">
            <v>156745727.19</v>
          </cell>
          <cell r="E1704">
            <v>163506206.43000001</v>
          </cell>
          <cell r="F1704">
            <v>86588180.060000002</v>
          </cell>
        </row>
        <row r="1705">
          <cell r="A1705">
            <v>1430110901</v>
          </cell>
          <cell r="B1705" t="str">
            <v>REND.BIENES MUEBLES</v>
          </cell>
          <cell r="C1705">
            <v>92235238.959999993</v>
          </cell>
          <cell r="D1705">
            <v>152300460.68000001</v>
          </cell>
          <cell r="E1705">
            <v>159992881.09</v>
          </cell>
          <cell r="F1705">
            <v>84542818.549999997</v>
          </cell>
        </row>
        <row r="1706">
          <cell r="A1706">
            <v>1430110902</v>
          </cell>
          <cell r="B1706" t="str">
            <v>REND.BIENES INMUEBLE</v>
          </cell>
          <cell r="C1706">
            <v>1113420.3400000001</v>
          </cell>
          <cell r="D1706">
            <v>4445266.51</v>
          </cell>
          <cell r="E1706">
            <v>3513325.34</v>
          </cell>
          <cell r="F1706">
            <v>2045361.51</v>
          </cell>
        </row>
        <row r="1707">
          <cell r="A1707">
            <v>14301110</v>
          </cell>
          <cell r="B1707" t="str">
            <v>DESCUENTO DE FACTURA</v>
          </cell>
          <cell r="C1707">
            <v>0</v>
          </cell>
          <cell r="D1707">
            <v>2352847.5</v>
          </cell>
          <cell r="E1707">
            <v>2352847.5</v>
          </cell>
          <cell r="F1707">
            <v>0</v>
          </cell>
        </row>
        <row r="1708">
          <cell r="A1708">
            <v>1430111001</v>
          </cell>
          <cell r="B1708" t="str">
            <v>RENDIMIENTO FACTORIN</v>
          </cell>
          <cell r="C1708">
            <v>0</v>
          </cell>
          <cell r="D1708">
            <v>2352847.5</v>
          </cell>
          <cell r="E1708">
            <v>2352847.5</v>
          </cell>
          <cell r="F1708">
            <v>0</v>
          </cell>
        </row>
        <row r="1709">
          <cell r="A1709">
            <v>14301114</v>
          </cell>
          <cell r="B1709" t="str">
            <v>REND.P/COB.PROG.ESPE</v>
          </cell>
          <cell r="C1709">
            <v>14938518.140000001</v>
          </cell>
          <cell r="D1709">
            <v>14093999.710000001</v>
          </cell>
          <cell r="E1709">
            <v>18899508.809999999</v>
          </cell>
          <cell r="F1709">
            <v>10133009.039999999</v>
          </cell>
        </row>
        <row r="1710">
          <cell r="A1710">
            <v>1430111401</v>
          </cell>
          <cell r="B1710" t="str">
            <v>REND.P/C.FDO.D/CRED.</v>
          </cell>
          <cell r="C1710">
            <v>3204412.04</v>
          </cell>
          <cell r="D1710">
            <v>8059428.4199999999</v>
          </cell>
          <cell r="E1710">
            <v>11263840.460000001</v>
          </cell>
          <cell r="F1710">
            <v>0</v>
          </cell>
        </row>
        <row r="1711">
          <cell r="A1711">
            <v>143011140101</v>
          </cell>
          <cell r="B1711" t="str">
            <v>REND.P/C.FDO.D/CRED.</v>
          </cell>
          <cell r="C1711">
            <v>3204412.04</v>
          </cell>
          <cell r="D1711">
            <v>8059428.4199999999</v>
          </cell>
          <cell r="E1711">
            <v>11263840.460000001</v>
          </cell>
          <cell r="F1711">
            <v>0</v>
          </cell>
        </row>
        <row r="1712">
          <cell r="A1712">
            <v>1430111402</v>
          </cell>
          <cell r="B1712" t="str">
            <v>REND.P/C.FDO.D/CREDI</v>
          </cell>
          <cell r="C1712">
            <v>11734106.1</v>
          </cell>
          <cell r="D1712">
            <v>6034571.29</v>
          </cell>
          <cell r="E1712">
            <v>7635668.3499999996</v>
          </cell>
          <cell r="F1712">
            <v>10133009.039999999</v>
          </cell>
        </row>
        <row r="1713">
          <cell r="A1713">
            <v>143011140201</v>
          </cell>
          <cell r="B1713" t="str">
            <v>REND.P/C.FDO.D/CREDI</v>
          </cell>
          <cell r="C1713">
            <v>3300108.45</v>
          </cell>
          <cell r="D1713">
            <v>6034571.29</v>
          </cell>
          <cell r="E1713">
            <v>7635668.3499999996</v>
          </cell>
          <cell r="F1713">
            <v>1699011.39</v>
          </cell>
        </row>
        <row r="1714">
          <cell r="A1714">
            <v>143011140202</v>
          </cell>
          <cell r="B1714" t="str">
            <v>REND.P/C.FDO.D/CREDI</v>
          </cell>
          <cell r="C1714">
            <v>8433997.6500000004</v>
          </cell>
          <cell r="D1714">
            <v>0</v>
          </cell>
          <cell r="E1714">
            <v>0</v>
          </cell>
          <cell r="F1714">
            <v>8433997.6500000004</v>
          </cell>
        </row>
        <row r="1715">
          <cell r="A1715">
            <v>14301115</v>
          </cell>
          <cell r="B1715" t="str">
            <v>REND.P/COB.CRED.DIRE</v>
          </cell>
          <cell r="C1715">
            <v>2100000000</v>
          </cell>
          <cell r="D1715">
            <v>300000000</v>
          </cell>
          <cell r="E1715">
            <v>0</v>
          </cell>
          <cell r="F1715">
            <v>2400000000</v>
          </cell>
        </row>
        <row r="1716">
          <cell r="A1716">
            <v>14301122</v>
          </cell>
          <cell r="B1716" t="str">
            <v>REND.P/C.CREDITOS AG</v>
          </cell>
          <cell r="C1716">
            <v>5340548339.8999996</v>
          </cell>
          <cell r="D1716">
            <v>3102162788.3099999</v>
          </cell>
          <cell r="E1716">
            <v>3137177812.0100002</v>
          </cell>
          <cell r="F1716">
            <v>5305533316.1999998</v>
          </cell>
        </row>
        <row r="1717">
          <cell r="A1717">
            <v>1430112201</v>
          </cell>
          <cell r="B1717" t="str">
            <v>REND.P/C.CRED.AGRICO</v>
          </cell>
          <cell r="C1717">
            <v>5340548339.8999996</v>
          </cell>
          <cell r="D1717">
            <v>3102162788.3099999</v>
          </cell>
          <cell r="E1717">
            <v>3137177812.0100002</v>
          </cell>
          <cell r="F1717">
            <v>5305533316.1999998</v>
          </cell>
        </row>
        <row r="1718">
          <cell r="A1718">
            <v>143011220104</v>
          </cell>
          <cell r="B1718" t="str">
            <v>REND.P/C.CRED.AGRIC.</v>
          </cell>
          <cell r="C1718">
            <v>4345797045.3999996</v>
          </cell>
          <cell r="D1718">
            <v>2464216605.25</v>
          </cell>
          <cell r="E1718">
            <v>2661434491.2399998</v>
          </cell>
          <cell r="F1718">
            <v>4148579159.4099998</v>
          </cell>
        </row>
        <row r="1719">
          <cell r="A1719">
            <v>14301122010401</v>
          </cell>
          <cell r="B1719" t="str">
            <v>REND.P/C.REF.AGRICOL</v>
          </cell>
          <cell r="C1719">
            <v>1163728.8500000001</v>
          </cell>
          <cell r="D1719">
            <v>0</v>
          </cell>
          <cell r="E1719">
            <v>0</v>
          </cell>
          <cell r="F1719">
            <v>1163728.8500000001</v>
          </cell>
        </row>
        <row r="1720">
          <cell r="A1720">
            <v>14301122010403</v>
          </cell>
          <cell r="B1720" t="str">
            <v>REND.P/C.CRED.PZO.FI</v>
          </cell>
          <cell r="C1720">
            <v>4168604795.3299999</v>
          </cell>
          <cell r="D1720">
            <v>2374727346.1199999</v>
          </cell>
          <cell r="E1720">
            <v>2661434491.2399998</v>
          </cell>
          <cell r="F1720">
            <v>3881897650.21</v>
          </cell>
        </row>
        <row r="1721">
          <cell r="A1721">
            <v>14301122010405</v>
          </cell>
          <cell r="B1721" t="str">
            <v>REND.P/COB.PAG.AGROC</v>
          </cell>
          <cell r="C1721">
            <v>176028521.22</v>
          </cell>
          <cell r="D1721">
            <v>89489259.129999995</v>
          </cell>
          <cell r="E1721">
            <v>0</v>
          </cell>
          <cell r="F1721">
            <v>265517780.34999999</v>
          </cell>
        </row>
        <row r="1722">
          <cell r="A1722">
            <v>143011220105</v>
          </cell>
          <cell r="B1722" t="str">
            <v>REND.P/C.CRED.CUOTAS</v>
          </cell>
          <cell r="C1722">
            <v>994751294.5</v>
          </cell>
          <cell r="D1722">
            <v>637946183.05999994</v>
          </cell>
          <cell r="E1722">
            <v>475743320.76999998</v>
          </cell>
          <cell r="F1722">
            <v>1156954156.79</v>
          </cell>
        </row>
        <row r="1723">
          <cell r="A1723">
            <v>14301122010501</v>
          </cell>
          <cell r="B1723" t="str">
            <v>REND.P/C.CRED.CUOTA</v>
          </cell>
          <cell r="C1723">
            <v>966063248.79999995</v>
          </cell>
          <cell r="D1723">
            <v>601284147.95000005</v>
          </cell>
          <cell r="E1723">
            <v>439682331.62</v>
          </cell>
          <cell r="F1723">
            <v>1127665065.1300001</v>
          </cell>
        </row>
        <row r="1724">
          <cell r="A1724">
            <v>14301122010503</v>
          </cell>
          <cell r="B1724" t="str">
            <v>REND.P/C.CRED.CUOTA</v>
          </cell>
          <cell r="C1724">
            <v>24094107.940000001</v>
          </cell>
          <cell r="D1724">
            <v>32022618.280000001</v>
          </cell>
          <cell r="E1724">
            <v>35212935.780000001</v>
          </cell>
          <cell r="F1724">
            <v>20903790.440000001</v>
          </cell>
        </row>
        <row r="1725">
          <cell r="A1725">
            <v>14301122010505</v>
          </cell>
          <cell r="B1725" t="str">
            <v>REND.P/C.CRED.AGROP.</v>
          </cell>
          <cell r="C1725">
            <v>4593937.76</v>
          </cell>
          <cell r="D1725">
            <v>4639416.83</v>
          </cell>
          <cell r="E1725">
            <v>848053.37</v>
          </cell>
          <cell r="F1725">
            <v>8385301.2199999997</v>
          </cell>
        </row>
        <row r="1726">
          <cell r="A1726">
            <v>14302</v>
          </cell>
          <cell r="B1726" t="str">
            <v>RENDIMIENT.P/COBRAR</v>
          </cell>
          <cell r="C1726">
            <v>527149309.5</v>
          </cell>
          <cell r="D1726">
            <v>175783546.90000001</v>
          </cell>
          <cell r="E1726">
            <v>214821297.75</v>
          </cell>
          <cell r="F1726">
            <v>488111558.64999998</v>
          </cell>
        </row>
        <row r="1727">
          <cell r="A1727">
            <v>143021</v>
          </cell>
          <cell r="B1727" t="str">
            <v>REND.P/COB. CRED.REE</v>
          </cell>
          <cell r="C1727">
            <v>527149309.5</v>
          </cell>
          <cell r="D1727">
            <v>175783546.90000001</v>
          </cell>
          <cell r="E1727">
            <v>214821297.75</v>
          </cell>
          <cell r="F1727">
            <v>488111558.64999998</v>
          </cell>
        </row>
        <row r="1728">
          <cell r="A1728">
            <v>14302101</v>
          </cell>
          <cell r="B1728" t="str">
            <v>RENDIM.P/COB.P/CRED.</v>
          </cell>
          <cell r="C1728">
            <v>527149309.5</v>
          </cell>
          <cell r="D1728">
            <v>175783546.90000001</v>
          </cell>
          <cell r="E1728">
            <v>214821297.75</v>
          </cell>
          <cell r="F1728">
            <v>488111558.64999998</v>
          </cell>
        </row>
        <row r="1729">
          <cell r="A1729">
            <v>1430210103</v>
          </cell>
          <cell r="B1729" t="str">
            <v>REND.P/C.PREST.PERSO</v>
          </cell>
          <cell r="C1729">
            <v>408984215.08999997</v>
          </cell>
          <cell r="D1729">
            <v>77565761.590000004</v>
          </cell>
          <cell r="E1729">
            <v>83624736.709999993</v>
          </cell>
          <cell r="F1729">
            <v>402925239.97000003</v>
          </cell>
        </row>
        <row r="1730">
          <cell r="A1730">
            <v>143021010306</v>
          </cell>
          <cell r="B1730" t="str">
            <v>REND.P/C.PRESTAMOS C</v>
          </cell>
          <cell r="C1730">
            <v>1017228.75</v>
          </cell>
          <cell r="D1730">
            <v>21353879.649999999</v>
          </cell>
          <cell r="E1730">
            <v>21393304.48</v>
          </cell>
          <cell r="F1730">
            <v>977803.92</v>
          </cell>
        </row>
        <row r="1731">
          <cell r="A1731">
            <v>143021010318</v>
          </cell>
          <cell r="B1731" t="str">
            <v>REND/CR/REEST/VIG/HI</v>
          </cell>
          <cell r="C1731">
            <v>14821747.41</v>
          </cell>
          <cell r="D1731">
            <v>8949230.8900000006</v>
          </cell>
          <cell r="E1731">
            <v>9398900.2799999993</v>
          </cell>
          <cell r="F1731">
            <v>14372078.02</v>
          </cell>
        </row>
        <row r="1732">
          <cell r="A1732">
            <v>143021010321</v>
          </cell>
          <cell r="B1732" t="str">
            <v>REND.P/C.RECALC.CR.H</v>
          </cell>
          <cell r="C1732">
            <v>393145238.93000001</v>
          </cell>
          <cell r="D1732">
            <v>47262651.049999997</v>
          </cell>
          <cell r="E1732">
            <v>52832531.950000003</v>
          </cell>
          <cell r="F1732">
            <v>387575358.02999997</v>
          </cell>
        </row>
        <row r="1733">
          <cell r="A1733">
            <v>14302101032101</v>
          </cell>
          <cell r="B1733" t="str">
            <v>REND.CRED.REF.HIP.IN</v>
          </cell>
          <cell r="C1733">
            <v>68722514.090000004</v>
          </cell>
          <cell r="D1733">
            <v>47262651.049999997</v>
          </cell>
          <cell r="E1733">
            <v>46218037.229999997</v>
          </cell>
          <cell r="F1733">
            <v>69767127.909999996</v>
          </cell>
        </row>
        <row r="1734">
          <cell r="A1734">
            <v>14302101032102</v>
          </cell>
          <cell r="B1734" t="str">
            <v>REND.CRED.RECALCUL.H</v>
          </cell>
          <cell r="C1734">
            <v>324422724.83999997</v>
          </cell>
          <cell r="D1734">
            <v>0</v>
          </cell>
          <cell r="E1734">
            <v>6614494.7199999997</v>
          </cell>
          <cell r="F1734">
            <v>317808230.12</v>
          </cell>
        </row>
        <row r="1735">
          <cell r="A1735">
            <v>1430210107</v>
          </cell>
          <cell r="B1735" t="str">
            <v>REND.P/C. P/ARREND.F</v>
          </cell>
          <cell r="C1735">
            <v>66641364.689999998</v>
          </cell>
          <cell r="D1735">
            <v>44983940.799999997</v>
          </cell>
          <cell r="E1735">
            <v>79493170.569999993</v>
          </cell>
          <cell r="F1735">
            <v>32132134.920000002</v>
          </cell>
        </row>
        <row r="1736">
          <cell r="A1736">
            <v>143021010702</v>
          </cell>
          <cell r="B1736" t="str">
            <v>REND.BIENES MUEBLES</v>
          </cell>
          <cell r="C1736">
            <v>25584698.02</v>
          </cell>
          <cell r="D1736">
            <v>22678940.800000001</v>
          </cell>
          <cell r="E1736">
            <v>35556503.899999999</v>
          </cell>
          <cell r="F1736">
            <v>12707134.92</v>
          </cell>
        </row>
        <row r="1737">
          <cell r="A1737">
            <v>143021010703</v>
          </cell>
          <cell r="B1737" t="str">
            <v>REND.BIENES INMUEBLE</v>
          </cell>
          <cell r="C1737">
            <v>41056666.670000002</v>
          </cell>
          <cell r="D1737">
            <v>22305000</v>
          </cell>
          <cell r="E1737">
            <v>43936666.670000002</v>
          </cell>
          <cell r="F1737">
            <v>19425000</v>
          </cell>
        </row>
        <row r="1738">
          <cell r="A1738">
            <v>1430210108</v>
          </cell>
          <cell r="B1738" t="str">
            <v>REND.P/C.ADQ.VEHICUL</v>
          </cell>
          <cell r="C1738">
            <v>44414535.649999999</v>
          </cell>
          <cell r="D1738">
            <v>40819761.100000001</v>
          </cell>
          <cell r="E1738">
            <v>45713983.369999997</v>
          </cell>
          <cell r="F1738">
            <v>39520313.380000003</v>
          </cell>
        </row>
        <row r="1739">
          <cell r="A1739">
            <v>143021010802</v>
          </cell>
          <cell r="B1739" t="str">
            <v>REND.P/C.ADQ.VEHIC.P</v>
          </cell>
          <cell r="C1739">
            <v>11077360.359999999</v>
          </cell>
          <cell r="D1739">
            <v>5377524.6699999999</v>
          </cell>
          <cell r="E1739">
            <v>6301688.2400000002</v>
          </cell>
          <cell r="F1739">
            <v>10153196.789999999</v>
          </cell>
        </row>
        <row r="1740">
          <cell r="A1740">
            <v>143021010803</v>
          </cell>
          <cell r="B1740" t="str">
            <v>REND.CRED.REF.AUTO B</v>
          </cell>
          <cell r="C1740">
            <v>33337175.289999999</v>
          </cell>
          <cell r="D1740">
            <v>35442236.43</v>
          </cell>
          <cell r="E1740">
            <v>39412295.130000003</v>
          </cell>
          <cell r="F1740">
            <v>29367116.59</v>
          </cell>
        </row>
        <row r="1741">
          <cell r="A1741">
            <v>1430210109</v>
          </cell>
          <cell r="B1741" t="str">
            <v>CRED.MEDIANO PLAZO R</v>
          </cell>
          <cell r="C1741">
            <v>873549.7</v>
          </cell>
          <cell r="D1741">
            <v>5925537.5499999998</v>
          </cell>
          <cell r="E1741">
            <v>5989407.0999999996</v>
          </cell>
          <cell r="F1741">
            <v>809680.15</v>
          </cell>
        </row>
        <row r="1742">
          <cell r="A1742">
            <v>143021010901</v>
          </cell>
          <cell r="B1742" t="str">
            <v>CRED.PYME REND.P/COB</v>
          </cell>
          <cell r="C1742">
            <v>873549.7</v>
          </cell>
          <cell r="D1742">
            <v>5925537.5499999998</v>
          </cell>
          <cell r="E1742">
            <v>5989407.0999999996</v>
          </cell>
          <cell r="F1742">
            <v>809680.15</v>
          </cell>
        </row>
        <row r="1743">
          <cell r="A1743">
            <v>1430210122</v>
          </cell>
          <cell r="B1743" t="str">
            <v>REND.P/C.CREDT AGRIC</v>
          </cell>
          <cell r="C1743">
            <v>6235644.3700000001</v>
          </cell>
          <cell r="D1743">
            <v>6488545.8600000003</v>
          </cell>
          <cell r="E1743">
            <v>0</v>
          </cell>
          <cell r="F1743">
            <v>12724190.23</v>
          </cell>
        </row>
        <row r="1744">
          <cell r="A1744">
            <v>143021012203</v>
          </cell>
          <cell r="B1744" t="str">
            <v>REND.P/COB.CRED.AGRI</v>
          </cell>
          <cell r="C1744">
            <v>6235644.3700000001</v>
          </cell>
          <cell r="D1744">
            <v>6488545.8600000003</v>
          </cell>
          <cell r="E1744">
            <v>0</v>
          </cell>
          <cell r="F1744">
            <v>12724190.23</v>
          </cell>
        </row>
        <row r="1745">
          <cell r="A1745">
            <v>14303</v>
          </cell>
          <cell r="B1745" t="str">
            <v>RENDIM.P/COBRAR CRED</v>
          </cell>
          <cell r="C1745">
            <v>3373093070.5900002</v>
          </cell>
          <cell r="D1745">
            <v>204769269.81</v>
          </cell>
          <cell r="E1745">
            <v>364873803.41000003</v>
          </cell>
          <cell r="F1745">
            <v>3212988536.9899998</v>
          </cell>
        </row>
        <row r="1746">
          <cell r="A1746">
            <v>143031</v>
          </cell>
          <cell r="B1746" t="str">
            <v>REND.P/COB.CRED.VENC</v>
          </cell>
          <cell r="C1746">
            <v>3373093070.5900002</v>
          </cell>
          <cell r="D1746">
            <v>204769269.81</v>
          </cell>
          <cell r="E1746">
            <v>364873803.41000003</v>
          </cell>
          <cell r="F1746">
            <v>3212988536.9899998</v>
          </cell>
        </row>
        <row r="1747">
          <cell r="A1747">
            <v>14303104</v>
          </cell>
          <cell r="B1747" t="str">
            <v>REND.P/C.PAGARE COME</v>
          </cell>
          <cell r="C1747">
            <v>8541070.7699999996</v>
          </cell>
          <cell r="D1747">
            <v>-159803.16</v>
          </cell>
          <cell r="E1747">
            <v>0</v>
          </cell>
          <cell r="F1747">
            <v>8381267.6100000003</v>
          </cell>
        </row>
        <row r="1748">
          <cell r="A1748">
            <v>1430310401</v>
          </cell>
          <cell r="B1748" t="str">
            <v>REND.P/C.PAG.COMERC.</v>
          </cell>
          <cell r="C1748">
            <v>5171257.0599999996</v>
          </cell>
          <cell r="D1748">
            <v>0</v>
          </cell>
          <cell r="E1748">
            <v>0</v>
          </cell>
          <cell r="F1748">
            <v>5171257.0599999996</v>
          </cell>
        </row>
        <row r="1749">
          <cell r="A1749">
            <v>1430310403</v>
          </cell>
          <cell r="B1749" t="str">
            <v>REND.P/C.PAG.PERS.PZ</v>
          </cell>
          <cell r="C1749">
            <v>3369813.71</v>
          </cell>
          <cell r="D1749">
            <v>-159803.16</v>
          </cell>
          <cell r="E1749">
            <v>0</v>
          </cell>
          <cell r="F1749">
            <v>3210010.55</v>
          </cell>
        </row>
        <row r="1750">
          <cell r="A1750">
            <v>14303105</v>
          </cell>
          <cell r="B1750" t="str">
            <v>REND.P/C.PREST.PERSO</v>
          </cell>
          <cell r="C1750">
            <v>387368734.37</v>
          </cell>
          <cell r="D1750">
            <v>-27117253.68</v>
          </cell>
          <cell r="E1750">
            <v>609643.99</v>
          </cell>
          <cell r="F1750">
            <v>359641836.69999999</v>
          </cell>
        </row>
        <row r="1751">
          <cell r="A1751">
            <v>1430310501</v>
          </cell>
          <cell r="B1751" t="str">
            <v>REND.P/C.PREST.PERS.</v>
          </cell>
          <cell r="C1751">
            <v>1194389.42</v>
          </cell>
          <cell r="D1751">
            <v>0</v>
          </cell>
          <cell r="E1751">
            <v>0</v>
          </cell>
          <cell r="F1751">
            <v>1194389.42</v>
          </cell>
        </row>
        <row r="1752">
          <cell r="A1752">
            <v>1430310503</v>
          </cell>
          <cell r="B1752" t="str">
            <v>REND.P/C.PRESTAMO CO</v>
          </cell>
          <cell r="C1752">
            <v>2650753.94</v>
          </cell>
          <cell r="D1752">
            <v>-97736.11</v>
          </cell>
          <cell r="E1752">
            <v>0</v>
          </cell>
          <cell r="F1752">
            <v>2553017.83</v>
          </cell>
        </row>
        <row r="1753">
          <cell r="A1753">
            <v>1430310507</v>
          </cell>
          <cell r="B1753" t="str">
            <v>CRED.PYME REND.P/COB</v>
          </cell>
          <cell r="C1753">
            <v>14043370.699999999</v>
          </cell>
          <cell r="D1753">
            <v>-1727872.5</v>
          </cell>
          <cell r="E1753">
            <v>0</v>
          </cell>
          <cell r="F1753">
            <v>12315498.199999999</v>
          </cell>
        </row>
        <row r="1754">
          <cell r="A1754">
            <v>1430310510</v>
          </cell>
          <cell r="B1754" t="str">
            <v>REND.P/C.CRED.HIPOTE</v>
          </cell>
          <cell r="C1754">
            <v>271604768.19</v>
          </cell>
          <cell r="D1754">
            <v>-27589325.25</v>
          </cell>
          <cell r="E1754">
            <v>0</v>
          </cell>
          <cell r="F1754">
            <v>244015442.94</v>
          </cell>
        </row>
        <row r="1755">
          <cell r="A1755">
            <v>143031051001</v>
          </cell>
          <cell r="B1755" t="str">
            <v>REND.P/C.CRED.HIP.LI</v>
          </cell>
          <cell r="C1755">
            <v>692846.44</v>
          </cell>
          <cell r="D1755">
            <v>0</v>
          </cell>
          <cell r="E1755">
            <v>0</v>
          </cell>
          <cell r="F1755">
            <v>692846.44</v>
          </cell>
        </row>
        <row r="1756">
          <cell r="A1756">
            <v>143031051003</v>
          </cell>
          <cell r="B1756" t="str">
            <v>REND.P/C.CRED.HIP.PI</v>
          </cell>
          <cell r="C1756">
            <v>252599975.06999999</v>
          </cell>
          <cell r="D1756">
            <v>-23526715.84</v>
          </cell>
          <cell r="E1756">
            <v>0</v>
          </cell>
          <cell r="F1756">
            <v>229073259.22999999</v>
          </cell>
        </row>
        <row r="1757">
          <cell r="A1757">
            <v>143031051007</v>
          </cell>
          <cell r="B1757" t="str">
            <v>REND.CRED.REF.HIP.IN</v>
          </cell>
          <cell r="C1757">
            <v>18311946.68</v>
          </cell>
          <cell r="D1757">
            <v>-4062609.41</v>
          </cell>
          <cell r="E1757">
            <v>0</v>
          </cell>
          <cell r="F1757">
            <v>14249337.27</v>
          </cell>
        </row>
        <row r="1758">
          <cell r="A1758">
            <v>1430310511</v>
          </cell>
          <cell r="B1758" t="str">
            <v>REND.P/C.CRED.HIP.NO</v>
          </cell>
          <cell r="C1758">
            <v>65221497.560000002</v>
          </cell>
          <cell r="D1758">
            <v>-1469358.57</v>
          </cell>
          <cell r="E1758">
            <v>0</v>
          </cell>
          <cell r="F1758">
            <v>63752138.990000002</v>
          </cell>
        </row>
        <row r="1759">
          <cell r="A1759">
            <v>143031051101</v>
          </cell>
          <cell r="B1759" t="str">
            <v>REND.P/C.CRED.HIP.NO</v>
          </cell>
          <cell r="C1759">
            <v>65221497.560000002</v>
          </cell>
          <cell r="D1759">
            <v>-1469358.57</v>
          </cell>
          <cell r="E1759">
            <v>0</v>
          </cell>
          <cell r="F1759">
            <v>63752138.990000002</v>
          </cell>
        </row>
        <row r="1760">
          <cell r="A1760">
            <v>1430310515</v>
          </cell>
          <cell r="B1760" t="str">
            <v>REND.POR COBRAR HIPO</v>
          </cell>
          <cell r="C1760">
            <v>7953654.0599999996</v>
          </cell>
          <cell r="D1760">
            <v>5663942.0700000003</v>
          </cell>
          <cell r="E1760">
            <v>0</v>
          </cell>
          <cell r="F1760">
            <v>13617596.130000001</v>
          </cell>
        </row>
        <row r="1761">
          <cell r="A1761">
            <v>143031051501</v>
          </cell>
          <cell r="B1761" t="str">
            <v>REND.P/C.CRED.HIPOT.</v>
          </cell>
          <cell r="C1761">
            <v>368701.52</v>
          </cell>
          <cell r="D1761">
            <v>0</v>
          </cell>
          <cell r="E1761">
            <v>0</v>
          </cell>
          <cell r="F1761">
            <v>368701.52</v>
          </cell>
        </row>
        <row r="1762">
          <cell r="A1762">
            <v>143031051505</v>
          </cell>
          <cell r="B1762" t="str">
            <v>INT.P/COB.VENC.HIPOT</v>
          </cell>
          <cell r="C1762">
            <v>7584952.54</v>
          </cell>
          <cell r="D1762">
            <v>5663942.0700000003</v>
          </cell>
          <cell r="E1762">
            <v>0</v>
          </cell>
          <cell r="F1762">
            <v>13248894.609999999</v>
          </cell>
        </row>
        <row r="1763">
          <cell r="A1763">
            <v>1430310519</v>
          </cell>
          <cell r="B1763" t="str">
            <v>REND.P/C.PREST.CONSU</v>
          </cell>
          <cell r="C1763">
            <v>12006502.390000001</v>
          </cell>
          <cell r="D1763">
            <v>-1504099.31</v>
          </cell>
          <cell r="E1763">
            <v>102687</v>
          </cell>
          <cell r="F1763">
            <v>10399716.08</v>
          </cell>
        </row>
        <row r="1764">
          <cell r="A1764">
            <v>1430310520</v>
          </cell>
          <cell r="B1764" t="str">
            <v>REND.P/C.PREST.CONS.</v>
          </cell>
          <cell r="C1764">
            <v>11143530.529999999</v>
          </cell>
          <cell r="D1764">
            <v>-182352.47</v>
          </cell>
          <cell r="E1764">
            <v>506956.99</v>
          </cell>
          <cell r="F1764">
            <v>10454221.07</v>
          </cell>
        </row>
        <row r="1765">
          <cell r="A1765">
            <v>1430310522</v>
          </cell>
          <cell r="B1765" t="str">
            <v>REND.P/CRED.POLIZA A</v>
          </cell>
          <cell r="C1765">
            <v>1550267.58</v>
          </cell>
          <cell r="D1765">
            <v>-210451.54</v>
          </cell>
          <cell r="E1765">
            <v>0</v>
          </cell>
          <cell r="F1765">
            <v>1339816.04</v>
          </cell>
        </row>
        <row r="1766">
          <cell r="A1766">
            <v>14303106</v>
          </cell>
          <cell r="B1766" t="str">
            <v>REND.P/COB.TARJ.CRED</v>
          </cell>
          <cell r="C1766">
            <v>804819426.19000006</v>
          </cell>
          <cell r="D1766">
            <v>299038594.06999999</v>
          </cell>
          <cell r="E1766">
            <v>315373143.67000002</v>
          </cell>
          <cell r="F1766">
            <v>788484876.59000003</v>
          </cell>
        </row>
        <row r="1767">
          <cell r="A1767">
            <v>1430310601</v>
          </cell>
          <cell r="B1767" t="str">
            <v>REND.P/COB.CRED.CONS</v>
          </cell>
          <cell r="C1767">
            <v>472343149.94999999</v>
          </cell>
          <cell r="D1767">
            <v>176654346.28</v>
          </cell>
          <cell r="E1767">
            <v>190183272.66999999</v>
          </cell>
          <cell r="F1767">
            <v>458814223.56</v>
          </cell>
        </row>
        <row r="1768">
          <cell r="A1768">
            <v>1430310603</v>
          </cell>
          <cell r="B1768" t="str">
            <v>CRED.AL CONSUMIDOR V</v>
          </cell>
          <cell r="C1768">
            <v>332476276.24000001</v>
          </cell>
          <cell r="D1768">
            <v>122384247.79000001</v>
          </cell>
          <cell r="E1768">
            <v>125189871</v>
          </cell>
          <cell r="F1768">
            <v>329670653.02999997</v>
          </cell>
        </row>
        <row r="1769">
          <cell r="A1769">
            <v>14303108</v>
          </cell>
          <cell r="B1769" t="str">
            <v>REND.P/C.CRED.ADQ.VE</v>
          </cell>
          <cell r="C1769">
            <v>1983658349.8900001</v>
          </cell>
          <cell r="D1769">
            <v>-83326847.280000001</v>
          </cell>
          <cell r="E1769">
            <v>26799.93</v>
          </cell>
          <cell r="F1769">
            <v>1900304702.6800001</v>
          </cell>
        </row>
        <row r="1770">
          <cell r="A1770">
            <v>1430310801</v>
          </cell>
          <cell r="B1770" t="str">
            <v>REND.P/C.ADQ.VEH.P/M</v>
          </cell>
          <cell r="C1770">
            <v>1677878388.98</v>
          </cell>
          <cell r="D1770">
            <v>-62792734.43</v>
          </cell>
          <cell r="E1770">
            <v>26799.93</v>
          </cell>
          <cell r="F1770">
            <v>1615058854.6199999</v>
          </cell>
        </row>
        <row r="1771">
          <cell r="A1771">
            <v>1430310807</v>
          </cell>
          <cell r="B1771" t="str">
            <v>REND.P/C.CREDITAZO V</v>
          </cell>
          <cell r="C1771">
            <v>259695906.72999999</v>
          </cell>
          <cell r="D1771">
            <v>-17521365.460000001</v>
          </cell>
          <cell r="E1771">
            <v>0</v>
          </cell>
          <cell r="F1771">
            <v>242174541.27000001</v>
          </cell>
        </row>
        <row r="1772">
          <cell r="A1772">
            <v>1430310808</v>
          </cell>
          <cell r="B1772" t="str">
            <v>REND.CRED.REF.AUTO B</v>
          </cell>
          <cell r="C1772">
            <v>46084054.18</v>
          </cell>
          <cell r="D1772">
            <v>-3012747.39</v>
          </cell>
          <cell r="E1772">
            <v>0</v>
          </cell>
          <cell r="F1772">
            <v>43071306.789999999</v>
          </cell>
        </row>
        <row r="1773">
          <cell r="A1773">
            <v>14303110</v>
          </cell>
          <cell r="B1773" t="str">
            <v>REND.ARREND.FINANC.V</v>
          </cell>
          <cell r="C1773">
            <v>145337392.88</v>
          </cell>
          <cell r="D1773">
            <v>23813280.960000001</v>
          </cell>
          <cell r="E1773">
            <v>46511368.32</v>
          </cell>
          <cell r="F1773">
            <v>122639305.52</v>
          </cell>
        </row>
        <row r="1774">
          <cell r="A1774">
            <v>1430311001</v>
          </cell>
          <cell r="B1774" t="str">
            <v>REND.BIENES MUEBLES</v>
          </cell>
          <cell r="C1774">
            <v>145337392.88</v>
          </cell>
          <cell r="D1774">
            <v>23813280.960000001</v>
          </cell>
          <cell r="E1774">
            <v>46511368.32</v>
          </cell>
          <cell r="F1774">
            <v>122639305.52</v>
          </cell>
        </row>
        <row r="1775">
          <cell r="A1775">
            <v>14303111</v>
          </cell>
          <cell r="B1775" t="str">
            <v>DESCUENTO COMPRAS DE</v>
          </cell>
          <cell r="C1775">
            <v>0</v>
          </cell>
          <cell r="D1775">
            <v>2352847.5</v>
          </cell>
          <cell r="E1775">
            <v>2352847.5</v>
          </cell>
          <cell r="F1775">
            <v>0</v>
          </cell>
        </row>
        <row r="1776">
          <cell r="A1776">
            <v>1430311101</v>
          </cell>
          <cell r="B1776" t="str">
            <v>REND. FACTORING VENC</v>
          </cell>
          <cell r="C1776">
            <v>0</v>
          </cell>
          <cell r="D1776">
            <v>2352847.5</v>
          </cell>
          <cell r="E1776">
            <v>2352847.5</v>
          </cell>
          <cell r="F1776">
            <v>0</v>
          </cell>
        </row>
        <row r="1777">
          <cell r="A1777">
            <v>14303114</v>
          </cell>
          <cell r="B1777" t="str">
            <v>REND.P/COB.PROG.ESPE</v>
          </cell>
          <cell r="C1777">
            <v>28683868.449999999</v>
          </cell>
          <cell r="D1777">
            <v>-10912045.189999999</v>
          </cell>
          <cell r="E1777">
            <v>0</v>
          </cell>
          <cell r="F1777">
            <v>17771823.260000002</v>
          </cell>
        </row>
        <row r="1778">
          <cell r="A1778">
            <v>1430311401</v>
          </cell>
          <cell r="B1778" t="str">
            <v>REN.P/C.FDO.D/CRED.A</v>
          </cell>
          <cell r="C1778">
            <v>27086048.579999998</v>
          </cell>
          <cell r="D1778">
            <v>-13056754.33</v>
          </cell>
          <cell r="E1778">
            <v>0</v>
          </cell>
          <cell r="F1778">
            <v>14029294.25</v>
          </cell>
        </row>
        <row r="1779">
          <cell r="A1779">
            <v>1430311403</v>
          </cell>
          <cell r="B1779" t="str">
            <v>REND.P/C.FDO.D/CRED.</v>
          </cell>
          <cell r="C1779">
            <v>1597819.87</v>
          </cell>
          <cell r="D1779">
            <v>2144709.14</v>
          </cell>
          <cell r="E1779">
            <v>0</v>
          </cell>
          <cell r="F1779">
            <v>3742529.01</v>
          </cell>
        </row>
        <row r="1780">
          <cell r="A1780">
            <v>14303122</v>
          </cell>
          <cell r="B1780" t="str">
            <v>REND.P/C.CRED.AGRICO</v>
          </cell>
          <cell r="C1780">
            <v>14684228.039999999</v>
          </cell>
          <cell r="D1780">
            <v>1080496.5900000001</v>
          </cell>
          <cell r="E1780">
            <v>0</v>
          </cell>
          <cell r="F1780">
            <v>15764724.630000001</v>
          </cell>
        </row>
        <row r="1781">
          <cell r="A1781">
            <v>1430312204</v>
          </cell>
          <cell r="B1781" t="str">
            <v>REND.P/C.CRED.AGRIC.</v>
          </cell>
          <cell r="C1781">
            <v>207876.27</v>
          </cell>
          <cell r="D1781">
            <v>0</v>
          </cell>
          <cell r="E1781">
            <v>0</v>
          </cell>
          <cell r="F1781">
            <v>207876.27</v>
          </cell>
        </row>
        <row r="1782">
          <cell r="A1782">
            <v>143031220403</v>
          </cell>
          <cell r="B1782" t="str">
            <v>REND.P/C CRED.PZO F.</v>
          </cell>
          <cell r="C1782">
            <v>207876.27</v>
          </cell>
          <cell r="D1782">
            <v>0</v>
          </cell>
          <cell r="E1782">
            <v>0</v>
          </cell>
          <cell r="F1782">
            <v>207876.27</v>
          </cell>
        </row>
        <row r="1783">
          <cell r="A1783">
            <v>1430312205</v>
          </cell>
          <cell r="B1783" t="str">
            <v>REND.P/C.CRED.CUOTAS</v>
          </cell>
          <cell r="C1783">
            <v>14476351.77</v>
          </cell>
          <cell r="D1783">
            <v>1080496.5900000001</v>
          </cell>
          <cell r="E1783">
            <v>0</v>
          </cell>
          <cell r="F1783">
            <v>15556848.359999999</v>
          </cell>
        </row>
        <row r="1784">
          <cell r="A1784">
            <v>143031220501</v>
          </cell>
          <cell r="B1784" t="str">
            <v>REND.P/C.CRED.CUOTAS</v>
          </cell>
          <cell r="C1784">
            <v>14476351.77</v>
          </cell>
          <cell r="D1784">
            <v>1080496.5900000001</v>
          </cell>
          <cell r="E1784">
            <v>0</v>
          </cell>
          <cell r="F1784">
            <v>15556848.359999999</v>
          </cell>
        </row>
        <row r="1785">
          <cell r="A1785">
            <v>14304</v>
          </cell>
          <cell r="B1785" t="str">
            <v>RENDIM.P/COB.P/CREDI</v>
          </cell>
          <cell r="C1785">
            <v>355408791.63</v>
          </cell>
          <cell r="D1785">
            <v>0</v>
          </cell>
          <cell r="E1785">
            <v>0</v>
          </cell>
          <cell r="F1785">
            <v>355408791.63</v>
          </cell>
        </row>
        <row r="1786">
          <cell r="A1786">
            <v>143041</v>
          </cell>
          <cell r="B1786" t="str">
            <v>REND.P/COB.CRED.EN L</v>
          </cell>
          <cell r="C1786">
            <v>355408791.63</v>
          </cell>
          <cell r="D1786">
            <v>0</v>
          </cell>
          <cell r="E1786">
            <v>0</v>
          </cell>
          <cell r="F1786">
            <v>355408791.63</v>
          </cell>
        </row>
        <row r="1787">
          <cell r="A1787">
            <v>14304104</v>
          </cell>
          <cell r="B1787" t="str">
            <v>REND.P/C.PAGARE COME</v>
          </cell>
          <cell r="C1787">
            <v>256194444.44</v>
          </cell>
          <cell r="D1787">
            <v>0</v>
          </cell>
          <cell r="E1787">
            <v>0</v>
          </cell>
          <cell r="F1787">
            <v>256194444.44</v>
          </cell>
        </row>
        <row r="1788">
          <cell r="A1788">
            <v>1430410401</v>
          </cell>
          <cell r="B1788" t="str">
            <v>REND.P/C.PAG.COMERC.</v>
          </cell>
          <cell r="C1788">
            <v>256194444.44</v>
          </cell>
          <cell r="D1788">
            <v>0</v>
          </cell>
          <cell r="E1788">
            <v>0</v>
          </cell>
          <cell r="F1788">
            <v>256194444.44</v>
          </cell>
        </row>
        <row r="1789">
          <cell r="A1789">
            <v>14304105</v>
          </cell>
          <cell r="B1789" t="str">
            <v>REND.P/C.PRESTAMOS P</v>
          </cell>
          <cell r="C1789">
            <v>45537700.219999999</v>
          </cell>
          <cell r="D1789">
            <v>0</v>
          </cell>
          <cell r="E1789">
            <v>0</v>
          </cell>
          <cell r="F1789">
            <v>45537700.219999999</v>
          </cell>
        </row>
        <row r="1790">
          <cell r="A1790">
            <v>1430410501</v>
          </cell>
          <cell r="B1790" t="str">
            <v>REND.P/C.PREST.PERS.</v>
          </cell>
          <cell r="C1790">
            <v>639811.66</v>
          </cell>
          <cell r="D1790">
            <v>0</v>
          </cell>
          <cell r="E1790">
            <v>0</v>
          </cell>
          <cell r="F1790">
            <v>639811.66</v>
          </cell>
        </row>
        <row r="1791">
          <cell r="A1791">
            <v>1430410502</v>
          </cell>
          <cell r="B1791" t="str">
            <v>REND.P/C.PREST.COMER</v>
          </cell>
          <cell r="C1791">
            <v>44767692.659999996</v>
          </cell>
          <cell r="D1791">
            <v>0</v>
          </cell>
          <cell r="E1791">
            <v>0</v>
          </cell>
          <cell r="F1791">
            <v>44767692.659999996</v>
          </cell>
        </row>
        <row r="1792">
          <cell r="A1792">
            <v>1430410515</v>
          </cell>
          <cell r="B1792" t="str">
            <v>REND.P/COBRAR LITIGI</v>
          </cell>
          <cell r="C1792">
            <v>130195.9</v>
          </cell>
          <cell r="D1792">
            <v>0</v>
          </cell>
          <cell r="E1792">
            <v>0</v>
          </cell>
          <cell r="F1792">
            <v>130195.9</v>
          </cell>
        </row>
        <row r="1793">
          <cell r="A1793">
            <v>143041051503</v>
          </cell>
          <cell r="B1793" t="str">
            <v>INT.P/COB.D/LINEA/CR</v>
          </cell>
          <cell r="C1793">
            <v>130195.9</v>
          </cell>
          <cell r="D1793">
            <v>0</v>
          </cell>
          <cell r="E1793">
            <v>0</v>
          </cell>
          <cell r="F1793">
            <v>130195.9</v>
          </cell>
        </row>
        <row r="1794">
          <cell r="A1794">
            <v>14304114</v>
          </cell>
          <cell r="B1794" t="str">
            <v>REND.P/COB.PROG.ESPE</v>
          </cell>
          <cell r="C1794">
            <v>16667825.84</v>
          </cell>
          <cell r="D1794">
            <v>0</v>
          </cell>
          <cell r="E1794">
            <v>0</v>
          </cell>
          <cell r="F1794">
            <v>16667825.84</v>
          </cell>
        </row>
        <row r="1795">
          <cell r="A1795">
            <v>1430411401</v>
          </cell>
          <cell r="B1795" t="str">
            <v>REND.P/C.FDO.D/CRED.</v>
          </cell>
          <cell r="C1795">
            <v>16667825.84</v>
          </cell>
          <cell r="D1795">
            <v>0</v>
          </cell>
          <cell r="E1795">
            <v>0</v>
          </cell>
          <cell r="F1795">
            <v>16667825.84</v>
          </cell>
        </row>
        <row r="1796">
          <cell r="A1796">
            <v>14304122</v>
          </cell>
          <cell r="B1796" t="str">
            <v>REND.P/C.CRED.AGRICO</v>
          </cell>
          <cell r="C1796">
            <v>37008821.130000003</v>
          </cell>
          <cell r="D1796">
            <v>0</v>
          </cell>
          <cell r="E1796">
            <v>0</v>
          </cell>
          <cell r="F1796">
            <v>37008821.130000003</v>
          </cell>
        </row>
        <row r="1797">
          <cell r="A1797">
            <v>1430412204</v>
          </cell>
          <cell r="B1797" t="str">
            <v>REND.P/C.CRED.REF.AG</v>
          </cell>
          <cell r="C1797">
            <v>15083289.810000001</v>
          </cell>
          <cell r="D1797">
            <v>0</v>
          </cell>
          <cell r="E1797">
            <v>0</v>
          </cell>
          <cell r="F1797">
            <v>15083289.810000001</v>
          </cell>
        </row>
        <row r="1798">
          <cell r="A1798">
            <v>143041220403</v>
          </cell>
          <cell r="B1798" t="str">
            <v>REND.P/C.CRED.PZO.FI</v>
          </cell>
          <cell r="C1798">
            <v>15083289.810000001</v>
          </cell>
          <cell r="D1798">
            <v>0</v>
          </cell>
          <cell r="E1798">
            <v>0</v>
          </cell>
          <cell r="F1798">
            <v>15083289.810000001</v>
          </cell>
        </row>
        <row r="1799">
          <cell r="A1799">
            <v>1430412205</v>
          </cell>
          <cell r="B1799" t="str">
            <v>REND.P/C.CRED.CUOTAS</v>
          </cell>
          <cell r="C1799">
            <v>21925531.32</v>
          </cell>
          <cell r="D1799">
            <v>0</v>
          </cell>
          <cell r="E1799">
            <v>0</v>
          </cell>
          <cell r="F1799">
            <v>21925531.32</v>
          </cell>
        </row>
        <row r="1800">
          <cell r="A1800">
            <v>143041220501</v>
          </cell>
          <cell r="B1800" t="str">
            <v>REND.P/C.CRED.CUOTAS</v>
          </cell>
          <cell r="C1800">
            <v>21925531.32</v>
          </cell>
          <cell r="D1800">
            <v>0</v>
          </cell>
          <cell r="E1800">
            <v>0</v>
          </cell>
          <cell r="F1800">
            <v>21925531.32</v>
          </cell>
        </row>
        <row r="1801">
          <cell r="A1801">
            <v>14307</v>
          </cell>
          <cell r="B1801" t="str">
            <v>REND.P/COB.P/CRED.OT</v>
          </cell>
          <cell r="C1801">
            <v>629509374.51999998</v>
          </cell>
          <cell r="D1801">
            <v>422529987.25</v>
          </cell>
          <cell r="E1801">
            <v>430321498.30000001</v>
          </cell>
          <cell r="F1801">
            <v>621717863.47000003</v>
          </cell>
        </row>
        <row r="1802">
          <cell r="A1802">
            <v>143071</v>
          </cell>
          <cell r="B1802" t="str">
            <v>REND.P/COB.P/CRED.OT</v>
          </cell>
          <cell r="C1802">
            <v>629509374.51999998</v>
          </cell>
          <cell r="D1802">
            <v>422529987.25</v>
          </cell>
          <cell r="E1802">
            <v>430321498.30000001</v>
          </cell>
          <cell r="F1802">
            <v>621717863.47000003</v>
          </cell>
        </row>
        <row r="1803">
          <cell r="A1803">
            <v>14307101</v>
          </cell>
          <cell r="B1803" t="str">
            <v>REND.P/COB.P/CRED.VI</v>
          </cell>
          <cell r="C1803">
            <v>554351163.75999999</v>
          </cell>
          <cell r="D1803">
            <v>425597359.26999998</v>
          </cell>
          <cell r="E1803">
            <v>430321498.30000001</v>
          </cell>
          <cell r="F1803">
            <v>549627024.73000002</v>
          </cell>
        </row>
        <row r="1804">
          <cell r="A1804">
            <v>1430710101</v>
          </cell>
          <cell r="B1804" t="str">
            <v>REND.P/C.CRED.OTORG.</v>
          </cell>
          <cell r="C1804">
            <v>1547638.91</v>
          </cell>
          <cell r="D1804">
            <v>4423511.88</v>
          </cell>
          <cell r="E1804">
            <v>4257110.71</v>
          </cell>
          <cell r="F1804">
            <v>1714040.08</v>
          </cell>
        </row>
        <row r="1805">
          <cell r="A1805">
            <v>1430710102</v>
          </cell>
          <cell r="B1805" t="str">
            <v>REND.P/C.CRED.OTORG.</v>
          </cell>
          <cell r="C1805">
            <v>26680360.27</v>
          </cell>
          <cell r="D1805">
            <v>52608803.969999999</v>
          </cell>
          <cell r="E1805">
            <v>57295318.090000004</v>
          </cell>
          <cell r="F1805">
            <v>21993846.149999999</v>
          </cell>
        </row>
        <row r="1806">
          <cell r="A1806">
            <v>1430710103</v>
          </cell>
          <cell r="B1806" t="str">
            <v>REND.P/C MICROCRED.V</v>
          </cell>
          <cell r="C1806">
            <v>32974349.93</v>
          </cell>
          <cell r="D1806">
            <v>65367960.68</v>
          </cell>
          <cell r="E1806">
            <v>62162523.509999998</v>
          </cell>
          <cell r="F1806">
            <v>36179787.100000001</v>
          </cell>
        </row>
        <row r="1807">
          <cell r="A1807">
            <v>1430710104</v>
          </cell>
          <cell r="B1807" t="str">
            <v>REND.P/C MICROCRED.V</v>
          </cell>
          <cell r="C1807">
            <v>22978488.059999999</v>
          </cell>
          <cell r="D1807">
            <v>67574747.150000006</v>
          </cell>
          <cell r="E1807">
            <v>61335540.170000002</v>
          </cell>
          <cell r="F1807">
            <v>29217695.039999999</v>
          </cell>
        </row>
        <row r="1808">
          <cell r="A1808">
            <v>1430710105</v>
          </cell>
          <cell r="B1808" t="str">
            <v>REND.P/C MICROC.BIEN</v>
          </cell>
          <cell r="C1808">
            <v>34450815.710000001</v>
          </cell>
          <cell r="D1808">
            <v>86689578.219999999</v>
          </cell>
          <cell r="E1808">
            <v>89522217.510000005</v>
          </cell>
          <cell r="F1808">
            <v>31618176.420000002</v>
          </cell>
        </row>
        <row r="1809">
          <cell r="A1809">
            <v>1430710106</v>
          </cell>
          <cell r="B1809" t="str">
            <v>REND.P/COB.P/CRED.VI</v>
          </cell>
          <cell r="C1809">
            <v>434969034</v>
          </cell>
          <cell r="D1809">
            <v>147205732.84</v>
          </cell>
          <cell r="E1809">
            <v>154108122.94</v>
          </cell>
          <cell r="F1809">
            <v>428066643.89999998</v>
          </cell>
        </row>
        <row r="1810">
          <cell r="A1810">
            <v>143071010601</v>
          </cell>
          <cell r="B1810" t="str">
            <v>MICROCREDITO AGROPEC</v>
          </cell>
          <cell r="C1810">
            <v>272104471.87</v>
          </cell>
          <cell r="D1810">
            <v>91957374.409999996</v>
          </cell>
          <cell r="E1810">
            <v>105202688.58</v>
          </cell>
          <cell r="F1810">
            <v>258859157.69999999</v>
          </cell>
        </row>
        <row r="1811">
          <cell r="A1811">
            <v>143071010602</v>
          </cell>
          <cell r="B1811" t="str">
            <v>MICROCREDITO AGROPEC</v>
          </cell>
          <cell r="C1811">
            <v>162864562.13</v>
          </cell>
          <cell r="D1811">
            <v>55248358.43</v>
          </cell>
          <cell r="E1811">
            <v>48905434.359999999</v>
          </cell>
          <cell r="F1811">
            <v>169207486.19999999</v>
          </cell>
        </row>
        <row r="1812">
          <cell r="A1812">
            <v>1430710107</v>
          </cell>
          <cell r="B1812" t="str">
            <v>REND.P/COB.P/MICROCR</v>
          </cell>
          <cell r="C1812">
            <v>750476.88</v>
          </cell>
          <cell r="D1812">
            <v>1567004</v>
          </cell>
          <cell r="E1812">
            <v>1480644.84</v>
          </cell>
          <cell r="F1812">
            <v>836836.04</v>
          </cell>
        </row>
        <row r="1813">
          <cell r="A1813">
            <v>143071010701</v>
          </cell>
          <cell r="B1813" t="str">
            <v>REND.P/C.MICROCRED.E</v>
          </cell>
          <cell r="C1813">
            <v>105000</v>
          </cell>
          <cell r="D1813">
            <v>99711.71</v>
          </cell>
          <cell r="E1813">
            <v>105000</v>
          </cell>
          <cell r="F1813">
            <v>99711.71</v>
          </cell>
        </row>
        <row r="1814">
          <cell r="A1814">
            <v>143071010702</v>
          </cell>
          <cell r="B1814" t="str">
            <v>REND.P/C.MICROCRED.E</v>
          </cell>
          <cell r="C1814">
            <v>645476.88</v>
          </cell>
          <cell r="D1814">
            <v>1467292.29</v>
          </cell>
          <cell r="E1814">
            <v>1375644.84</v>
          </cell>
          <cell r="F1814">
            <v>737124.33</v>
          </cell>
        </row>
        <row r="1815">
          <cell r="A1815">
            <v>1430710108</v>
          </cell>
          <cell r="B1815" t="str">
            <v>REND.P/COB.P/MICROCR</v>
          </cell>
          <cell r="C1815">
            <v>0</v>
          </cell>
          <cell r="D1815">
            <v>160020.53</v>
          </cell>
          <cell r="E1815">
            <v>160020.53</v>
          </cell>
          <cell r="F1815">
            <v>0</v>
          </cell>
        </row>
        <row r="1816">
          <cell r="A1816">
            <v>143071010802</v>
          </cell>
          <cell r="B1816" t="str">
            <v>REND.P/C.MICROCRED.A</v>
          </cell>
          <cell r="C1816">
            <v>0</v>
          </cell>
          <cell r="D1816">
            <v>160020.53</v>
          </cell>
          <cell r="E1816">
            <v>160020.53</v>
          </cell>
          <cell r="F1816">
            <v>0</v>
          </cell>
        </row>
        <row r="1817">
          <cell r="A1817">
            <v>14307103</v>
          </cell>
          <cell r="B1817" t="str">
            <v>REND.P/COB.P/CRED.VE</v>
          </cell>
          <cell r="C1817">
            <v>75083102.040000007</v>
          </cell>
          <cell r="D1817">
            <v>-3067372.02</v>
          </cell>
          <cell r="E1817">
            <v>0</v>
          </cell>
          <cell r="F1817">
            <v>72015730.019999996</v>
          </cell>
        </row>
        <row r="1818">
          <cell r="A1818">
            <v>1430710301</v>
          </cell>
          <cell r="B1818" t="str">
            <v>REND.P/C.CRED.OTORG.</v>
          </cell>
          <cell r="C1818">
            <v>6391079.3200000003</v>
          </cell>
          <cell r="D1818">
            <v>134463.10999999999</v>
          </cell>
          <cell r="E1818">
            <v>0</v>
          </cell>
          <cell r="F1818">
            <v>6525542.4299999997</v>
          </cell>
        </row>
        <row r="1819">
          <cell r="A1819">
            <v>1430710302</v>
          </cell>
          <cell r="B1819" t="str">
            <v>REND.P/COB.CRED.MICR</v>
          </cell>
          <cell r="C1819">
            <v>17636068.57</v>
          </cell>
          <cell r="D1819">
            <v>1023017.56</v>
          </cell>
          <cell r="E1819">
            <v>0</v>
          </cell>
          <cell r="F1819">
            <v>18659086.129999999</v>
          </cell>
        </row>
        <row r="1820">
          <cell r="A1820">
            <v>1430710303</v>
          </cell>
          <cell r="B1820" t="str">
            <v>REND.P/C.MICROCRED.V</v>
          </cell>
          <cell r="C1820">
            <v>27506507.219999999</v>
          </cell>
          <cell r="D1820">
            <v>-4826425.54</v>
          </cell>
          <cell r="E1820">
            <v>0</v>
          </cell>
          <cell r="F1820">
            <v>22680081.68</v>
          </cell>
        </row>
        <row r="1821">
          <cell r="A1821">
            <v>1430710304</v>
          </cell>
          <cell r="B1821" t="str">
            <v>REND.P/C.MICROCRE.VE</v>
          </cell>
          <cell r="C1821">
            <v>228209.93</v>
          </cell>
          <cell r="D1821">
            <v>-69262.559999999998</v>
          </cell>
          <cell r="E1821">
            <v>0</v>
          </cell>
          <cell r="F1821">
            <v>158947.37</v>
          </cell>
        </row>
        <row r="1822">
          <cell r="A1822">
            <v>1430710305</v>
          </cell>
          <cell r="B1822" t="str">
            <v>REND.P/C MICROC.B/MU</v>
          </cell>
          <cell r="C1822">
            <v>7772732.7000000002</v>
          </cell>
          <cell r="D1822">
            <v>491470.41</v>
          </cell>
          <cell r="E1822">
            <v>0</v>
          </cell>
          <cell r="F1822">
            <v>8264203.1100000003</v>
          </cell>
        </row>
        <row r="1823">
          <cell r="A1823">
            <v>1430710306</v>
          </cell>
          <cell r="B1823" t="str">
            <v>REND.P/COB.P/CRED.VE</v>
          </cell>
          <cell r="C1823">
            <v>11860904.970000001</v>
          </cell>
          <cell r="D1823">
            <v>886871.82</v>
          </cell>
          <cell r="E1823">
            <v>0</v>
          </cell>
          <cell r="F1823">
            <v>12747776.789999999</v>
          </cell>
        </row>
        <row r="1824">
          <cell r="A1824">
            <v>143071030601</v>
          </cell>
          <cell r="B1824" t="str">
            <v>MICROCREDITO AGROPEC</v>
          </cell>
          <cell r="C1824">
            <v>4862180.76</v>
          </cell>
          <cell r="D1824">
            <v>1856473.17</v>
          </cell>
          <cell r="E1824">
            <v>0</v>
          </cell>
          <cell r="F1824">
            <v>6718653.9299999997</v>
          </cell>
        </row>
        <row r="1825">
          <cell r="A1825">
            <v>143071030602</v>
          </cell>
          <cell r="B1825" t="str">
            <v>MICROCREDITO AGROPEC</v>
          </cell>
          <cell r="C1825">
            <v>6998724.21</v>
          </cell>
          <cell r="D1825">
            <v>-969601.35</v>
          </cell>
          <cell r="E1825">
            <v>0</v>
          </cell>
          <cell r="F1825">
            <v>6029122.8600000003</v>
          </cell>
        </row>
        <row r="1826">
          <cell r="A1826">
            <v>1430710307</v>
          </cell>
          <cell r="B1826" t="str">
            <v>REND.P/COB.P/MICROCR</v>
          </cell>
          <cell r="C1826">
            <v>3687599.33</v>
          </cell>
          <cell r="D1826">
            <v>-707506.82</v>
          </cell>
          <cell r="E1826">
            <v>0</v>
          </cell>
          <cell r="F1826">
            <v>2980092.51</v>
          </cell>
        </row>
        <row r="1827">
          <cell r="A1827">
            <v>143071030702</v>
          </cell>
          <cell r="B1827" t="str">
            <v>REND.P/C.MICROCRED.E</v>
          </cell>
          <cell r="C1827">
            <v>3687599.33</v>
          </cell>
          <cell r="D1827">
            <v>-707506.82</v>
          </cell>
          <cell r="E1827">
            <v>0</v>
          </cell>
          <cell r="F1827">
            <v>2980092.51</v>
          </cell>
        </row>
        <row r="1828">
          <cell r="A1828">
            <v>14307104</v>
          </cell>
          <cell r="B1828" t="str">
            <v>REND.P/COB.P/CRED.E/</v>
          </cell>
          <cell r="C1828">
            <v>75108.72</v>
          </cell>
          <cell r="D1828">
            <v>0</v>
          </cell>
          <cell r="E1828">
            <v>0</v>
          </cell>
          <cell r="F1828">
            <v>75108.72</v>
          </cell>
        </row>
        <row r="1829">
          <cell r="A1829">
            <v>1430710402</v>
          </cell>
          <cell r="B1829" t="str">
            <v>REND.P/COB.CRED.MICR</v>
          </cell>
          <cell r="C1829">
            <v>75108.72</v>
          </cell>
          <cell r="D1829">
            <v>0</v>
          </cell>
          <cell r="E1829">
            <v>0</v>
          </cell>
          <cell r="F1829">
            <v>75108.72</v>
          </cell>
        </row>
        <row r="1830">
          <cell r="A1830">
            <v>144</v>
          </cell>
          <cell r="B1830" t="str">
            <v>COMISIONES POR COBRA</v>
          </cell>
          <cell r="C1830">
            <v>550000000</v>
          </cell>
          <cell r="D1830">
            <v>350000000</v>
          </cell>
          <cell r="E1830">
            <v>300000000</v>
          </cell>
          <cell r="F1830">
            <v>600000000</v>
          </cell>
        </row>
        <row r="1831">
          <cell r="A1831">
            <v>14406</v>
          </cell>
          <cell r="B1831" t="str">
            <v>COMI.P/C.P/FID.ENCAR</v>
          </cell>
          <cell r="C1831">
            <v>550000000</v>
          </cell>
          <cell r="D1831">
            <v>350000000</v>
          </cell>
          <cell r="E1831">
            <v>300000000</v>
          </cell>
          <cell r="F1831">
            <v>600000000</v>
          </cell>
        </row>
        <row r="1832">
          <cell r="A1832">
            <v>144061</v>
          </cell>
          <cell r="B1832" t="str">
            <v>COM.P/COB.FIDE.ENC.D</v>
          </cell>
          <cell r="C1832">
            <v>550000000</v>
          </cell>
          <cell r="D1832">
            <v>350000000</v>
          </cell>
          <cell r="E1832">
            <v>300000000</v>
          </cell>
          <cell r="F1832">
            <v>600000000</v>
          </cell>
        </row>
        <row r="1833">
          <cell r="A1833">
            <v>14406101</v>
          </cell>
          <cell r="B1833" t="str">
            <v>COMIS.P/COB.FIDEICOM</v>
          </cell>
          <cell r="C1833">
            <v>550000000</v>
          </cell>
          <cell r="D1833">
            <v>350000000</v>
          </cell>
          <cell r="E1833">
            <v>300000000</v>
          </cell>
          <cell r="F1833">
            <v>600000000</v>
          </cell>
        </row>
        <row r="1834">
          <cell r="A1834">
            <v>145</v>
          </cell>
          <cell r="B1834" t="str">
            <v>RENDIM.Y COM.P/COB.P</v>
          </cell>
          <cell r="C1834">
            <v>15251194.949999999</v>
          </cell>
          <cell r="D1834">
            <v>23618783.77</v>
          </cell>
          <cell r="E1834">
            <v>25111466.760000002</v>
          </cell>
          <cell r="F1834">
            <v>13758511.960000001</v>
          </cell>
        </row>
        <row r="1835">
          <cell r="A1835">
            <v>14502</v>
          </cell>
          <cell r="B1835" t="str">
            <v>REND.P/COBR.P/OTR.CT</v>
          </cell>
          <cell r="C1835">
            <v>15251194.949999999</v>
          </cell>
          <cell r="D1835">
            <v>23618783.77</v>
          </cell>
          <cell r="E1835">
            <v>25111466.760000002</v>
          </cell>
          <cell r="F1835">
            <v>13758511.960000001</v>
          </cell>
        </row>
        <row r="1836">
          <cell r="A1836">
            <v>145021</v>
          </cell>
          <cell r="B1836" t="str">
            <v>REND.P/COB.P/OTRAS C</v>
          </cell>
          <cell r="C1836">
            <v>15251194.949999999</v>
          </cell>
          <cell r="D1836">
            <v>23618783.77</v>
          </cell>
          <cell r="E1836">
            <v>25111466.760000002</v>
          </cell>
          <cell r="F1836">
            <v>13758511.960000001</v>
          </cell>
        </row>
        <row r="1837">
          <cell r="A1837">
            <v>14502101</v>
          </cell>
          <cell r="B1837" t="str">
            <v>REND.P/COB.I.V.A.MN</v>
          </cell>
          <cell r="C1837">
            <v>15251194.949999999</v>
          </cell>
          <cell r="D1837">
            <v>23618783.77</v>
          </cell>
          <cell r="E1837">
            <v>25111466.760000002</v>
          </cell>
          <cell r="F1837">
            <v>13758511.960000001</v>
          </cell>
        </row>
        <row r="1838">
          <cell r="A1838">
            <v>1450210101</v>
          </cell>
          <cell r="B1838" t="str">
            <v>REND.P/COB.I.V.A.LEA</v>
          </cell>
          <cell r="C1838">
            <v>15251194.949999999</v>
          </cell>
          <cell r="D1838">
            <v>23618783.77</v>
          </cell>
          <cell r="E1838">
            <v>25111466.760000002</v>
          </cell>
          <cell r="F1838">
            <v>13758511.960000001</v>
          </cell>
        </row>
        <row r="1839">
          <cell r="A1839">
            <v>149</v>
          </cell>
          <cell r="B1839" t="str">
            <v>(PROVIS.P/RENDIM.P/C</v>
          </cell>
          <cell r="C1839">
            <v>-4518753016.0699997</v>
          </cell>
          <cell r="D1839">
            <v>232965533</v>
          </cell>
          <cell r="E1839">
            <v>29291004.120000001</v>
          </cell>
          <cell r="F1839">
            <v>-4315078487.1899996</v>
          </cell>
        </row>
        <row r="1840">
          <cell r="A1840">
            <v>14903</v>
          </cell>
          <cell r="B1840" t="str">
            <v>(PROV.P/RENDI.P/COB.</v>
          </cell>
          <cell r="C1840">
            <v>-4446009354.9499998</v>
          </cell>
          <cell r="D1840">
            <v>230728167.86000001</v>
          </cell>
          <cell r="E1840">
            <v>29699630.719999999</v>
          </cell>
          <cell r="F1840">
            <v>-4244980817.8099999</v>
          </cell>
        </row>
        <row r="1841">
          <cell r="A1841">
            <v>149031</v>
          </cell>
          <cell r="B1841" t="str">
            <v>(PROV.REN.P/COB.C.CR</v>
          </cell>
          <cell r="C1841">
            <v>-4446009354.9499998</v>
          </cell>
          <cell r="D1841">
            <v>230728167.86000001</v>
          </cell>
          <cell r="E1841">
            <v>29699630.719999999</v>
          </cell>
          <cell r="F1841">
            <v>-4244980817.8099999</v>
          </cell>
        </row>
        <row r="1842">
          <cell r="A1842">
            <v>14903101</v>
          </cell>
          <cell r="B1842" t="str">
            <v>(PROV.P/REN.P/COB.CA</v>
          </cell>
          <cell r="C1842">
            <v>-188683030.09</v>
          </cell>
          <cell r="D1842">
            <v>154360093</v>
          </cell>
          <cell r="E1842">
            <v>175778468.59999999</v>
          </cell>
          <cell r="F1842">
            <v>-210101405.69</v>
          </cell>
        </row>
        <row r="1843">
          <cell r="A1843">
            <v>1490310112</v>
          </cell>
          <cell r="B1843" t="str">
            <v>(PROV.REND.P/COBRAR</v>
          </cell>
          <cell r="C1843">
            <v>-154360093</v>
          </cell>
          <cell r="D1843">
            <v>154360093</v>
          </cell>
          <cell r="E1843">
            <v>183205297.75</v>
          </cell>
          <cell r="F1843">
            <v>-183205297.75</v>
          </cell>
        </row>
        <row r="1844">
          <cell r="A1844">
            <v>149031011201</v>
          </cell>
          <cell r="B1844" t="str">
            <v>(PROV.REND.P/COBRAR</v>
          </cell>
          <cell r="C1844">
            <v>-154360093</v>
          </cell>
          <cell r="D1844">
            <v>154360093</v>
          </cell>
          <cell r="E1844">
            <v>183205297.75</v>
          </cell>
          <cell r="F1844">
            <v>-183205297.75</v>
          </cell>
        </row>
        <row r="1845">
          <cell r="A1845">
            <v>1490310122</v>
          </cell>
          <cell r="B1845" t="str">
            <v>(PROV.REND.CRED.AGRI</v>
          </cell>
          <cell r="C1845">
            <v>-34322937.090000004</v>
          </cell>
          <cell r="D1845">
            <v>0</v>
          </cell>
          <cell r="E1845">
            <v>-7426829.1500000004</v>
          </cell>
          <cell r="F1845">
            <v>-26896107.940000001</v>
          </cell>
        </row>
        <row r="1846">
          <cell r="A1846">
            <v>149031012204</v>
          </cell>
          <cell r="B1846" t="str">
            <v>(PROV.REND.CRED.AGRI</v>
          </cell>
          <cell r="C1846">
            <v>-1985740.09</v>
          </cell>
          <cell r="D1846">
            <v>0</v>
          </cell>
          <cell r="E1846">
            <v>1437827.15</v>
          </cell>
          <cell r="F1846">
            <v>-3423567.24</v>
          </cell>
        </row>
        <row r="1847">
          <cell r="A1847">
            <v>14903101220403</v>
          </cell>
          <cell r="B1847" t="str">
            <v>(PROV.REND.CRED.AGRI</v>
          </cell>
          <cell r="C1847">
            <v>-1308242.6399999999</v>
          </cell>
          <cell r="D1847">
            <v>0</v>
          </cell>
          <cell r="E1847">
            <v>1091007.71</v>
          </cell>
          <cell r="F1847">
            <v>-2399250.35</v>
          </cell>
        </row>
        <row r="1848">
          <cell r="A1848">
            <v>14903101220405</v>
          </cell>
          <cell r="B1848" t="str">
            <v>(PROV.REND.CRED.A PL</v>
          </cell>
          <cell r="C1848">
            <v>-677497.45</v>
          </cell>
          <cell r="D1848">
            <v>0</v>
          </cell>
          <cell r="E1848">
            <v>346819.44</v>
          </cell>
          <cell r="F1848">
            <v>-1024316.89</v>
          </cell>
        </row>
        <row r="1849">
          <cell r="A1849">
            <v>149031012205</v>
          </cell>
          <cell r="B1849" t="str">
            <v>(PROV.INT.CRED.AGRIC</v>
          </cell>
          <cell r="C1849">
            <v>-32337197</v>
          </cell>
          <cell r="D1849">
            <v>0</v>
          </cell>
          <cell r="E1849">
            <v>-8864656.3000000007</v>
          </cell>
          <cell r="F1849">
            <v>-23472540.699999999</v>
          </cell>
        </row>
        <row r="1850">
          <cell r="A1850">
            <v>14903101220501</v>
          </cell>
          <cell r="B1850" t="str">
            <v>(PROV.CRED.CUOTA AGR</v>
          </cell>
          <cell r="C1850">
            <v>-32337197</v>
          </cell>
          <cell r="D1850">
            <v>0</v>
          </cell>
          <cell r="E1850">
            <v>-8864656.3000000007</v>
          </cell>
          <cell r="F1850">
            <v>-23472540.699999999</v>
          </cell>
        </row>
        <row r="1851">
          <cell r="A1851">
            <v>14903102</v>
          </cell>
          <cell r="B1851" t="str">
            <v>(PROV.REN.P/C.C.REES</v>
          </cell>
          <cell r="C1851">
            <v>-808878.25</v>
          </cell>
          <cell r="D1851">
            <v>0</v>
          </cell>
          <cell r="E1851">
            <v>-58014.5</v>
          </cell>
          <cell r="F1851">
            <v>-750863.75</v>
          </cell>
        </row>
        <row r="1852">
          <cell r="A1852">
            <v>1490310209</v>
          </cell>
          <cell r="B1852" t="str">
            <v>(PROV.CRED.CUOTAS ME</v>
          </cell>
          <cell r="C1852">
            <v>-808878.25</v>
          </cell>
          <cell r="D1852">
            <v>0</v>
          </cell>
          <cell r="E1852">
            <v>-58014.5</v>
          </cell>
          <cell r="F1852">
            <v>-750863.75</v>
          </cell>
        </row>
        <row r="1853">
          <cell r="A1853">
            <v>149031020903</v>
          </cell>
          <cell r="B1853" t="str">
            <v>(PROV.CRED.PYME REND</v>
          </cell>
          <cell r="C1853">
            <v>-808878.25</v>
          </cell>
          <cell r="D1853">
            <v>0</v>
          </cell>
          <cell r="E1853">
            <v>-58014.5</v>
          </cell>
          <cell r="F1853">
            <v>-750863.75</v>
          </cell>
        </row>
        <row r="1854">
          <cell r="A1854">
            <v>14903103</v>
          </cell>
          <cell r="B1854" t="str">
            <v>(PROV.REND./COBRAR/C</v>
          </cell>
          <cell r="C1854">
            <v>-3901238850.8800001</v>
          </cell>
          <cell r="D1854">
            <v>76368074.859999999</v>
          </cell>
          <cell r="E1854">
            <v>-143582268.94</v>
          </cell>
          <cell r="F1854">
            <v>-3681288507.0799999</v>
          </cell>
        </row>
        <row r="1855">
          <cell r="A1855">
            <v>1490310304</v>
          </cell>
          <cell r="B1855" t="str">
            <v>(PROV.CRED.PLAZO FIJ</v>
          </cell>
          <cell r="C1855">
            <v>-17403389.890000001</v>
          </cell>
          <cell r="D1855">
            <v>0</v>
          </cell>
          <cell r="E1855">
            <v>3549441.26</v>
          </cell>
          <cell r="F1855">
            <v>-20952831.149999999</v>
          </cell>
        </row>
        <row r="1856">
          <cell r="A1856">
            <v>149031030401</v>
          </cell>
          <cell r="B1856" t="str">
            <v>(PROV.PAGARE COMERC.</v>
          </cell>
          <cell r="C1856">
            <v>-17402564.210000001</v>
          </cell>
          <cell r="D1856">
            <v>0</v>
          </cell>
          <cell r="E1856">
            <v>3550266.94</v>
          </cell>
          <cell r="F1856">
            <v>-20952831.149999999</v>
          </cell>
        </row>
        <row r="1857">
          <cell r="A1857">
            <v>149031030402</v>
          </cell>
          <cell r="B1857" t="str">
            <v>(PROV.PAGARE PERS.PL</v>
          </cell>
          <cell r="C1857">
            <v>-825.68</v>
          </cell>
          <cell r="D1857">
            <v>0</v>
          </cell>
          <cell r="E1857">
            <v>-825.68</v>
          </cell>
          <cell r="F1857">
            <v>0</v>
          </cell>
        </row>
        <row r="1858">
          <cell r="A1858">
            <v>1490310305</v>
          </cell>
          <cell r="B1858" t="str">
            <v>(PROV.PRESTAMOS CUOT</v>
          </cell>
          <cell r="C1858">
            <v>-426565601.87</v>
          </cell>
          <cell r="D1858">
            <v>2300872.2400000002</v>
          </cell>
          <cell r="E1858">
            <v>-31757802.75</v>
          </cell>
          <cell r="F1858">
            <v>-392506926.88</v>
          </cell>
        </row>
        <row r="1859">
          <cell r="A1859">
            <v>149031030501</v>
          </cell>
          <cell r="B1859" t="str">
            <v>(PROV.PRESTAMOS PERS</v>
          </cell>
          <cell r="C1859">
            <v>-6772723.25</v>
          </cell>
          <cell r="D1859">
            <v>0</v>
          </cell>
          <cell r="E1859">
            <v>-497474.86</v>
          </cell>
          <cell r="F1859">
            <v>-6275248.3899999997</v>
          </cell>
        </row>
        <row r="1860">
          <cell r="A1860">
            <v>149031030502</v>
          </cell>
          <cell r="B1860" t="str">
            <v>(PROV.PRESTAMO COMER</v>
          </cell>
          <cell r="C1860">
            <v>-45286672.119999997</v>
          </cell>
          <cell r="D1860">
            <v>0</v>
          </cell>
          <cell r="E1860">
            <v>-7401913.7300000004</v>
          </cell>
          <cell r="F1860">
            <v>-37884758.390000001</v>
          </cell>
        </row>
        <row r="1861">
          <cell r="A1861">
            <v>149031030505</v>
          </cell>
          <cell r="B1861" t="str">
            <v>(PROV.PRESTAMO IMAGE</v>
          </cell>
          <cell r="C1861">
            <v>-37.92</v>
          </cell>
          <cell r="D1861">
            <v>0</v>
          </cell>
          <cell r="E1861">
            <v>69.67</v>
          </cell>
          <cell r="F1861">
            <v>-107.59</v>
          </cell>
        </row>
        <row r="1862">
          <cell r="A1862">
            <v>149031030507</v>
          </cell>
          <cell r="B1862" t="str">
            <v>(PROV.CRED.HIPOT.LIN</v>
          </cell>
          <cell r="C1862">
            <v>-700259.37</v>
          </cell>
          <cell r="D1862">
            <v>0</v>
          </cell>
          <cell r="E1862">
            <v>0</v>
          </cell>
          <cell r="F1862">
            <v>-700259.37</v>
          </cell>
        </row>
        <row r="1863">
          <cell r="A1863">
            <v>149031030508</v>
          </cell>
          <cell r="B1863" t="str">
            <v>(PROV.CRED.HIPOT.NOR</v>
          </cell>
          <cell r="C1863">
            <v>-74207674.299999997</v>
          </cell>
          <cell r="D1863">
            <v>0</v>
          </cell>
          <cell r="E1863">
            <v>-1593751.03</v>
          </cell>
          <cell r="F1863">
            <v>-72613923.269999996</v>
          </cell>
        </row>
        <row r="1864">
          <cell r="A1864">
            <v>149031030509</v>
          </cell>
          <cell r="B1864" t="str">
            <v>(PROV.CRED.HIPOT.PID</v>
          </cell>
          <cell r="C1864">
            <v>-250150965.25999999</v>
          </cell>
          <cell r="D1864">
            <v>0</v>
          </cell>
          <cell r="E1864">
            <v>-24279923.530000001</v>
          </cell>
          <cell r="F1864">
            <v>-225871041.72999999</v>
          </cell>
        </row>
        <row r="1865">
          <cell r="A1865">
            <v>149031030517</v>
          </cell>
          <cell r="B1865" t="str">
            <v>(PROV.REND.CRED.HIP.</v>
          </cell>
          <cell r="C1865">
            <v>-130195.9</v>
          </cell>
          <cell r="D1865">
            <v>0</v>
          </cell>
          <cell r="E1865">
            <v>0</v>
          </cell>
          <cell r="F1865">
            <v>-130195.9</v>
          </cell>
        </row>
        <row r="1866">
          <cell r="A1866">
            <v>149031030519</v>
          </cell>
          <cell r="B1866" t="str">
            <v>(PROV.REND.CREDT.HIP</v>
          </cell>
          <cell r="C1866">
            <v>-7584952.54</v>
          </cell>
          <cell r="D1866">
            <v>0</v>
          </cell>
          <cell r="E1866">
            <v>5995116.3300000001</v>
          </cell>
          <cell r="F1866">
            <v>-13580068.869999999</v>
          </cell>
        </row>
        <row r="1867">
          <cell r="A1867">
            <v>149031030520</v>
          </cell>
          <cell r="B1867" t="str">
            <v>(PROV.PREST.CONSUMO</v>
          </cell>
          <cell r="C1867">
            <v>-12107138.710000001</v>
          </cell>
          <cell r="D1867">
            <v>1063160.47</v>
          </cell>
          <cell r="E1867">
            <v>-571035.96</v>
          </cell>
          <cell r="F1867">
            <v>-10472942.279999999</v>
          </cell>
        </row>
        <row r="1868">
          <cell r="A1868">
            <v>149031030521</v>
          </cell>
          <cell r="B1868" t="str">
            <v>(PROV.INT.CRED.REF.H</v>
          </cell>
          <cell r="C1868">
            <v>-18467686.48</v>
          </cell>
          <cell r="D1868">
            <v>0</v>
          </cell>
          <cell r="E1868">
            <v>-4046363.97</v>
          </cell>
          <cell r="F1868">
            <v>-14421322.51</v>
          </cell>
        </row>
        <row r="1869">
          <cell r="A1869">
            <v>149031030522</v>
          </cell>
          <cell r="B1869" t="str">
            <v>(PROV.PREST.CONS.CRE</v>
          </cell>
          <cell r="C1869">
            <v>-11157296.02</v>
          </cell>
          <cell r="D1869">
            <v>1237711.77</v>
          </cell>
          <cell r="E1869">
            <v>637474.32999999996</v>
          </cell>
          <cell r="F1869">
            <v>-10557058.58</v>
          </cell>
        </row>
        <row r="1870">
          <cell r="A1870">
            <v>1490310306</v>
          </cell>
          <cell r="B1870" t="str">
            <v>(PROVISION REND. CRE</v>
          </cell>
          <cell r="C1870">
            <v>-1037541076.04</v>
          </cell>
          <cell r="D1870">
            <v>59578532.509999998</v>
          </cell>
          <cell r="E1870">
            <v>18230297.48</v>
          </cell>
          <cell r="F1870">
            <v>-996192841.00999999</v>
          </cell>
        </row>
        <row r="1871">
          <cell r="A1871">
            <v>149031030601</v>
          </cell>
          <cell r="B1871" t="str">
            <v>PROV.REND.CREDT.CONS</v>
          </cell>
          <cell r="C1871">
            <v>-608159636.97000003</v>
          </cell>
          <cell r="D1871">
            <v>35940254.600000001</v>
          </cell>
          <cell r="E1871">
            <v>8232622.8300000001</v>
          </cell>
          <cell r="F1871">
            <v>-580452005.20000005</v>
          </cell>
        </row>
        <row r="1872">
          <cell r="A1872">
            <v>149031030603</v>
          </cell>
          <cell r="B1872" t="str">
            <v>CRED.AL CONSUMIDOR V</v>
          </cell>
          <cell r="C1872">
            <v>-429381439.06999999</v>
          </cell>
          <cell r="D1872">
            <v>23638277.91</v>
          </cell>
          <cell r="E1872">
            <v>9997674.6500000004</v>
          </cell>
          <cell r="F1872">
            <v>-415740835.81</v>
          </cell>
        </row>
        <row r="1873">
          <cell r="A1873">
            <v>1490310307</v>
          </cell>
          <cell r="B1873" t="str">
            <v>(PROV.REND.ARREND.FI</v>
          </cell>
          <cell r="C1873">
            <v>-334580657.41000003</v>
          </cell>
          <cell r="D1873">
            <v>0</v>
          </cell>
          <cell r="E1873">
            <v>-51441288.530000001</v>
          </cell>
          <cell r="F1873">
            <v>-283139368.88</v>
          </cell>
        </row>
        <row r="1874">
          <cell r="A1874">
            <v>149031030701</v>
          </cell>
          <cell r="B1874" t="str">
            <v>(PROV.REND.BIENES MU</v>
          </cell>
          <cell r="C1874">
            <v>-290609546.30000001</v>
          </cell>
          <cell r="D1874">
            <v>0</v>
          </cell>
          <cell r="E1874">
            <v>-7487891.1200000001</v>
          </cell>
          <cell r="F1874">
            <v>-283121655.18000001</v>
          </cell>
        </row>
        <row r="1875">
          <cell r="A1875">
            <v>149031030702</v>
          </cell>
          <cell r="B1875" t="str">
            <v>(PROV.REND.BIENES IN</v>
          </cell>
          <cell r="C1875">
            <v>-43971111.109999999</v>
          </cell>
          <cell r="D1875">
            <v>0</v>
          </cell>
          <cell r="E1875">
            <v>-43953397.409999996</v>
          </cell>
          <cell r="F1875">
            <v>-17713.7</v>
          </cell>
        </row>
        <row r="1876">
          <cell r="A1876">
            <v>1490310308</v>
          </cell>
          <cell r="B1876" t="str">
            <v>(PROV.ADQ.VEHICULOS</v>
          </cell>
          <cell r="C1876">
            <v>-2000369335.25</v>
          </cell>
          <cell r="D1876">
            <v>14488670.109999999</v>
          </cell>
          <cell r="E1876">
            <v>-71047546.920000002</v>
          </cell>
          <cell r="F1876">
            <v>-1914833118.22</v>
          </cell>
        </row>
        <row r="1877">
          <cell r="A1877">
            <v>149031030801</v>
          </cell>
          <cell r="B1877" t="str">
            <v>(PROV.INT.ADQ.VEHIC.</v>
          </cell>
          <cell r="C1877">
            <v>-1688630419.3399999</v>
          </cell>
          <cell r="D1877">
            <v>12368287.720000001</v>
          </cell>
          <cell r="E1877">
            <v>-51676728.75</v>
          </cell>
          <cell r="F1877">
            <v>-1624585402.8699999</v>
          </cell>
        </row>
        <row r="1878">
          <cell r="A1878">
            <v>149031030807</v>
          </cell>
          <cell r="B1878" t="str">
            <v>(PROV.INT.CREDITAZO</v>
          </cell>
          <cell r="C1878">
            <v>-264928916.18000001</v>
          </cell>
          <cell r="D1878">
            <v>2100743.0299999998</v>
          </cell>
          <cell r="E1878">
            <v>-16204908.51</v>
          </cell>
          <cell r="F1878">
            <v>-246623264.63999999</v>
          </cell>
        </row>
        <row r="1879">
          <cell r="A1879">
            <v>149031030808</v>
          </cell>
          <cell r="B1879" t="str">
            <v>PROV.INT.CRED.REF.AU</v>
          </cell>
          <cell r="C1879">
            <v>-46809999.729999997</v>
          </cell>
          <cell r="D1879">
            <v>19639.36</v>
          </cell>
          <cell r="E1879">
            <v>-3165909.66</v>
          </cell>
          <cell r="F1879">
            <v>-43624450.710000001</v>
          </cell>
        </row>
        <row r="1880">
          <cell r="A1880">
            <v>1490310309</v>
          </cell>
          <cell r="B1880" t="str">
            <v>(PROV.CRED.CUOTAS ME</v>
          </cell>
          <cell r="C1880">
            <v>-14108131.92</v>
          </cell>
          <cell r="D1880">
            <v>0</v>
          </cell>
          <cell r="E1880">
            <v>-1733738.17</v>
          </cell>
          <cell r="F1880">
            <v>-12374393.75</v>
          </cell>
        </row>
        <row r="1881">
          <cell r="A1881">
            <v>149031030901</v>
          </cell>
          <cell r="B1881" t="str">
            <v>(PROV.CRED.CUOTAS ME</v>
          </cell>
          <cell r="C1881">
            <v>-89.77</v>
          </cell>
          <cell r="D1881">
            <v>0</v>
          </cell>
          <cell r="E1881">
            <v>-10.62</v>
          </cell>
          <cell r="F1881">
            <v>-79.150000000000006</v>
          </cell>
        </row>
        <row r="1882">
          <cell r="A1882">
            <v>149031030903</v>
          </cell>
          <cell r="B1882" t="str">
            <v>(PROV.CRED.PYME REND</v>
          </cell>
          <cell r="C1882">
            <v>-14108042.15</v>
          </cell>
          <cell r="D1882">
            <v>0</v>
          </cell>
          <cell r="E1882">
            <v>-1733727.55</v>
          </cell>
          <cell r="F1882">
            <v>-12374314.6</v>
          </cell>
        </row>
        <row r="1883">
          <cell r="A1883">
            <v>1490310314</v>
          </cell>
          <cell r="B1883" t="str">
            <v>(PROV.INT.CRED.PROG.</v>
          </cell>
          <cell r="C1883">
            <v>-34032989.630000003</v>
          </cell>
          <cell r="D1883">
            <v>0</v>
          </cell>
          <cell r="E1883">
            <v>-14562154.98</v>
          </cell>
          <cell r="F1883">
            <v>-19470834.649999999</v>
          </cell>
        </row>
        <row r="1884">
          <cell r="A1884">
            <v>149031031401</v>
          </cell>
          <cell r="B1884" t="str">
            <v>(PROV.FDO.D/CRED.AGR</v>
          </cell>
          <cell r="C1884">
            <v>-27086048.579999998</v>
          </cell>
          <cell r="D1884">
            <v>0</v>
          </cell>
          <cell r="E1884">
            <v>-13056754.33</v>
          </cell>
          <cell r="F1884">
            <v>-14029294.25</v>
          </cell>
        </row>
        <row r="1885">
          <cell r="A1885">
            <v>149031031402</v>
          </cell>
          <cell r="B1885" t="str">
            <v>(PROV.FDO.D/CRED.IND</v>
          </cell>
          <cell r="C1885">
            <v>-6946941.0499999998</v>
          </cell>
          <cell r="D1885">
            <v>0</v>
          </cell>
          <cell r="E1885">
            <v>-1505400.65</v>
          </cell>
          <cell r="F1885">
            <v>-5441540.4000000004</v>
          </cell>
        </row>
        <row r="1886">
          <cell r="A1886">
            <v>1490310322</v>
          </cell>
          <cell r="B1886" t="str">
            <v>(PROV.INT.CRED.AGRIC</v>
          </cell>
          <cell r="C1886">
            <v>-35067039.829999998</v>
          </cell>
          <cell r="D1886">
            <v>0</v>
          </cell>
          <cell r="E1886">
            <v>5390054.7000000002</v>
          </cell>
          <cell r="F1886">
            <v>-40457094.530000001</v>
          </cell>
        </row>
        <row r="1887">
          <cell r="A1887">
            <v>149031032204</v>
          </cell>
          <cell r="B1887" t="str">
            <v>(PROV.INT.CRED.AGRIC</v>
          </cell>
          <cell r="C1887">
            <v>-19612216.84</v>
          </cell>
          <cell r="D1887">
            <v>0</v>
          </cell>
          <cell r="E1887">
            <v>639522.89</v>
          </cell>
          <cell r="F1887">
            <v>-20251739.73</v>
          </cell>
        </row>
        <row r="1888">
          <cell r="A1888">
            <v>14903103220401</v>
          </cell>
          <cell r="B1888" t="str">
            <v>(PROV.CRED.REF.AGRIC</v>
          </cell>
          <cell r="C1888">
            <v>-19612216.84</v>
          </cell>
          <cell r="D1888">
            <v>0</v>
          </cell>
          <cell r="E1888">
            <v>639522.89</v>
          </cell>
          <cell r="F1888">
            <v>-20251739.73</v>
          </cell>
        </row>
        <row r="1889">
          <cell r="A1889">
            <v>149031032205</v>
          </cell>
          <cell r="B1889" t="str">
            <v>(PROV.INT.CRED.AGRIC</v>
          </cell>
          <cell r="C1889">
            <v>-15454822.99</v>
          </cell>
          <cell r="D1889">
            <v>0</v>
          </cell>
          <cell r="E1889">
            <v>4750531.8099999996</v>
          </cell>
          <cell r="F1889">
            <v>-20205354.800000001</v>
          </cell>
        </row>
        <row r="1890">
          <cell r="A1890">
            <v>14903103220501</v>
          </cell>
          <cell r="B1890" t="str">
            <v>(PROV.CRED.CUOTA AGR</v>
          </cell>
          <cell r="C1890">
            <v>-15454822.99</v>
          </cell>
          <cell r="D1890">
            <v>0</v>
          </cell>
          <cell r="E1890">
            <v>4750531.8099999996</v>
          </cell>
          <cell r="F1890">
            <v>-20205354.800000001</v>
          </cell>
        </row>
        <row r="1891">
          <cell r="A1891">
            <v>1490310323</v>
          </cell>
          <cell r="B1891" t="str">
            <v>(PROV.INT.CRED.POLIZ</v>
          </cell>
          <cell r="C1891">
            <v>-1570629.04</v>
          </cell>
          <cell r="D1891">
            <v>0</v>
          </cell>
          <cell r="E1891">
            <v>-209531.03</v>
          </cell>
          <cell r="F1891">
            <v>-1361098.01</v>
          </cell>
        </row>
        <row r="1892">
          <cell r="A1892">
            <v>14903104</v>
          </cell>
          <cell r="B1892" t="str">
            <v>(PROV.REND.P/COB.CRE</v>
          </cell>
          <cell r="C1892">
            <v>-355278595.73000002</v>
          </cell>
          <cell r="D1892">
            <v>0</v>
          </cell>
          <cell r="E1892">
            <v>-2438554.44</v>
          </cell>
          <cell r="F1892">
            <v>-352840041.29000002</v>
          </cell>
        </row>
        <row r="1893">
          <cell r="A1893">
            <v>1490310404</v>
          </cell>
          <cell r="B1893" t="str">
            <v>(PROV.CRED.PLAZO FIJ</v>
          </cell>
          <cell r="C1893">
            <v>-256194444.44</v>
          </cell>
          <cell r="D1893">
            <v>0</v>
          </cell>
          <cell r="E1893">
            <v>0</v>
          </cell>
          <cell r="F1893">
            <v>-256194444.44</v>
          </cell>
        </row>
        <row r="1894">
          <cell r="A1894">
            <v>149031040401</v>
          </cell>
          <cell r="B1894" t="str">
            <v>(PROV.PAGARE COMERC.</v>
          </cell>
          <cell r="C1894">
            <v>-256194444.44</v>
          </cell>
          <cell r="D1894">
            <v>0</v>
          </cell>
          <cell r="E1894">
            <v>0</v>
          </cell>
          <cell r="F1894">
            <v>-256194444.44</v>
          </cell>
        </row>
        <row r="1895">
          <cell r="A1895">
            <v>1490310405</v>
          </cell>
          <cell r="B1895" t="str">
            <v>(PROV.PRESTAMOS CUOT</v>
          </cell>
          <cell r="C1895">
            <v>-45407504.32</v>
          </cell>
          <cell r="D1895">
            <v>0</v>
          </cell>
          <cell r="E1895">
            <v>0</v>
          </cell>
          <cell r="F1895">
            <v>-45407504.32</v>
          </cell>
        </row>
        <row r="1896">
          <cell r="A1896">
            <v>149031040501</v>
          </cell>
          <cell r="B1896" t="str">
            <v>(PROV.PRESTAMOS PERS</v>
          </cell>
          <cell r="C1896">
            <v>-639811.66</v>
          </cell>
          <cell r="D1896">
            <v>0</v>
          </cell>
          <cell r="E1896">
            <v>0</v>
          </cell>
          <cell r="F1896">
            <v>-639811.66</v>
          </cell>
        </row>
        <row r="1897">
          <cell r="A1897">
            <v>149031040502</v>
          </cell>
          <cell r="B1897" t="str">
            <v>(PROV.PRESTAMO COMER</v>
          </cell>
          <cell r="C1897">
            <v>-44767692.659999996</v>
          </cell>
          <cell r="D1897">
            <v>0</v>
          </cell>
          <cell r="E1897">
            <v>0</v>
          </cell>
          <cell r="F1897">
            <v>-44767692.659999996</v>
          </cell>
        </row>
        <row r="1898">
          <cell r="A1898">
            <v>1490310414</v>
          </cell>
          <cell r="B1898" t="str">
            <v>(PROV.INT.CRED.PROG.</v>
          </cell>
          <cell r="C1898">
            <v>-16667825.84</v>
          </cell>
          <cell r="D1898">
            <v>0</v>
          </cell>
          <cell r="E1898">
            <v>0</v>
          </cell>
          <cell r="F1898">
            <v>-16667825.84</v>
          </cell>
        </row>
        <row r="1899">
          <cell r="A1899">
            <v>149031041402</v>
          </cell>
          <cell r="B1899" t="str">
            <v>(PROV.FDO.D/CRED.IND</v>
          </cell>
          <cell r="C1899">
            <v>-16667825.84</v>
          </cell>
          <cell r="D1899">
            <v>0</v>
          </cell>
          <cell r="E1899">
            <v>0</v>
          </cell>
          <cell r="F1899">
            <v>-16667825.84</v>
          </cell>
        </row>
        <row r="1900">
          <cell r="A1900">
            <v>1490310422</v>
          </cell>
          <cell r="B1900" t="str">
            <v>(PROV.INT.CRED.AGRIC</v>
          </cell>
          <cell r="C1900">
            <v>-37008821.130000003</v>
          </cell>
          <cell r="D1900">
            <v>0</v>
          </cell>
          <cell r="E1900">
            <v>-2438554.44</v>
          </cell>
          <cell r="F1900">
            <v>-34570266.689999998</v>
          </cell>
        </row>
        <row r="1901">
          <cell r="A1901">
            <v>149031042204</v>
          </cell>
          <cell r="B1901" t="str">
            <v>(PROV.INT.CRED.AGRIC</v>
          </cell>
          <cell r="C1901">
            <v>-12433888.800000001</v>
          </cell>
          <cell r="D1901">
            <v>0</v>
          </cell>
          <cell r="E1901">
            <v>0</v>
          </cell>
          <cell r="F1901">
            <v>-12433888.800000001</v>
          </cell>
        </row>
        <row r="1902">
          <cell r="A1902">
            <v>14903104220401</v>
          </cell>
          <cell r="B1902" t="str">
            <v>(PROV.CRED.PZO.FIJO</v>
          </cell>
          <cell r="C1902">
            <v>-12433888.800000001</v>
          </cell>
          <cell r="D1902">
            <v>0</v>
          </cell>
          <cell r="E1902">
            <v>0</v>
          </cell>
          <cell r="F1902">
            <v>-12433888.800000001</v>
          </cell>
        </row>
        <row r="1903">
          <cell r="A1903">
            <v>149031042205</v>
          </cell>
          <cell r="B1903" t="str">
            <v>(PROV.INT.CRED.AGRIC</v>
          </cell>
          <cell r="C1903">
            <v>-24574932.329999998</v>
          </cell>
          <cell r="D1903">
            <v>0</v>
          </cell>
          <cell r="E1903">
            <v>-2438554.44</v>
          </cell>
          <cell r="F1903">
            <v>-22136377.890000001</v>
          </cell>
        </row>
        <row r="1904">
          <cell r="A1904">
            <v>14903104220501</v>
          </cell>
          <cell r="B1904" t="str">
            <v>(PROV.CRED.CUOTA AGR</v>
          </cell>
          <cell r="C1904">
            <v>-24574932.329999998</v>
          </cell>
          <cell r="D1904">
            <v>0</v>
          </cell>
          <cell r="E1904">
            <v>-2438554.44</v>
          </cell>
          <cell r="F1904">
            <v>-22136377.890000001</v>
          </cell>
        </row>
        <row r="1905">
          <cell r="A1905">
            <v>14906</v>
          </cell>
          <cell r="B1905" t="str">
            <v>(PROV.P/REND.P/COB.P</v>
          </cell>
          <cell r="C1905">
            <v>-72743661.120000005</v>
          </cell>
          <cell r="D1905">
            <v>2237365.14</v>
          </cell>
          <cell r="E1905">
            <v>-408626.6</v>
          </cell>
          <cell r="F1905">
            <v>-70097669.379999995</v>
          </cell>
        </row>
        <row r="1906">
          <cell r="A1906">
            <v>149061</v>
          </cell>
          <cell r="B1906" t="str">
            <v>(PROV.P/REND.P/COB.P</v>
          </cell>
          <cell r="C1906">
            <v>-72743661.120000005</v>
          </cell>
          <cell r="D1906">
            <v>2237365.14</v>
          </cell>
          <cell r="E1906">
            <v>-408626.6</v>
          </cell>
          <cell r="F1906">
            <v>-70097669.379999995</v>
          </cell>
        </row>
        <row r="1907">
          <cell r="A1907">
            <v>14906101</v>
          </cell>
          <cell r="B1907" t="str">
            <v>(PROV.P/REND.P/COB.P</v>
          </cell>
          <cell r="C1907">
            <v>-4914.7</v>
          </cell>
          <cell r="D1907">
            <v>0</v>
          </cell>
          <cell r="E1907">
            <v>532170.98</v>
          </cell>
          <cell r="F1907">
            <v>-537085.68000000005</v>
          </cell>
        </row>
        <row r="1908">
          <cell r="A1908">
            <v>1490610105</v>
          </cell>
          <cell r="B1908" t="str">
            <v>(PROV.REND.P/C.MICR.</v>
          </cell>
          <cell r="C1908">
            <v>-4914.7</v>
          </cell>
          <cell r="D1908">
            <v>0</v>
          </cell>
          <cell r="E1908">
            <v>532170.98</v>
          </cell>
          <cell r="F1908">
            <v>-537085.68000000005</v>
          </cell>
        </row>
        <row r="1909">
          <cell r="A1909">
            <v>14906103</v>
          </cell>
          <cell r="B1909" t="str">
            <v>(PROV.P/REND.P/COB.P</v>
          </cell>
          <cell r="C1909">
            <v>-72738746.420000002</v>
          </cell>
          <cell r="D1909">
            <v>2237365.14</v>
          </cell>
          <cell r="E1909">
            <v>-940797.58</v>
          </cell>
          <cell r="F1909">
            <v>-69560583.700000003</v>
          </cell>
        </row>
        <row r="1910">
          <cell r="A1910">
            <v>1490610301</v>
          </cell>
          <cell r="B1910" t="str">
            <v>(PROV.REND.P/C.OTOR.</v>
          </cell>
          <cell r="C1910">
            <v>-7118597.8499999996</v>
          </cell>
          <cell r="D1910">
            <v>0</v>
          </cell>
          <cell r="E1910">
            <v>-153145.84</v>
          </cell>
          <cell r="F1910">
            <v>-6965452.0099999998</v>
          </cell>
        </row>
        <row r="1911">
          <cell r="A1911">
            <v>1490610302</v>
          </cell>
          <cell r="B1911" t="str">
            <v>(PROV.REND.P/COB.MIC</v>
          </cell>
          <cell r="C1911">
            <v>-16608248.02</v>
          </cell>
          <cell r="D1911">
            <v>0</v>
          </cell>
          <cell r="E1911">
            <v>1144759.05</v>
          </cell>
          <cell r="F1911">
            <v>-17753007.07</v>
          </cell>
        </row>
        <row r="1912">
          <cell r="A1912">
            <v>1490610303</v>
          </cell>
          <cell r="B1912" t="str">
            <v>(PROV.INT.MICROC.VEH</v>
          </cell>
          <cell r="C1912">
            <v>-27878047.800000001</v>
          </cell>
          <cell r="D1912">
            <v>1674661.33</v>
          </cell>
          <cell r="E1912">
            <v>-3341554.89</v>
          </cell>
          <cell r="F1912">
            <v>-22861831.579999998</v>
          </cell>
        </row>
        <row r="1913">
          <cell r="A1913">
            <v>1490610304</v>
          </cell>
          <cell r="B1913" t="str">
            <v xml:space="preserve"> (PROV.INT.MICROC.VE</v>
          </cell>
          <cell r="C1913">
            <v>-231267.93</v>
          </cell>
          <cell r="D1913">
            <v>0</v>
          </cell>
          <cell r="E1913">
            <v>-72320.56</v>
          </cell>
          <cell r="F1913">
            <v>-158947.37</v>
          </cell>
        </row>
        <row r="1914">
          <cell r="A1914">
            <v>1490610305</v>
          </cell>
          <cell r="B1914" t="str">
            <v>(PROV.REND.MICR.B/MU</v>
          </cell>
          <cell r="C1914">
            <v>-6374726.3799999999</v>
          </cell>
          <cell r="D1914">
            <v>537085.68000000005</v>
          </cell>
          <cell r="E1914">
            <v>537085.68000000005</v>
          </cell>
          <cell r="F1914">
            <v>-6374726.3799999999</v>
          </cell>
        </row>
        <row r="1915">
          <cell r="A1915">
            <v>1490610306</v>
          </cell>
          <cell r="B1915" t="str">
            <v>(PROV.P/REND.P/COB.P</v>
          </cell>
          <cell r="C1915">
            <v>-11860904.970000001</v>
          </cell>
          <cell r="D1915">
            <v>0</v>
          </cell>
          <cell r="E1915">
            <v>886871.82</v>
          </cell>
          <cell r="F1915">
            <v>-12747776.789999999</v>
          </cell>
        </row>
        <row r="1916">
          <cell r="A1916">
            <v>149061030601</v>
          </cell>
          <cell r="B1916" t="str">
            <v>MICROCREDITO AGROPEC</v>
          </cell>
          <cell r="C1916">
            <v>-4862180.76</v>
          </cell>
          <cell r="D1916">
            <v>0</v>
          </cell>
          <cell r="E1916">
            <v>1856473.17</v>
          </cell>
          <cell r="F1916">
            <v>-6718653.9299999997</v>
          </cell>
        </row>
        <row r="1917">
          <cell r="A1917">
            <v>149061030602</v>
          </cell>
          <cell r="B1917" t="str">
            <v>MICROCREDITO AGROPEC</v>
          </cell>
          <cell r="C1917">
            <v>-6998724.21</v>
          </cell>
          <cell r="D1917">
            <v>0</v>
          </cell>
          <cell r="E1917">
            <v>-969601.35</v>
          </cell>
          <cell r="F1917">
            <v>-6029122.8600000003</v>
          </cell>
        </row>
        <row r="1918">
          <cell r="A1918">
            <v>1490610307</v>
          </cell>
          <cell r="B1918" t="str">
            <v>(PROV.P/REND.P/COB.P</v>
          </cell>
          <cell r="C1918">
            <v>-2666953.4700000002</v>
          </cell>
          <cell r="D1918">
            <v>25618.13</v>
          </cell>
          <cell r="E1918">
            <v>57507.16</v>
          </cell>
          <cell r="F1918">
            <v>-2698842.5</v>
          </cell>
        </row>
        <row r="1919">
          <cell r="A1919">
            <v>149061030701</v>
          </cell>
          <cell r="B1919" t="str">
            <v>(PROV.P/REND.P/COB.P</v>
          </cell>
          <cell r="C1919">
            <v>-40687.5</v>
          </cell>
          <cell r="D1919">
            <v>0</v>
          </cell>
          <cell r="E1919">
            <v>-40687.5</v>
          </cell>
          <cell r="F1919">
            <v>0</v>
          </cell>
        </row>
        <row r="1920">
          <cell r="A1920">
            <v>149061030702</v>
          </cell>
          <cell r="B1920" t="str">
            <v>(PROV.P/REND.P/COB.P</v>
          </cell>
          <cell r="C1920">
            <v>-2626265.9700000002</v>
          </cell>
          <cell r="D1920">
            <v>25618.13</v>
          </cell>
          <cell r="E1920">
            <v>98194.66</v>
          </cell>
          <cell r="F1920">
            <v>-2698842.5</v>
          </cell>
        </row>
        <row r="1921">
          <cell r="A1921">
            <v>14</v>
          </cell>
          <cell r="B1921" t="str">
            <v>TOTAL INTERESES Y CO</v>
          </cell>
          <cell r="C1921">
            <v>86687915320.669998</v>
          </cell>
          <cell r="D1921">
            <v>82798546923.710007</v>
          </cell>
          <cell r="E1921">
            <v>95603629530.369995</v>
          </cell>
          <cell r="F1921">
            <v>73882832714.009995</v>
          </cell>
        </row>
        <row r="1922">
          <cell r="A1922">
            <v>151</v>
          </cell>
          <cell r="B1922" t="str">
            <v>INVERS.E/EMPRESAS FI</v>
          </cell>
          <cell r="C1922">
            <v>29749555947.23</v>
          </cell>
          <cell r="D1922">
            <v>553150366.94000006</v>
          </cell>
          <cell r="E1922">
            <v>0</v>
          </cell>
          <cell r="F1922">
            <v>30302706314.169998</v>
          </cell>
        </row>
        <row r="1923">
          <cell r="A1923">
            <v>15103</v>
          </cell>
          <cell r="B1923" t="str">
            <v>INV.E/EMP.FILIAL/AFI</v>
          </cell>
          <cell r="C1923">
            <v>29749555947.23</v>
          </cell>
          <cell r="D1923">
            <v>553150366.94000006</v>
          </cell>
          <cell r="E1923">
            <v>0</v>
          </cell>
          <cell r="F1923">
            <v>30302706314.169998</v>
          </cell>
        </row>
        <row r="1924">
          <cell r="A1924">
            <v>151031</v>
          </cell>
          <cell r="B1924" t="str">
            <v>INVERSIONES EN EMPRE</v>
          </cell>
          <cell r="C1924">
            <v>29749555947.23</v>
          </cell>
          <cell r="D1924">
            <v>553150366.94000006</v>
          </cell>
          <cell r="E1924">
            <v>0</v>
          </cell>
          <cell r="F1924">
            <v>30302706314.169998</v>
          </cell>
        </row>
        <row r="1925">
          <cell r="A1925">
            <v>15103102</v>
          </cell>
          <cell r="B1925" t="str">
            <v>PART.EN EMP.NO FINAN</v>
          </cell>
          <cell r="C1925">
            <v>29749555947.23</v>
          </cell>
          <cell r="D1925">
            <v>553150366.94000006</v>
          </cell>
          <cell r="E1925">
            <v>0</v>
          </cell>
          <cell r="F1925">
            <v>30302706314.169998</v>
          </cell>
        </row>
        <row r="1926">
          <cell r="A1926">
            <v>152</v>
          </cell>
          <cell r="B1926" t="str">
            <v>INVERS.E/SUCURS.O AG</v>
          </cell>
          <cell r="C1926">
            <v>1915200000</v>
          </cell>
          <cell r="D1926">
            <v>0</v>
          </cell>
          <cell r="E1926">
            <v>0</v>
          </cell>
          <cell r="F1926">
            <v>1915200000</v>
          </cell>
        </row>
        <row r="1927">
          <cell r="A1927">
            <v>15201</v>
          </cell>
          <cell r="B1927" t="str">
            <v>CAPITAL ASIGN.A SUCU</v>
          </cell>
          <cell r="C1927">
            <v>1915200000</v>
          </cell>
          <cell r="D1927">
            <v>0</v>
          </cell>
          <cell r="E1927">
            <v>0</v>
          </cell>
          <cell r="F1927">
            <v>1915200000</v>
          </cell>
        </row>
        <row r="1928">
          <cell r="A1928">
            <v>152012</v>
          </cell>
          <cell r="B1928" t="str">
            <v>CAPITAL ASIGN.SUCUR.</v>
          </cell>
          <cell r="C1928">
            <v>1915200000</v>
          </cell>
          <cell r="D1928">
            <v>0</v>
          </cell>
          <cell r="E1928">
            <v>0</v>
          </cell>
          <cell r="F1928">
            <v>1915200000</v>
          </cell>
        </row>
        <row r="1929">
          <cell r="A1929">
            <v>15201201</v>
          </cell>
          <cell r="B1929" t="str">
            <v>CAPITAL ASIG.SUCUR.U</v>
          </cell>
          <cell r="C1929">
            <v>1915200000</v>
          </cell>
          <cell r="D1929">
            <v>0</v>
          </cell>
          <cell r="E1929">
            <v>0</v>
          </cell>
          <cell r="F1929">
            <v>1915200000</v>
          </cell>
        </row>
        <row r="1930">
          <cell r="A1930">
            <v>15202</v>
          </cell>
          <cell r="B1930" t="str">
            <v>AJUST.AL CAPIT.ASIGN</v>
          </cell>
          <cell r="C1930">
            <v>-11808292769.280001</v>
          </cell>
          <cell r="D1930">
            <v>0</v>
          </cell>
          <cell r="E1930">
            <v>0</v>
          </cell>
          <cell r="F1930">
            <v>-11808292769.280001</v>
          </cell>
        </row>
        <row r="1931">
          <cell r="A1931">
            <v>152022</v>
          </cell>
          <cell r="B1931" t="str">
            <v>AJUSTE A/CAP.ASIG.A/</v>
          </cell>
          <cell r="C1931">
            <v>-11808292769.280001</v>
          </cell>
          <cell r="D1931">
            <v>0</v>
          </cell>
          <cell r="E1931">
            <v>0</v>
          </cell>
          <cell r="F1931">
            <v>-11808292769.280001</v>
          </cell>
        </row>
        <row r="1932">
          <cell r="A1932">
            <v>15202201</v>
          </cell>
          <cell r="B1932" t="str">
            <v>AJUSTE AL CAP.ASIG.S</v>
          </cell>
          <cell r="C1932">
            <v>-11808292769.280001</v>
          </cell>
          <cell r="D1932">
            <v>0</v>
          </cell>
          <cell r="E1932">
            <v>0</v>
          </cell>
          <cell r="F1932">
            <v>-11808292769.280001</v>
          </cell>
        </row>
        <row r="1933">
          <cell r="A1933">
            <v>15203</v>
          </cell>
          <cell r="B1933" t="str">
            <v>APORT.TRANSF.P/L.CAS</v>
          </cell>
          <cell r="C1933">
            <v>11808292769.280001</v>
          </cell>
          <cell r="D1933">
            <v>0</v>
          </cell>
          <cell r="E1933">
            <v>0</v>
          </cell>
          <cell r="F1933">
            <v>11808292769.280001</v>
          </cell>
        </row>
        <row r="1934">
          <cell r="A1934">
            <v>152032</v>
          </cell>
          <cell r="B1934" t="str">
            <v>APORT.TRANS.P/LA CAS</v>
          </cell>
          <cell r="C1934">
            <v>11808292769.280001</v>
          </cell>
          <cell r="D1934">
            <v>0</v>
          </cell>
          <cell r="E1934">
            <v>0</v>
          </cell>
          <cell r="F1934">
            <v>11808292769.280001</v>
          </cell>
        </row>
        <row r="1935">
          <cell r="A1935">
            <v>15203201</v>
          </cell>
          <cell r="B1935" t="str">
            <v>APORTES TRANSF.P.C/M</v>
          </cell>
          <cell r="C1935">
            <v>11808292769.280001</v>
          </cell>
          <cell r="D1935">
            <v>0</v>
          </cell>
          <cell r="E1935">
            <v>0</v>
          </cell>
          <cell r="F1935">
            <v>11808292769.280001</v>
          </cell>
        </row>
        <row r="1936">
          <cell r="A1936">
            <v>15</v>
          </cell>
          <cell r="B1936" t="str">
            <v>TOTAL INVERS.E/EMP.F</v>
          </cell>
          <cell r="C1936">
            <v>31664755947.23</v>
          </cell>
          <cell r="D1936">
            <v>553150366.94000006</v>
          </cell>
          <cell r="E1936">
            <v>0</v>
          </cell>
          <cell r="F1936">
            <v>32217906314.169998</v>
          </cell>
        </row>
        <row r="1937">
          <cell r="A1937">
            <v>161</v>
          </cell>
          <cell r="B1937" t="str">
            <v>BIENES RECIBIDOS EN</v>
          </cell>
          <cell r="C1937">
            <v>943555942.5</v>
          </cell>
          <cell r="D1937">
            <v>0</v>
          </cell>
          <cell r="E1937">
            <v>0</v>
          </cell>
          <cell r="F1937">
            <v>943555942.5</v>
          </cell>
        </row>
        <row r="1938">
          <cell r="A1938">
            <v>16101</v>
          </cell>
          <cell r="B1938" t="str">
            <v>INMUEBLES RECIBIDOS</v>
          </cell>
          <cell r="C1938">
            <v>943555942.5</v>
          </cell>
          <cell r="D1938">
            <v>0</v>
          </cell>
          <cell r="E1938">
            <v>0</v>
          </cell>
          <cell r="F1938">
            <v>943555942.5</v>
          </cell>
        </row>
        <row r="1939">
          <cell r="A1939">
            <v>161011</v>
          </cell>
          <cell r="B1939" t="str">
            <v>INMUEBLES RECIBIDOS</v>
          </cell>
          <cell r="C1939">
            <v>943555942.5</v>
          </cell>
          <cell r="D1939">
            <v>0</v>
          </cell>
          <cell r="E1939">
            <v>0</v>
          </cell>
          <cell r="F1939">
            <v>943555942.5</v>
          </cell>
        </row>
        <row r="1940">
          <cell r="A1940">
            <v>16101101</v>
          </cell>
          <cell r="B1940" t="str">
            <v>INMUEBLES RECIBIDOS</v>
          </cell>
          <cell r="C1940">
            <v>943555942.5</v>
          </cell>
          <cell r="D1940">
            <v>0</v>
          </cell>
          <cell r="E1940">
            <v>0</v>
          </cell>
          <cell r="F1940">
            <v>943555942.5</v>
          </cell>
        </row>
        <row r="1941">
          <cell r="A1941">
            <v>1610110101</v>
          </cell>
          <cell r="B1941" t="str">
            <v>INMUEBLES RECIB.EN P</v>
          </cell>
          <cell r="C1941">
            <v>943555942.5</v>
          </cell>
          <cell r="D1941">
            <v>0</v>
          </cell>
          <cell r="E1941">
            <v>0</v>
          </cell>
          <cell r="F1941">
            <v>943555942.5</v>
          </cell>
        </row>
        <row r="1942">
          <cell r="A1942">
            <v>164</v>
          </cell>
          <cell r="B1942" t="str">
            <v>BIENES FUERA DE USO</v>
          </cell>
          <cell r="C1942">
            <v>1661880038.3199999</v>
          </cell>
          <cell r="D1942">
            <v>0</v>
          </cell>
          <cell r="E1942">
            <v>68406179.170000002</v>
          </cell>
          <cell r="F1942">
            <v>1593473859.1500001</v>
          </cell>
        </row>
        <row r="1943">
          <cell r="A1943">
            <v>16403</v>
          </cell>
          <cell r="B1943" t="str">
            <v>MOBILIARIO Y EQUIPO</v>
          </cell>
          <cell r="C1943">
            <v>435122704.67000002</v>
          </cell>
          <cell r="D1943">
            <v>0</v>
          </cell>
          <cell r="E1943">
            <v>5377867.8899999997</v>
          </cell>
          <cell r="F1943">
            <v>429744836.77999997</v>
          </cell>
        </row>
        <row r="1944">
          <cell r="A1944">
            <v>164031</v>
          </cell>
          <cell r="B1944" t="str">
            <v>MOB. Y EQUI.FUERA DE</v>
          </cell>
          <cell r="C1944">
            <v>435122704.67000002</v>
          </cell>
          <cell r="D1944">
            <v>0</v>
          </cell>
          <cell r="E1944">
            <v>5377867.8899999997</v>
          </cell>
          <cell r="F1944">
            <v>429744836.77999997</v>
          </cell>
        </row>
        <row r="1945">
          <cell r="A1945">
            <v>16403102</v>
          </cell>
          <cell r="B1945" t="str">
            <v>MOBILIARIO FUERA DE</v>
          </cell>
          <cell r="C1945">
            <v>435122704.67000002</v>
          </cell>
          <cell r="D1945">
            <v>0</v>
          </cell>
          <cell r="E1945">
            <v>5377867.8899999997</v>
          </cell>
          <cell r="F1945">
            <v>429744836.77999997</v>
          </cell>
        </row>
        <row r="1946">
          <cell r="A1946">
            <v>16499</v>
          </cell>
          <cell r="B1946" t="str">
            <v xml:space="preserve"> OTROS BIENES FUERA</v>
          </cell>
          <cell r="C1946">
            <v>1226757333.6500001</v>
          </cell>
          <cell r="D1946">
            <v>0</v>
          </cell>
          <cell r="E1946">
            <v>63028311.280000001</v>
          </cell>
          <cell r="F1946">
            <v>1163729022.3699999</v>
          </cell>
        </row>
        <row r="1947">
          <cell r="A1947">
            <v>164991</v>
          </cell>
          <cell r="B1947" t="str">
            <v>OTROS BIENES FUERA</v>
          </cell>
          <cell r="C1947">
            <v>1226757333.6500001</v>
          </cell>
          <cell r="D1947">
            <v>0</v>
          </cell>
          <cell r="E1947">
            <v>63028311.280000001</v>
          </cell>
          <cell r="F1947">
            <v>1163729022.3699999</v>
          </cell>
        </row>
        <row r="1948">
          <cell r="A1948">
            <v>16499101</v>
          </cell>
          <cell r="B1948" t="str">
            <v>OTROS BIENES FUERA</v>
          </cell>
          <cell r="C1948">
            <v>1226757333.6500001</v>
          </cell>
          <cell r="D1948">
            <v>0</v>
          </cell>
          <cell r="E1948">
            <v>63028311.280000001</v>
          </cell>
          <cell r="F1948">
            <v>1163729022.3699999</v>
          </cell>
        </row>
        <row r="1949">
          <cell r="A1949">
            <v>169</v>
          </cell>
          <cell r="B1949" t="str">
            <v>(PROVIS.Y/O APART.P/</v>
          </cell>
          <cell r="C1949">
            <v>-968025521.96000004</v>
          </cell>
          <cell r="D1949">
            <v>14699421.689999999</v>
          </cell>
          <cell r="E1949">
            <v>92604634.340000004</v>
          </cell>
          <cell r="F1949">
            <v>-1045930734.61</v>
          </cell>
        </row>
        <row r="1950">
          <cell r="A1950">
            <v>16901</v>
          </cell>
          <cell r="B1950" t="str">
            <v>(PROV.Y/O APART.P/BI</v>
          </cell>
          <cell r="C1950">
            <v>-602282602.89999998</v>
          </cell>
          <cell r="D1950">
            <v>0</v>
          </cell>
          <cell r="E1950">
            <v>26209887.239999998</v>
          </cell>
          <cell r="F1950">
            <v>-628492490.13999999</v>
          </cell>
        </row>
        <row r="1951">
          <cell r="A1951">
            <v>169011</v>
          </cell>
          <cell r="B1951" t="str">
            <v>(PROV.BIEN.REC.EN PA</v>
          </cell>
          <cell r="C1951">
            <v>-602282602.89999998</v>
          </cell>
          <cell r="D1951">
            <v>0</v>
          </cell>
          <cell r="E1951">
            <v>26209887.239999998</v>
          </cell>
          <cell r="F1951">
            <v>-628492490.13999999</v>
          </cell>
        </row>
        <row r="1952">
          <cell r="A1952">
            <v>16901101</v>
          </cell>
          <cell r="B1952" t="str">
            <v>(PROV.Y/O APART.P/BI</v>
          </cell>
          <cell r="C1952">
            <v>-602282602.89999998</v>
          </cell>
          <cell r="D1952">
            <v>0</v>
          </cell>
          <cell r="E1952">
            <v>26209887.239999998</v>
          </cell>
          <cell r="F1952">
            <v>-628492490.13999999</v>
          </cell>
        </row>
        <row r="1953">
          <cell r="A1953">
            <v>1690110102</v>
          </cell>
          <cell r="B1953" t="str">
            <v>(PROV.APART.P/BIEN.I</v>
          </cell>
          <cell r="C1953">
            <v>-602282602.89999998</v>
          </cell>
          <cell r="D1953">
            <v>0</v>
          </cell>
          <cell r="E1953">
            <v>26209887.239999998</v>
          </cell>
          <cell r="F1953">
            <v>-628492490.13999999</v>
          </cell>
        </row>
        <row r="1954">
          <cell r="A1954">
            <v>16904</v>
          </cell>
          <cell r="B1954" t="str">
            <v>(PROVISION PARA BIEN</v>
          </cell>
          <cell r="C1954">
            <v>-365742919.06</v>
          </cell>
          <cell r="D1954">
            <v>14699421.689999999</v>
          </cell>
          <cell r="E1954">
            <v>66394747.100000001</v>
          </cell>
          <cell r="F1954">
            <v>-417438244.47000003</v>
          </cell>
        </row>
        <row r="1955">
          <cell r="A1955">
            <v>169041</v>
          </cell>
          <cell r="B1955" t="str">
            <v>(PROV.BIENES FUERA D</v>
          </cell>
          <cell r="C1955">
            <v>-365742919.06</v>
          </cell>
          <cell r="D1955">
            <v>14699421.689999999</v>
          </cell>
          <cell r="E1955">
            <v>66394747.100000001</v>
          </cell>
          <cell r="F1955">
            <v>-417438244.47000003</v>
          </cell>
        </row>
        <row r="1956">
          <cell r="A1956">
            <v>16904101</v>
          </cell>
          <cell r="B1956" t="str">
            <v>(PROV.BIENES FUERA D</v>
          </cell>
          <cell r="C1956">
            <v>-233837355.37</v>
          </cell>
          <cell r="D1956">
            <v>13130898.18</v>
          </cell>
          <cell r="E1956">
            <v>48488709.270000003</v>
          </cell>
          <cell r="F1956">
            <v>-269195166.45999998</v>
          </cell>
        </row>
        <row r="1957">
          <cell r="A1957">
            <v>16904102</v>
          </cell>
          <cell r="B1957" t="str">
            <v>(PROV.MOBIL.Y EQ.FUE</v>
          </cell>
          <cell r="C1957">
            <v>-131905563.69</v>
          </cell>
          <cell r="D1957">
            <v>1568523.51</v>
          </cell>
          <cell r="E1957">
            <v>17906037.829999998</v>
          </cell>
          <cell r="F1957">
            <v>-148243078.00999999</v>
          </cell>
        </row>
        <row r="1958">
          <cell r="A1958">
            <v>16</v>
          </cell>
          <cell r="B1958" t="str">
            <v>TOTAL BIENES REALIZA</v>
          </cell>
          <cell r="C1958">
            <v>1637410458.8599999</v>
          </cell>
          <cell r="D1958">
            <v>14699421.689999999</v>
          </cell>
          <cell r="E1958">
            <v>161010813.50999999</v>
          </cell>
          <cell r="F1958">
            <v>1491099067.04</v>
          </cell>
        </row>
        <row r="1959">
          <cell r="A1959">
            <v>171</v>
          </cell>
          <cell r="B1959" t="str">
            <v>TERRENOS</v>
          </cell>
          <cell r="C1959">
            <v>3233267102.2199998</v>
          </cell>
          <cell r="D1959">
            <v>271415050.77999997</v>
          </cell>
          <cell r="E1959">
            <v>271415050.77999997</v>
          </cell>
          <cell r="F1959">
            <v>3233267102.2199998</v>
          </cell>
        </row>
        <row r="1960">
          <cell r="A1960">
            <v>17101</v>
          </cell>
          <cell r="B1960" t="str">
            <v>TERRENOS</v>
          </cell>
          <cell r="C1960">
            <v>3233267102.2199998</v>
          </cell>
          <cell r="D1960">
            <v>271415050.77999997</v>
          </cell>
          <cell r="E1960">
            <v>271415050.77999997</v>
          </cell>
          <cell r="F1960">
            <v>3233267102.2199998</v>
          </cell>
        </row>
        <row r="1961">
          <cell r="A1961">
            <v>171011</v>
          </cell>
          <cell r="B1961" t="str">
            <v>TERRENOS</v>
          </cell>
          <cell r="C1961">
            <v>3233267102.2199998</v>
          </cell>
          <cell r="D1961">
            <v>271415050.77999997</v>
          </cell>
          <cell r="E1961">
            <v>271415050.77999997</v>
          </cell>
          <cell r="F1961">
            <v>3233267102.2199998</v>
          </cell>
        </row>
        <row r="1962">
          <cell r="A1962">
            <v>17101101</v>
          </cell>
          <cell r="B1962" t="str">
            <v>DESTINADOS A OFIC.BA</v>
          </cell>
          <cell r="C1962">
            <v>3233267102.2199998</v>
          </cell>
          <cell r="D1962">
            <v>271415050.77999997</v>
          </cell>
          <cell r="E1962">
            <v>271415050.77999997</v>
          </cell>
          <cell r="F1962">
            <v>3233267102.2199998</v>
          </cell>
        </row>
        <row r="1963">
          <cell r="A1963">
            <v>1710110100</v>
          </cell>
          <cell r="B1963" t="str">
            <v>TERRENOS</v>
          </cell>
          <cell r="C1963">
            <v>3233267102.2199998</v>
          </cell>
          <cell r="D1963">
            <v>271415050.77999997</v>
          </cell>
          <cell r="E1963">
            <v>271415050.77999997</v>
          </cell>
          <cell r="F1963">
            <v>3233267102.2199998</v>
          </cell>
        </row>
        <row r="1964">
          <cell r="A1964">
            <v>171011010001</v>
          </cell>
          <cell r="B1964" t="str">
            <v>TERRRENO. OFICINAS Y</v>
          </cell>
          <cell r="C1964">
            <v>3233267102.2199998</v>
          </cell>
          <cell r="D1964">
            <v>271415050.77999997</v>
          </cell>
          <cell r="E1964">
            <v>271415050.77999997</v>
          </cell>
          <cell r="F1964">
            <v>3233267102.2199998</v>
          </cell>
        </row>
        <row r="1965">
          <cell r="A1965">
            <v>172</v>
          </cell>
          <cell r="B1965" t="str">
            <v>EDIFICACIONES E INST</v>
          </cell>
          <cell r="C1965">
            <v>44619567806.860001</v>
          </cell>
          <cell r="D1965">
            <v>9821534683.6499996</v>
          </cell>
          <cell r="E1965">
            <v>6423744887.9899998</v>
          </cell>
          <cell r="F1965">
            <v>48017357602.519997</v>
          </cell>
        </row>
        <row r="1966">
          <cell r="A1966">
            <v>17201</v>
          </cell>
          <cell r="B1966" t="str">
            <v>EDIFICACIONES</v>
          </cell>
          <cell r="C1966">
            <v>33392420376.5</v>
          </cell>
          <cell r="D1966">
            <v>2151715027.8299999</v>
          </cell>
          <cell r="E1966">
            <v>1800024229.9300001</v>
          </cell>
          <cell r="F1966">
            <v>33744111174.400002</v>
          </cell>
        </row>
        <row r="1967">
          <cell r="A1967">
            <v>172011</v>
          </cell>
          <cell r="B1967" t="str">
            <v>EDIFICACIONES MN</v>
          </cell>
          <cell r="C1967">
            <v>33392420376.5</v>
          </cell>
          <cell r="D1967">
            <v>2151715027.8299999</v>
          </cell>
          <cell r="E1967">
            <v>1800024229.9300001</v>
          </cell>
          <cell r="F1967">
            <v>33744111174.400002</v>
          </cell>
        </row>
        <row r="1968">
          <cell r="A1968">
            <v>17201101</v>
          </cell>
          <cell r="B1968" t="str">
            <v>EDIFICACIONES EN USO</v>
          </cell>
          <cell r="C1968">
            <v>33392420376.5</v>
          </cell>
          <cell r="D1968">
            <v>2151715027.8299999</v>
          </cell>
          <cell r="E1968">
            <v>1800024229.9300001</v>
          </cell>
          <cell r="F1968">
            <v>33744111174.400002</v>
          </cell>
        </row>
        <row r="1969">
          <cell r="A1969">
            <v>1720110100</v>
          </cell>
          <cell r="B1969" t="str">
            <v>EDIFICACIONES</v>
          </cell>
          <cell r="C1969">
            <v>33392420376.5</v>
          </cell>
          <cell r="D1969">
            <v>2151715027.8299999</v>
          </cell>
          <cell r="E1969">
            <v>1800024229.9300001</v>
          </cell>
          <cell r="F1969">
            <v>33744111174.400002</v>
          </cell>
        </row>
        <row r="1970">
          <cell r="A1970">
            <v>172011010001</v>
          </cell>
          <cell r="B1970" t="str">
            <v>EDIFICACIONES OFICIN</v>
          </cell>
          <cell r="C1970">
            <v>33392420376.5</v>
          </cell>
          <cell r="D1970">
            <v>2151715027.8299999</v>
          </cell>
          <cell r="E1970">
            <v>1800024229.9300001</v>
          </cell>
          <cell r="F1970">
            <v>33744111174.400002</v>
          </cell>
        </row>
        <row r="1971">
          <cell r="A1971">
            <v>17202</v>
          </cell>
          <cell r="B1971" t="str">
            <v>INSTALACIONES</v>
          </cell>
          <cell r="C1971">
            <v>25136530711.619999</v>
          </cell>
          <cell r="D1971">
            <v>7015677675.6800003</v>
          </cell>
          <cell r="E1971">
            <v>3481398674.4000001</v>
          </cell>
          <cell r="F1971">
            <v>28670809712.900002</v>
          </cell>
        </row>
        <row r="1972">
          <cell r="A1972">
            <v>172021</v>
          </cell>
          <cell r="B1972" t="str">
            <v>INSTALACIONES</v>
          </cell>
          <cell r="C1972">
            <v>25136530711.619999</v>
          </cell>
          <cell r="D1972">
            <v>7015677675.6800003</v>
          </cell>
          <cell r="E1972">
            <v>3481398674.4000001</v>
          </cell>
          <cell r="F1972">
            <v>28670809712.900002</v>
          </cell>
        </row>
        <row r="1973">
          <cell r="A1973">
            <v>17202101</v>
          </cell>
          <cell r="B1973" t="str">
            <v>INSTALACIONES EN USO</v>
          </cell>
          <cell r="C1973">
            <v>25136530711.619999</v>
          </cell>
          <cell r="D1973">
            <v>7015677675.6800003</v>
          </cell>
          <cell r="E1973">
            <v>3481398674.4000001</v>
          </cell>
          <cell r="F1973">
            <v>28670809712.900002</v>
          </cell>
        </row>
        <row r="1974">
          <cell r="A1974">
            <v>1720210101</v>
          </cell>
          <cell r="B1974" t="str">
            <v>INSTALACIONES E/USO</v>
          </cell>
          <cell r="C1974">
            <v>25136530711.619999</v>
          </cell>
          <cell r="D1974">
            <v>7015677675.6800003</v>
          </cell>
          <cell r="E1974">
            <v>3481398674.4000001</v>
          </cell>
          <cell r="F1974">
            <v>28670809712.900002</v>
          </cell>
        </row>
        <row r="1975">
          <cell r="A1975">
            <v>17249</v>
          </cell>
          <cell r="B1975" t="str">
            <v>(DEPRECIAC.ACUMUL.D/</v>
          </cell>
          <cell r="C1975">
            <v>-13909383281.26</v>
          </cell>
          <cell r="D1975">
            <v>654141980.13999999</v>
          </cell>
          <cell r="E1975">
            <v>1142321983.6600001</v>
          </cell>
          <cell r="F1975">
            <v>-14397563284.780001</v>
          </cell>
        </row>
        <row r="1976">
          <cell r="A1976">
            <v>172491</v>
          </cell>
          <cell r="B1976" t="str">
            <v>(DEPR.ACUMUL.EDIF E</v>
          </cell>
          <cell r="C1976">
            <v>-13909383281.26</v>
          </cell>
          <cell r="D1976">
            <v>654141980.13999999</v>
          </cell>
          <cell r="E1976">
            <v>1142321983.6600001</v>
          </cell>
          <cell r="F1976">
            <v>-14397563284.780001</v>
          </cell>
        </row>
        <row r="1977">
          <cell r="A1977">
            <v>17249101</v>
          </cell>
          <cell r="B1977" t="str">
            <v>(DEPREC.ACUMUL.EDIF.</v>
          </cell>
          <cell r="C1977">
            <v>-5410651591.0799999</v>
          </cell>
          <cell r="D1977">
            <v>500622288.83999997</v>
          </cell>
          <cell r="E1977">
            <v>641565759.90999997</v>
          </cell>
          <cell r="F1977">
            <v>-5551595062.1499996</v>
          </cell>
        </row>
        <row r="1978">
          <cell r="A1978">
            <v>1724910101</v>
          </cell>
          <cell r="B1978" t="str">
            <v>(DEPR.ACUM.EDIF.OFIC</v>
          </cell>
          <cell r="C1978">
            <v>-5410651591.0799999</v>
          </cell>
          <cell r="D1978">
            <v>500622288.83999997</v>
          </cell>
          <cell r="E1978">
            <v>641565759.90999997</v>
          </cell>
          <cell r="F1978">
            <v>-5551595062.1499996</v>
          </cell>
        </row>
        <row r="1979">
          <cell r="A1979">
            <v>17249105</v>
          </cell>
          <cell r="B1979" t="str">
            <v>(DEPREC.ACUMUL.D/INS</v>
          </cell>
          <cell r="C1979">
            <v>-8498731690.1800003</v>
          </cell>
          <cell r="D1979">
            <v>153519691.30000001</v>
          </cell>
          <cell r="E1979">
            <v>500756223.75</v>
          </cell>
          <cell r="F1979">
            <v>-8845968222.6299992</v>
          </cell>
        </row>
        <row r="1980">
          <cell r="A1980">
            <v>1724910501</v>
          </cell>
          <cell r="B1980" t="str">
            <v>(DEPR.ACUM.D/INSTA.E</v>
          </cell>
          <cell r="C1980">
            <v>-8498731690.1800003</v>
          </cell>
          <cell r="D1980">
            <v>153519691.30000001</v>
          </cell>
          <cell r="E1980">
            <v>500756223.75</v>
          </cell>
          <cell r="F1980">
            <v>-8845968222.6299992</v>
          </cell>
        </row>
        <row r="1981">
          <cell r="A1981">
            <v>173</v>
          </cell>
          <cell r="B1981" t="str">
            <v>MOBILIARIO Y EQUIPOS</v>
          </cell>
          <cell r="C1981">
            <v>19427452285.419998</v>
          </cell>
          <cell r="D1981">
            <v>89429319967.759995</v>
          </cell>
          <cell r="E1981">
            <v>86935939146.660004</v>
          </cell>
          <cell r="F1981">
            <v>21920833106.52</v>
          </cell>
        </row>
        <row r="1982">
          <cell r="A1982">
            <v>17301</v>
          </cell>
          <cell r="B1982" t="str">
            <v>MOBILIARIO DE OFICIN</v>
          </cell>
          <cell r="C1982">
            <v>6638109087.3500004</v>
          </cell>
          <cell r="D1982">
            <v>824496098.60000002</v>
          </cell>
          <cell r="E1982">
            <v>635851844.01999998</v>
          </cell>
          <cell r="F1982">
            <v>6826753341.9300003</v>
          </cell>
        </row>
        <row r="1983">
          <cell r="A1983">
            <v>173011</v>
          </cell>
          <cell r="B1983" t="str">
            <v>MOBILIARIO DE OFICIN</v>
          </cell>
          <cell r="C1983">
            <v>6638109087.3500004</v>
          </cell>
          <cell r="D1983">
            <v>824496098.60000002</v>
          </cell>
          <cell r="E1983">
            <v>635851844.01999998</v>
          </cell>
          <cell r="F1983">
            <v>6826753341.9300003</v>
          </cell>
        </row>
        <row r="1984">
          <cell r="A1984">
            <v>17301101</v>
          </cell>
          <cell r="B1984" t="str">
            <v>MOBILIARIO DE OFICIN</v>
          </cell>
          <cell r="C1984">
            <v>6638109087.3500004</v>
          </cell>
          <cell r="D1984">
            <v>824496098.60000002</v>
          </cell>
          <cell r="E1984">
            <v>635851844.01999998</v>
          </cell>
          <cell r="F1984">
            <v>6826753341.9300003</v>
          </cell>
        </row>
        <row r="1985">
          <cell r="A1985">
            <v>17302</v>
          </cell>
          <cell r="B1985" t="str">
            <v>EPUIPOS DE COMPUTACI</v>
          </cell>
          <cell r="C1985">
            <v>95900923860.050003</v>
          </cell>
          <cell r="D1985">
            <v>41545176614.699997</v>
          </cell>
          <cell r="E1985">
            <v>40840418300.230003</v>
          </cell>
          <cell r="F1985">
            <v>96605682174.520004</v>
          </cell>
        </row>
        <row r="1986">
          <cell r="A1986">
            <v>173021</v>
          </cell>
          <cell r="B1986" t="str">
            <v>EQUIPOS DE COMPUTACI</v>
          </cell>
          <cell r="C1986">
            <v>95900923860.050003</v>
          </cell>
          <cell r="D1986">
            <v>41545176614.699997</v>
          </cell>
          <cell r="E1986">
            <v>40840418300.230003</v>
          </cell>
          <cell r="F1986">
            <v>96605682174.520004</v>
          </cell>
        </row>
        <row r="1987">
          <cell r="A1987">
            <v>17302101</v>
          </cell>
          <cell r="B1987" t="str">
            <v>EQUIPOS DE COMPUTACI</v>
          </cell>
          <cell r="C1987">
            <v>95900923860.050003</v>
          </cell>
          <cell r="D1987">
            <v>41545176614.699997</v>
          </cell>
          <cell r="E1987">
            <v>40840418300.230003</v>
          </cell>
          <cell r="F1987">
            <v>96605682174.520004</v>
          </cell>
        </row>
        <row r="1988">
          <cell r="A1988">
            <v>17303</v>
          </cell>
          <cell r="B1988" t="str">
            <v>OTROS EQUIPOS DE OFI</v>
          </cell>
          <cell r="C1988">
            <v>21058111682.509998</v>
          </cell>
          <cell r="D1988">
            <v>4882951979.0699997</v>
          </cell>
          <cell r="E1988">
            <v>2764163022.9000001</v>
          </cell>
          <cell r="F1988">
            <v>23176900638.68</v>
          </cell>
        </row>
        <row r="1989">
          <cell r="A1989">
            <v>173031</v>
          </cell>
          <cell r="B1989" t="str">
            <v>OTROS EQUIPOS DE OFI</v>
          </cell>
          <cell r="C1989">
            <v>21058111682.509998</v>
          </cell>
          <cell r="D1989">
            <v>4882951979.0699997</v>
          </cell>
          <cell r="E1989">
            <v>2764163022.9000001</v>
          </cell>
          <cell r="F1989">
            <v>23176900638.68</v>
          </cell>
        </row>
        <row r="1990">
          <cell r="A1990">
            <v>17303101</v>
          </cell>
          <cell r="B1990" t="str">
            <v>MAQUINARIAS</v>
          </cell>
          <cell r="C1990">
            <v>11604880246.82</v>
          </cell>
          <cell r="D1990">
            <v>2418385875</v>
          </cell>
          <cell r="E1990">
            <v>1789583183.8199999</v>
          </cell>
          <cell r="F1990">
            <v>12233682938</v>
          </cell>
        </row>
        <row r="1991">
          <cell r="A1991">
            <v>17303102</v>
          </cell>
          <cell r="B1991" t="str">
            <v>EQUIPOS DE SEGURIDAD</v>
          </cell>
          <cell r="C1991">
            <v>8316513617.6300001</v>
          </cell>
          <cell r="D1991">
            <v>2438773004.9899998</v>
          </cell>
          <cell r="E1991">
            <v>948786740</v>
          </cell>
          <cell r="F1991">
            <v>9806499882.6200008</v>
          </cell>
        </row>
        <row r="1992">
          <cell r="A1992">
            <v>17303103</v>
          </cell>
          <cell r="B1992" t="str">
            <v>EQUIPOS DE OFICINA</v>
          </cell>
          <cell r="C1992">
            <v>1136717818.0599999</v>
          </cell>
          <cell r="D1992">
            <v>25793099.079999998</v>
          </cell>
          <cell r="E1992">
            <v>25793099.079999998</v>
          </cell>
          <cell r="F1992">
            <v>1136717818.0599999</v>
          </cell>
        </row>
        <row r="1993">
          <cell r="A1993">
            <v>17349</v>
          </cell>
          <cell r="B1993" t="str">
            <v>(DEPREC.ACUMUL.D/MOB</v>
          </cell>
          <cell r="C1993">
            <v>-104169692344.49001</v>
          </cell>
          <cell r="D1993">
            <v>42176695275.389999</v>
          </cell>
          <cell r="E1993">
            <v>42695505979.510002</v>
          </cell>
          <cell r="F1993">
            <v>-104688503048.61</v>
          </cell>
        </row>
        <row r="1994">
          <cell r="A1994">
            <v>173491</v>
          </cell>
          <cell r="B1994" t="str">
            <v>(DEPR.ACUM.MOBIL. Y</v>
          </cell>
          <cell r="C1994">
            <v>-104169692344.49001</v>
          </cell>
          <cell r="D1994">
            <v>42176695275.389999</v>
          </cell>
          <cell r="E1994">
            <v>42695505979.510002</v>
          </cell>
          <cell r="F1994">
            <v>-104688503048.61</v>
          </cell>
        </row>
        <row r="1995">
          <cell r="A1995">
            <v>17349101</v>
          </cell>
          <cell r="B1995" t="str">
            <v>(MOBILIARIO DE OFICI</v>
          </cell>
          <cell r="C1995">
            <v>-3408326047.4899998</v>
          </cell>
          <cell r="D1995">
            <v>288992880.29000002</v>
          </cell>
          <cell r="E1995">
            <v>336957004.63</v>
          </cell>
          <cell r="F1995">
            <v>-3456290171.8299999</v>
          </cell>
        </row>
        <row r="1996">
          <cell r="A1996">
            <v>17349102</v>
          </cell>
          <cell r="B1996" t="str">
            <v>(EQUIPO DE COMPUTACI</v>
          </cell>
          <cell r="C1996">
            <v>-87592138169.970001</v>
          </cell>
          <cell r="D1996">
            <v>40642377607.169998</v>
          </cell>
          <cell r="E1996">
            <v>40938048775.830002</v>
          </cell>
          <cell r="F1996">
            <v>-87887809338.630005</v>
          </cell>
        </row>
        <row r="1997">
          <cell r="A1997">
            <v>17349103</v>
          </cell>
          <cell r="B1997" t="str">
            <v>(OTROS EQUIPOS DE OF</v>
          </cell>
          <cell r="C1997">
            <v>-13169228127.030001</v>
          </cell>
          <cell r="D1997">
            <v>1245324787.9300001</v>
          </cell>
          <cell r="E1997">
            <v>1420500199.05</v>
          </cell>
          <cell r="F1997">
            <v>-13344403538.15</v>
          </cell>
        </row>
        <row r="1998">
          <cell r="A1998">
            <v>1734910301</v>
          </cell>
          <cell r="B1998" t="str">
            <v>(MAQUINARIAS)</v>
          </cell>
          <cell r="C1998">
            <v>-7218005905.5600004</v>
          </cell>
          <cell r="D1998">
            <v>879390131.47000003</v>
          </cell>
          <cell r="E1998">
            <v>978857242.63</v>
          </cell>
          <cell r="F1998">
            <v>-7317473016.7200003</v>
          </cell>
        </row>
        <row r="1999">
          <cell r="A1999">
            <v>1734910302</v>
          </cell>
          <cell r="B1999" t="str">
            <v>(EQUIPOS DE SEGURIDA</v>
          </cell>
          <cell r="C1999">
            <v>-4970968112.1099997</v>
          </cell>
          <cell r="D1999">
            <v>347756874.43000001</v>
          </cell>
          <cell r="E1999">
            <v>418235350.17000002</v>
          </cell>
          <cell r="F1999">
            <v>-5041446587.8500004</v>
          </cell>
        </row>
        <row r="2000">
          <cell r="A2000">
            <v>1734910303</v>
          </cell>
          <cell r="B2000" t="str">
            <v>(EQUIPOS)</v>
          </cell>
          <cell r="C2000">
            <v>-980254109.36000001</v>
          </cell>
          <cell r="D2000">
            <v>18177782.030000001</v>
          </cell>
          <cell r="E2000">
            <v>23407606.25</v>
          </cell>
          <cell r="F2000">
            <v>-985483933.58000004</v>
          </cell>
        </row>
        <row r="2001">
          <cell r="A2001">
            <v>174</v>
          </cell>
          <cell r="B2001" t="str">
            <v>EQUIPOS DE TRANSPORT</v>
          </cell>
          <cell r="C2001">
            <v>992604704.70000005</v>
          </cell>
          <cell r="D2001">
            <v>101425182.25</v>
          </cell>
          <cell r="E2001">
            <v>132084081.47</v>
          </cell>
          <cell r="F2001">
            <v>961945805.48000002</v>
          </cell>
        </row>
        <row r="2002">
          <cell r="A2002">
            <v>17401</v>
          </cell>
          <cell r="B2002" t="str">
            <v>VEHICULOS</v>
          </cell>
          <cell r="C2002">
            <v>1394649947.21</v>
          </cell>
          <cell r="D2002">
            <v>57425316.5</v>
          </cell>
          <cell r="E2002">
            <v>79219256</v>
          </cell>
          <cell r="F2002">
            <v>1372856007.71</v>
          </cell>
        </row>
        <row r="2003">
          <cell r="A2003">
            <v>174011</v>
          </cell>
          <cell r="B2003" t="str">
            <v>VEHICULOS</v>
          </cell>
          <cell r="C2003">
            <v>1394649947.21</v>
          </cell>
          <cell r="D2003">
            <v>57425316.5</v>
          </cell>
          <cell r="E2003">
            <v>79219256</v>
          </cell>
          <cell r="F2003">
            <v>1372856007.71</v>
          </cell>
        </row>
        <row r="2004">
          <cell r="A2004">
            <v>17401101</v>
          </cell>
          <cell r="B2004" t="str">
            <v>VEHICULOS</v>
          </cell>
          <cell r="C2004">
            <v>1394649947.21</v>
          </cell>
          <cell r="D2004">
            <v>57425316.5</v>
          </cell>
          <cell r="E2004">
            <v>79219256</v>
          </cell>
          <cell r="F2004">
            <v>1372856007.71</v>
          </cell>
        </row>
        <row r="2005">
          <cell r="A2005">
            <v>17449</v>
          </cell>
          <cell r="B2005" t="str">
            <v>(DEPRE.ACUMUL.D/EQUI</v>
          </cell>
          <cell r="C2005">
            <v>-402045242.50999999</v>
          </cell>
          <cell r="D2005">
            <v>43999865.75</v>
          </cell>
          <cell r="E2005">
            <v>52864825.469999999</v>
          </cell>
          <cell r="F2005">
            <v>-410910202.23000002</v>
          </cell>
        </row>
        <row r="2006">
          <cell r="A2006">
            <v>174491</v>
          </cell>
          <cell r="B2006" t="str">
            <v>(DEPRE.EQUIP. Y TRAN</v>
          </cell>
          <cell r="C2006">
            <v>-402045242.50999999</v>
          </cell>
          <cell r="D2006">
            <v>43999865.75</v>
          </cell>
          <cell r="E2006">
            <v>52864825.469999999</v>
          </cell>
          <cell r="F2006">
            <v>-410910202.23000002</v>
          </cell>
        </row>
        <row r="2007">
          <cell r="A2007">
            <v>17449101</v>
          </cell>
          <cell r="B2007" t="str">
            <v>DEPRECIACION EQUIPO</v>
          </cell>
          <cell r="C2007">
            <v>-402045242.50999999</v>
          </cell>
          <cell r="D2007">
            <v>43999865.75</v>
          </cell>
          <cell r="E2007">
            <v>52864825.469999999</v>
          </cell>
          <cell r="F2007">
            <v>-410910202.23000002</v>
          </cell>
        </row>
        <row r="2008">
          <cell r="A2008">
            <v>176</v>
          </cell>
          <cell r="B2008" t="str">
            <v>OBRAS EN EJECUCION</v>
          </cell>
          <cell r="C2008">
            <v>13672495113.219999</v>
          </cell>
          <cell r="D2008">
            <v>14020477904.299999</v>
          </cell>
          <cell r="E2008">
            <v>16825912298.18</v>
          </cell>
          <cell r="F2008">
            <v>10867060719.34</v>
          </cell>
        </row>
        <row r="2009">
          <cell r="A2009">
            <v>17601</v>
          </cell>
          <cell r="B2009" t="str">
            <v>OBRAS EN EJECUCION</v>
          </cell>
          <cell r="C2009">
            <v>13672495113.219999</v>
          </cell>
          <cell r="D2009">
            <v>14020477904.299999</v>
          </cell>
          <cell r="E2009">
            <v>16825912298.18</v>
          </cell>
          <cell r="F2009">
            <v>10867060719.34</v>
          </cell>
        </row>
        <row r="2010">
          <cell r="A2010">
            <v>176011</v>
          </cell>
          <cell r="B2010" t="str">
            <v>OBRAS EN EJECUCION</v>
          </cell>
          <cell r="C2010">
            <v>13672495113.219999</v>
          </cell>
          <cell r="D2010">
            <v>14020477904.299999</v>
          </cell>
          <cell r="E2010">
            <v>16825912298.18</v>
          </cell>
          <cell r="F2010">
            <v>10867060719.34</v>
          </cell>
        </row>
        <row r="2011">
          <cell r="A2011">
            <v>17601102</v>
          </cell>
          <cell r="B2011" t="str">
            <v>REMODELACION AGENCIA</v>
          </cell>
          <cell r="C2011">
            <v>13672495113.219999</v>
          </cell>
          <cell r="D2011">
            <v>14020477904.299999</v>
          </cell>
          <cell r="E2011">
            <v>16825912298.18</v>
          </cell>
          <cell r="F2011">
            <v>10867060719.34</v>
          </cell>
        </row>
        <row r="2012">
          <cell r="A2012">
            <v>1760110201</v>
          </cell>
          <cell r="B2012" t="str">
            <v>CTRO.FINANCIERO PROV</v>
          </cell>
          <cell r="C2012">
            <v>1861387161.9100001</v>
          </cell>
          <cell r="D2012">
            <v>0</v>
          </cell>
          <cell r="E2012">
            <v>8967704.4199999999</v>
          </cell>
          <cell r="F2012">
            <v>1852419457.49</v>
          </cell>
        </row>
        <row r="2013">
          <cell r="A2013">
            <v>1760110204</v>
          </cell>
          <cell r="B2013" t="str">
            <v>OFICINAS PROPIAS</v>
          </cell>
          <cell r="C2013">
            <v>422314807.63999999</v>
          </cell>
          <cell r="D2013">
            <v>422314807.63999999</v>
          </cell>
          <cell r="E2013">
            <v>774828792.75999999</v>
          </cell>
          <cell r="F2013">
            <v>69800822.519999996</v>
          </cell>
        </row>
        <row r="2014">
          <cell r="A2014">
            <v>1760110205</v>
          </cell>
          <cell r="B2014" t="str">
            <v>OBRAS EN EJECUCION C</v>
          </cell>
          <cell r="C2014">
            <v>11388793143.67</v>
          </cell>
          <cell r="D2014">
            <v>13598163096.66</v>
          </cell>
          <cell r="E2014">
            <v>16042115801</v>
          </cell>
          <cell r="F2014">
            <v>8944840439.3299999</v>
          </cell>
        </row>
        <row r="2015">
          <cell r="A2015">
            <v>177</v>
          </cell>
          <cell r="B2015" t="str">
            <v>OTROS BIENES</v>
          </cell>
          <cell r="C2015">
            <v>319862535.38</v>
          </cell>
          <cell r="D2015">
            <v>5463927.5999999996</v>
          </cell>
          <cell r="E2015">
            <v>5463927.5999999996</v>
          </cell>
          <cell r="F2015">
            <v>319862535.38</v>
          </cell>
        </row>
        <row r="2016">
          <cell r="A2016">
            <v>17702</v>
          </cell>
          <cell r="B2016" t="str">
            <v>OBRAS DE ARTE</v>
          </cell>
          <cell r="C2016">
            <v>319862535.38</v>
          </cell>
          <cell r="D2016">
            <v>5463927.5999999996</v>
          </cell>
          <cell r="E2016">
            <v>5463927.5999999996</v>
          </cell>
          <cell r="F2016">
            <v>319862535.38</v>
          </cell>
        </row>
        <row r="2017">
          <cell r="A2017">
            <v>177021</v>
          </cell>
          <cell r="B2017" t="str">
            <v>OBRAS DE ARTE</v>
          </cell>
          <cell r="C2017">
            <v>319862535.38</v>
          </cell>
          <cell r="D2017">
            <v>5463927.5999999996</v>
          </cell>
          <cell r="E2017">
            <v>5463927.5999999996</v>
          </cell>
          <cell r="F2017">
            <v>319862535.38</v>
          </cell>
        </row>
        <row r="2018">
          <cell r="A2018">
            <v>17702101</v>
          </cell>
          <cell r="B2018" t="str">
            <v>OBRAS DE ARTE</v>
          </cell>
          <cell r="C2018">
            <v>319862535.38</v>
          </cell>
          <cell r="D2018">
            <v>5463927.5999999996</v>
          </cell>
          <cell r="E2018">
            <v>5463927.5999999996</v>
          </cell>
          <cell r="F2018">
            <v>319862535.38</v>
          </cell>
        </row>
        <row r="2019">
          <cell r="A2019">
            <v>17</v>
          </cell>
          <cell r="B2019" t="str">
            <v>TOTAL BIENES DE USO</v>
          </cell>
          <cell r="C2019">
            <v>82265249547.800003</v>
          </cell>
          <cell r="D2019">
            <v>113649636716.34</v>
          </cell>
          <cell r="E2019">
            <v>110594559392.67999</v>
          </cell>
          <cell r="F2019">
            <v>85320326871.460007</v>
          </cell>
        </row>
        <row r="2020">
          <cell r="A2020">
            <v>181</v>
          </cell>
          <cell r="B2020" t="str">
            <v>GASTOS DIFERIDOS</v>
          </cell>
          <cell r="C2020">
            <v>25838779358.549999</v>
          </cell>
          <cell r="D2020">
            <v>4628383062.3800001</v>
          </cell>
          <cell r="E2020">
            <v>4993289810.7700005</v>
          </cell>
          <cell r="F2020">
            <v>25473872610.16</v>
          </cell>
        </row>
        <row r="2021">
          <cell r="A2021">
            <v>18102</v>
          </cell>
          <cell r="B2021" t="str">
            <v>MEJORAS A PROPIED.TO</v>
          </cell>
          <cell r="C2021">
            <v>1967258820.8299999</v>
          </cell>
          <cell r="D2021">
            <v>1615484087.8099999</v>
          </cell>
          <cell r="E2021">
            <v>226695000</v>
          </cell>
          <cell r="F2021">
            <v>3356047908.6399999</v>
          </cell>
        </row>
        <row r="2022">
          <cell r="A2022">
            <v>181021</v>
          </cell>
          <cell r="B2022" t="str">
            <v>MEJORAS A PROP.TOM.A</v>
          </cell>
          <cell r="C2022">
            <v>1967258820.8299999</v>
          </cell>
          <cell r="D2022">
            <v>1615484087.8099999</v>
          </cell>
          <cell r="E2022">
            <v>226695000</v>
          </cell>
          <cell r="F2022">
            <v>3356047908.6399999</v>
          </cell>
        </row>
        <row r="2023">
          <cell r="A2023">
            <v>18102101</v>
          </cell>
          <cell r="B2023" t="str">
            <v>VAL.D/ORIG.D/MEJ.A P</v>
          </cell>
          <cell r="C2023">
            <v>3533983568.8400002</v>
          </cell>
          <cell r="D2023">
            <v>1536274186.52</v>
          </cell>
          <cell r="E2023">
            <v>110807894.40000001</v>
          </cell>
          <cell r="F2023">
            <v>4959449860.96</v>
          </cell>
        </row>
        <row r="2024">
          <cell r="A2024">
            <v>18102102</v>
          </cell>
          <cell r="B2024" t="str">
            <v>(AMORT.ACU.D/MEJ.A P</v>
          </cell>
          <cell r="C2024">
            <v>-1566724748.01</v>
          </cell>
          <cell r="D2024">
            <v>79209901.290000007</v>
          </cell>
          <cell r="E2024">
            <v>115887105.59999999</v>
          </cell>
          <cell r="F2024">
            <v>-1603401952.3199999</v>
          </cell>
        </row>
        <row r="2025">
          <cell r="A2025">
            <v>18103</v>
          </cell>
          <cell r="B2025" t="str">
            <v>SOFTWARE</v>
          </cell>
          <cell r="C2025">
            <v>5575945466.29</v>
          </cell>
          <cell r="D2025">
            <v>274140271.01999998</v>
          </cell>
          <cell r="E2025">
            <v>510270054.08999997</v>
          </cell>
          <cell r="F2025">
            <v>5339815683.2200003</v>
          </cell>
        </row>
        <row r="2026">
          <cell r="A2026">
            <v>181031</v>
          </cell>
          <cell r="B2026" t="str">
            <v>SOFTWARE</v>
          </cell>
          <cell r="C2026">
            <v>5575945466.29</v>
          </cell>
          <cell r="D2026">
            <v>274140271.01999998</v>
          </cell>
          <cell r="E2026">
            <v>510270054.08999997</v>
          </cell>
          <cell r="F2026">
            <v>5339815683.2200003</v>
          </cell>
        </row>
        <row r="2027">
          <cell r="A2027">
            <v>18103101</v>
          </cell>
          <cell r="B2027" t="str">
            <v>VALOR DE ORIGEN DEL</v>
          </cell>
          <cell r="C2027">
            <v>12978491040.950001</v>
          </cell>
          <cell r="D2027">
            <v>28393353</v>
          </cell>
          <cell r="E2027">
            <v>245746918.02000001</v>
          </cell>
          <cell r="F2027">
            <v>12761137475.93</v>
          </cell>
        </row>
        <row r="2028">
          <cell r="A2028">
            <v>18103102</v>
          </cell>
          <cell r="B2028" t="str">
            <v>(AMORTIZAC.ACUMULADA</v>
          </cell>
          <cell r="C2028">
            <v>-7402545574.6599998</v>
          </cell>
          <cell r="D2028">
            <v>245746918.02000001</v>
          </cell>
          <cell r="E2028">
            <v>264523136.06999999</v>
          </cell>
          <cell r="F2028">
            <v>-7421321792.71</v>
          </cell>
        </row>
        <row r="2029">
          <cell r="A2029">
            <v>18106</v>
          </cell>
          <cell r="B2029" t="str">
            <v>OTROS GASTOS DIFERID</v>
          </cell>
          <cell r="C2029">
            <v>3225692277.9299998</v>
          </cell>
          <cell r="D2029">
            <v>2694656234.9299998</v>
          </cell>
          <cell r="E2029">
            <v>3074159276.5799999</v>
          </cell>
          <cell r="F2029">
            <v>2846189236.2800002</v>
          </cell>
        </row>
        <row r="2030">
          <cell r="A2030">
            <v>181061</v>
          </cell>
          <cell r="B2030" t="str">
            <v>OTROS GTOS DIFERIDOS</v>
          </cell>
          <cell r="C2030">
            <v>3225692277.9299998</v>
          </cell>
          <cell r="D2030">
            <v>2694656234.9299998</v>
          </cell>
          <cell r="E2030">
            <v>3074159276.5799999</v>
          </cell>
          <cell r="F2030">
            <v>2846189236.2800002</v>
          </cell>
        </row>
        <row r="2031">
          <cell r="A2031">
            <v>18106101</v>
          </cell>
          <cell r="B2031" t="str">
            <v>VALOR D/ORIG.D/OTROS</v>
          </cell>
          <cell r="C2031">
            <v>10482741720.49</v>
          </cell>
          <cell r="D2031">
            <v>2390533794.4899998</v>
          </cell>
          <cell r="E2031">
            <v>1820282707.21</v>
          </cell>
          <cell r="F2031">
            <v>11052992807.77</v>
          </cell>
        </row>
        <row r="2032">
          <cell r="A2032">
            <v>1810610101</v>
          </cell>
          <cell r="B2032" t="str">
            <v>VAL.ORIGEN GTOS.DIFE</v>
          </cell>
          <cell r="C2032">
            <v>10482741720.49</v>
          </cell>
          <cell r="D2032">
            <v>2390533794.4899998</v>
          </cell>
          <cell r="E2032">
            <v>1820282707.21</v>
          </cell>
          <cell r="F2032">
            <v>11052992807.77</v>
          </cell>
        </row>
        <row r="2033">
          <cell r="A2033">
            <v>18106102</v>
          </cell>
          <cell r="B2033" t="str">
            <v>(AMORTIZ.ACUM.D/OTRO</v>
          </cell>
          <cell r="C2033">
            <v>-7257049442.5600004</v>
          </cell>
          <cell r="D2033">
            <v>304122440.44</v>
          </cell>
          <cell r="E2033">
            <v>1253876569.3699999</v>
          </cell>
          <cell r="F2033">
            <v>-8206803571.4899998</v>
          </cell>
        </row>
        <row r="2034">
          <cell r="A2034">
            <v>1810610201</v>
          </cell>
          <cell r="B2034" t="str">
            <v>(AMORT.ACUM. GTOS.DI</v>
          </cell>
          <cell r="C2034">
            <v>-7257049442.5600004</v>
          </cell>
          <cell r="D2034">
            <v>304122440.44</v>
          </cell>
          <cell r="E2034">
            <v>1253876569.3699999</v>
          </cell>
          <cell r="F2034">
            <v>-8206803571.4899998</v>
          </cell>
        </row>
        <row r="2035">
          <cell r="A2035">
            <v>18107</v>
          </cell>
          <cell r="B2035" t="str">
            <v>VALOR D/ORIGEN D/LIC</v>
          </cell>
          <cell r="C2035">
            <v>15069882793.5</v>
          </cell>
          <cell r="D2035">
            <v>44102468.619999997</v>
          </cell>
          <cell r="E2035">
            <v>1182165480.0999999</v>
          </cell>
          <cell r="F2035">
            <v>13931819782.02</v>
          </cell>
        </row>
        <row r="2036">
          <cell r="A2036">
            <v>181071</v>
          </cell>
          <cell r="B2036" t="str">
            <v>VALOR D/ORIG.D/LICEN</v>
          </cell>
          <cell r="C2036">
            <v>15069882793.5</v>
          </cell>
          <cell r="D2036">
            <v>44102468.619999997</v>
          </cell>
          <cell r="E2036">
            <v>1182165480.0999999</v>
          </cell>
          <cell r="F2036">
            <v>13931819782.02</v>
          </cell>
        </row>
        <row r="2037">
          <cell r="A2037">
            <v>18107101</v>
          </cell>
          <cell r="B2037" t="str">
            <v>VALOR D/ORIG.D/LICEN</v>
          </cell>
          <cell r="C2037">
            <v>51232410504.400002</v>
          </cell>
          <cell r="D2037">
            <v>44102468.619999997</v>
          </cell>
          <cell r="E2037">
            <v>0</v>
          </cell>
          <cell r="F2037">
            <v>51276512973.019997</v>
          </cell>
        </row>
        <row r="2038">
          <cell r="A2038">
            <v>1810710101</v>
          </cell>
          <cell r="B2038" t="str">
            <v>VALOR D/ORIG.D/LICEN</v>
          </cell>
          <cell r="C2038">
            <v>51232410504.400002</v>
          </cell>
          <cell r="D2038">
            <v>44102468.619999997</v>
          </cell>
          <cell r="E2038">
            <v>0</v>
          </cell>
          <cell r="F2038">
            <v>51276512973.019997</v>
          </cell>
        </row>
        <row r="2039">
          <cell r="A2039">
            <v>18107102</v>
          </cell>
          <cell r="B2039" t="str">
            <v>(AMORTIZ.ACUM.D/LICE</v>
          </cell>
          <cell r="C2039">
            <v>-36162527710.900002</v>
          </cell>
          <cell r="D2039">
            <v>0</v>
          </cell>
          <cell r="E2039">
            <v>1182165480.0999999</v>
          </cell>
          <cell r="F2039">
            <v>-37344693191</v>
          </cell>
        </row>
        <row r="2040">
          <cell r="A2040">
            <v>1810710201</v>
          </cell>
          <cell r="B2040" t="str">
            <v>(AMORTIZ.ACUM.D/LICE</v>
          </cell>
          <cell r="C2040">
            <v>-36162527710.900002</v>
          </cell>
          <cell r="D2040">
            <v>0</v>
          </cell>
          <cell r="E2040">
            <v>1182165480.0999999</v>
          </cell>
          <cell r="F2040">
            <v>-37344693191</v>
          </cell>
        </row>
        <row r="2041">
          <cell r="A2041">
            <v>182</v>
          </cell>
          <cell r="B2041" t="str">
            <v>BIENES DIVERSOS</v>
          </cell>
          <cell r="C2041">
            <v>933072038.50999999</v>
          </cell>
          <cell r="D2041">
            <v>8336735053.1300001</v>
          </cell>
          <cell r="E2041">
            <v>8370937968.5500002</v>
          </cell>
          <cell r="F2041">
            <v>898869123.09000003</v>
          </cell>
        </row>
        <row r="2042">
          <cell r="A2042">
            <v>18203</v>
          </cell>
          <cell r="B2042" t="str">
            <v>EXIST.D/PAPELERIAS Y</v>
          </cell>
          <cell r="C2042">
            <v>925275318.15999997</v>
          </cell>
          <cell r="D2042">
            <v>8336735053.1300001</v>
          </cell>
          <cell r="E2042">
            <v>8370926968.5500002</v>
          </cell>
          <cell r="F2042">
            <v>891083402.74000001</v>
          </cell>
        </row>
        <row r="2043">
          <cell r="A2043">
            <v>182031</v>
          </cell>
          <cell r="B2043" t="str">
            <v>EXIST. PAPELER.Y EFE</v>
          </cell>
          <cell r="C2043">
            <v>925275318.15999997</v>
          </cell>
          <cell r="D2043">
            <v>8336735053.1300001</v>
          </cell>
          <cell r="E2043">
            <v>8370926968.5500002</v>
          </cell>
          <cell r="F2043">
            <v>891083402.74000001</v>
          </cell>
        </row>
        <row r="2044">
          <cell r="A2044">
            <v>18203101</v>
          </cell>
          <cell r="B2044" t="str">
            <v>EXISTENCIA DE PAPELE</v>
          </cell>
          <cell r="C2044">
            <v>335378803.11000001</v>
          </cell>
          <cell r="D2044">
            <v>435130061.87</v>
          </cell>
          <cell r="E2044">
            <v>447513854.35000002</v>
          </cell>
          <cell r="F2044">
            <v>322995010.63</v>
          </cell>
        </row>
        <row r="2045">
          <cell r="A2045">
            <v>18203102</v>
          </cell>
          <cell r="B2045" t="str">
            <v>PAPEL D/SEG.E IMPRES</v>
          </cell>
          <cell r="C2045">
            <v>78179367.019999996</v>
          </cell>
          <cell r="D2045">
            <v>46809677.200000003</v>
          </cell>
          <cell r="E2045">
            <v>37106278.340000004</v>
          </cell>
          <cell r="F2045">
            <v>87882765.879999995</v>
          </cell>
        </row>
        <row r="2046">
          <cell r="A2046">
            <v>18203105</v>
          </cell>
          <cell r="B2046" t="str">
            <v>EXISTENCIA ARTIC.D/F</v>
          </cell>
          <cell r="C2046">
            <v>37247016.950000003</v>
          </cell>
          <cell r="D2046">
            <v>0</v>
          </cell>
          <cell r="E2046">
            <v>1298241.3400000001</v>
          </cell>
          <cell r="F2046">
            <v>35948775.609999999</v>
          </cell>
        </row>
        <row r="2047">
          <cell r="A2047">
            <v>18203106</v>
          </cell>
          <cell r="B2047" t="str">
            <v>TARG. VIRGENES TDC</v>
          </cell>
          <cell r="C2047">
            <v>467071043.77999997</v>
          </cell>
          <cell r="D2047">
            <v>7854795314.0600004</v>
          </cell>
          <cell r="E2047">
            <v>7884952288.2700005</v>
          </cell>
          <cell r="F2047">
            <v>436914069.56999999</v>
          </cell>
        </row>
        <row r="2048">
          <cell r="A2048">
            <v>1820310601</v>
          </cell>
          <cell r="B2048" t="str">
            <v>TARJETAS M.CARD TDC</v>
          </cell>
          <cell r="C2048">
            <v>94661048.099999994</v>
          </cell>
          <cell r="D2048">
            <v>5272770.4000000004</v>
          </cell>
          <cell r="E2048">
            <v>7540140.8200000003</v>
          </cell>
          <cell r="F2048">
            <v>92393677.680000007</v>
          </cell>
        </row>
        <row r="2049">
          <cell r="A2049">
            <v>1820310602</v>
          </cell>
          <cell r="B2049" t="str">
            <v>TARJETAS VISA TDC</v>
          </cell>
          <cell r="C2049">
            <v>108243980.5</v>
          </cell>
          <cell r="D2049">
            <v>6700160</v>
          </cell>
          <cell r="E2049">
            <v>14268636.49</v>
          </cell>
          <cell r="F2049">
            <v>100675504.01000001</v>
          </cell>
        </row>
        <row r="2050">
          <cell r="A2050">
            <v>1820310607</v>
          </cell>
          <cell r="B2050" t="str">
            <v>EXISTENCIA TARJETAS</v>
          </cell>
          <cell r="C2050">
            <v>264166015.18000001</v>
          </cell>
          <cell r="D2050">
            <v>7842822383.6599998</v>
          </cell>
          <cell r="E2050">
            <v>7863143510.96</v>
          </cell>
          <cell r="F2050">
            <v>243844887.88</v>
          </cell>
        </row>
        <row r="2051">
          <cell r="A2051">
            <v>18203112</v>
          </cell>
          <cell r="B2051" t="str">
            <v>EQUIPOS PROMOCIONALE</v>
          </cell>
          <cell r="C2051">
            <v>7399087.2999999998</v>
          </cell>
          <cell r="D2051">
            <v>0</v>
          </cell>
          <cell r="E2051">
            <v>56306.25</v>
          </cell>
          <cell r="F2051">
            <v>7342781.0499999998</v>
          </cell>
        </row>
        <row r="2052">
          <cell r="A2052">
            <v>18204</v>
          </cell>
          <cell r="B2052" t="str">
            <v>NUMISMATICA</v>
          </cell>
          <cell r="C2052">
            <v>7796720.3499999996</v>
          </cell>
          <cell r="D2052">
            <v>0</v>
          </cell>
          <cell r="E2052">
            <v>11000</v>
          </cell>
          <cell r="F2052">
            <v>7785720.3499999996</v>
          </cell>
        </row>
        <row r="2053">
          <cell r="A2053">
            <v>182041</v>
          </cell>
          <cell r="B2053" t="str">
            <v>NUMISMAICA</v>
          </cell>
          <cell r="C2053">
            <v>7796720.3499999996</v>
          </cell>
          <cell r="D2053">
            <v>0</v>
          </cell>
          <cell r="E2053">
            <v>11000</v>
          </cell>
          <cell r="F2053">
            <v>7785720.3499999996</v>
          </cell>
        </row>
        <row r="2054">
          <cell r="A2054">
            <v>18204101</v>
          </cell>
          <cell r="B2054" t="str">
            <v>NUMISMATICA</v>
          </cell>
          <cell r="C2054">
            <v>7796720.3499999996</v>
          </cell>
          <cell r="D2054">
            <v>0</v>
          </cell>
          <cell r="E2054">
            <v>11000</v>
          </cell>
          <cell r="F2054">
            <v>7785720.3499999996</v>
          </cell>
        </row>
        <row r="2055">
          <cell r="A2055">
            <v>183</v>
          </cell>
          <cell r="B2055" t="str">
            <v>OFICINA PRINCIPAL Y</v>
          </cell>
          <cell r="C2055">
            <v>-2.2000000000000002</v>
          </cell>
          <cell r="D2055">
            <v>9022634692016.8105</v>
          </cell>
          <cell r="E2055">
            <v>9022634692016.9297</v>
          </cell>
          <cell r="F2055">
            <v>-2.3199999999999998</v>
          </cell>
        </row>
        <row r="2056">
          <cell r="A2056">
            <v>18301</v>
          </cell>
          <cell r="B2056" t="str">
            <v>OFICINA PRINCIPAL Y</v>
          </cell>
          <cell r="C2056">
            <v>-2.2000000000000002</v>
          </cell>
          <cell r="D2056">
            <v>9022634692016.8105</v>
          </cell>
          <cell r="E2056">
            <v>9022634692016.9297</v>
          </cell>
          <cell r="F2056">
            <v>-2.3199999999999998</v>
          </cell>
        </row>
        <row r="2057">
          <cell r="A2057">
            <v>183011</v>
          </cell>
          <cell r="B2057" t="str">
            <v>OFICINA PPAL.SUCURS.</v>
          </cell>
          <cell r="C2057">
            <v>-2.16</v>
          </cell>
          <cell r="D2057">
            <v>8724284998841.6904</v>
          </cell>
          <cell r="E2057">
            <v>8724284998841.79</v>
          </cell>
          <cell r="F2057">
            <v>-2.2599999999999998</v>
          </cell>
        </row>
        <row r="2058">
          <cell r="A2058">
            <v>18301103</v>
          </cell>
          <cell r="B2058" t="str">
            <v>AGENCIAS CUENTA D/CE</v>
          </cell>
          <cell r="C2058">
            <v>-2.16</v>
          </cell>
          <cell r="D2058">
            <v>8724284998841.6904</v>
          </cell>
          <cell r="E2058">
            <v>8724284998841.79</v>
          </cell>
          <cell r="F2058">
            <v>-2.2599999999999998</v>
          </cell>
        </row>
        <row r="2059">
          <cell r="A2059">
            <v>183012</v>
          </cell>
          <cell r="B2059" t="str">
            <v>OFICINA PRINC.SUCURS</v>
          </cell>
          <cell r="C2059">
            <v>-0.04</v>
          </cell>
          <cell r="D2059">
            <v>298349693175.12</v>
          </cell>
          <cell r="E2059">
            <v>298349693175.14001</v>
          </cell>
          <cell r="F2059">
            <v>-0.06</v>
          </cell>
        </row>
        <row r="2060">
          <cell r="A2060">
            <v>18301203</v>
          </cell>
          <cell r="B2060" t="str">
            <v>AGENCIAS CUENTA D/CE</v>
          </cell>
          <cell r="C2060">
            <v>-0.04</v>
          </cell>
          <cell r="D2060">
            <v>298349693175.12</v>
          </cell>
          <cell r="E2060">
            <v>298349693175.14001</v>
          </cell>
          <cell r="F2060">
            <v>-0.06</v>
          </cell>
        </row>
        <row r="2061">
          <cell r="A2061">
            <v>186</v>
          </cell>
          <cell r="B2061" t="str">
            <v>PARTIDAS POR APLICAR</v>
          </cell>
          <cell r="C2061">
            <v>730579589.07000005</v>
          </cell>
          <cell r="D2061">
            <v>90191229097131.609</v>
          </cell>
          <cell r="E2061">
            <v>90191781780850.813</v>
          </cell>
          <cell r="F2061">
            <v>177895869.87</v>
          </cell>
        </row>
        <row r="2062">
          <cell r="A2062">
            <v>18601</v>
          </cell>
          <cell r="B2062" t="str">
            <v>FALTANTES DE CAJA</v>
          </cell>
          <cell r="C2062">
            <v>9487000</v>
          </cell>
          <cell r="D2062">
            <v>3326028000</v>
          </cell>
          <cell r="E2062">
            <v>3324043000</v>
          </cell>
          <cell r="F2062">
            <v>11472000</v>
          </cell>
        </row>
        <row r="2063">
          <cell r="A2063">
            <v>186011</v>
          </cell>
          <cell r="B2063" t="str">
            <v>FALTANTES DE CAJA</v>
          </cell>
          <cell r="C2063">
            <v>9487000</v>
          </cell>
          <cell r="D2063">
            <v>3326028000</v>
          </cell>
          <cell r="E2063">
            <v>3324043000</v>
          </cell>
          <cell r="F2063">
            <v>11472000</v>
          </cell>
        </row>
        <row r="2064">
          <cell r="A2064">
            <v>18601105</v>
          </cell>
          <cell r="B2064" t="str">
            <v>DIFERENCIA FALTANTE</v>
          </cell>
          <cell r="C2064">
            <v>9197000</v>
          </cell>
          <cell r="D2064">
            <v>3325858000</v>
          </cell>
          <cell r="E2064">
            <v>3323593000</v>
          </cell>
          <cell r="F2064">
            <v>11462000</v>
          </cell>
        </row>
        <row r="2065">
          <cell r="A2065">
            <v>18601199</v>
          </cell>
          <cell r="B2065" t="str">
            <v>DIFERENCIAS FALTANTE</v>
          </cell>
          <cell r="C2065">
            <v>290000</v>
          </cell>
          <cell r="D2065">
            <v>170000</v>
          </cell>
          <cell r="E2065">
            <v>450000</v>
          </cell>
          <cell r="F2065">
            <v>10000</v>
          </cell>
        </row>
        <row r="2066">
          <cell r="A2066">
            <v>18602</v>
          </cell>
          <cell r="B2066" t="str">
            <v>OPERACIONES EN SUSPE</v>
          </cell>
          <cell r="C2066">
            <v>300571882.56</v>
          </cell>
          <cell r="D2066">
            <v>6210502701.8500004</v>
          </cell>
          <cell r="E2066">
            <v>6317421031.6700001</v>
          </cell>
          <cell r="F2066">
            <v>193653552.74000001</v>
          </cell>
        </row>
        <row r="2067">
          <cell r="A2067">
            <v>186021</v>
          </cell>
          <cell r="B2067" t="str">
            <v>OPERACIONES EN SUSPE</v>
          </cell>
          <cell r="C2067">
            <v>290818784.02999997</v>
          </cell>
          <cell r="D2067">
            <v>3775228113.4000001</v>
          </cell>
          <cell r="E2067">
            <v>3877162192.6900001</v>
          </cell>
          <cell r="F2067">
            <v>188884704.74000001</v>
          </cell>
        </row>
        <row r="2068">
          <cell r="A2068">
            <v>18602101</v>
          </cell>
          <cell r="B2068" t="str">
            <v>OPER.E/SUSPEN. REGUL</v>
          </cell>
          <cell r="C2068">
            <v>0</v>
          </cell>
          <cell r="D2068">
            <v>10123152.82</v>
          </cell>
          <cell r="E2068">
            <v>10123152.82</v>
          </cell>
          <cell r="F2068">
            <v>0</v>
          </cell>
        </row>
        <row r="2069">
          <cell r="A2069">
            <v>18602112</v>
          </cell>
          <cell r="B2069" t="str">
            <v>OPERACIONES DE EXTRA</v>
          </cell>
          <cell r="C2069">
            <v>0</v>
          </cell>
          <cell r="D2069">
            <v>481321979.63</v>
          </cell>
          <cell r="E2069">
            <v>481321979.63</v>
          </cell>
          <cell r="F2069">
            <v>0</v>
          </cell>
        </row>
        <row r="2070">
          <cell r="A2070">
            <v>18602114</v>
          </cell>
          <cell r="B2070" t="str">
            <v>SERV.PERSONAL.CUENTA</v>
          </cell>
          <cell r="C2070">
            <v>290818784.02999997</v>
          </cell>
          <cell r="D2070">
            <v>3283782980.9499998</v>
          </cell>
          <cell r="E2070">
            <v>3385717060.2399998</v>
          </cell>
          <cell r="F2070">
            <v>188884704.74000001</v>
          </cell>
        </row>
        <row r="2071">
          <cell r="A2071">
            <v>186022</v>
          </cell>
          <cell r="B2071" t="str">
            <v>OPERACIONES EN SUSPE</v>
          </cell>
          <cell r="C2071">
            <v>9753098.5299999993</v>
          </cell>
          <cell r="D2071">
            <v>2435274588.4499998</v>
          </cell>
          <cell r="E2071">
            <v>2440258838.98</v>
          </cell>
          <cell r="F2071">
            <v>4768848</v>
          </cell>
        </row>
        <row r="2072">
          <cell r="A2072">
            <v>18602201</v>
          </cell>
          <cell r="B2072" t="str">
            <v>OPERACIONES EN SUSPE</v>
          </cell>
          <cell r="C2072">
            <v>0</v>
          </cell>
          <cell r="D2072">
            <v>1964291195.8199999</v>
          </cell>
          <cell r="E2072">
            <v>1964291195.8199999</v>
          </cell>
          <cell r="F2072">
            <v>0</v>
          </cell>
        </row>
        <row r="2073">
          <cell r="A2073">
            <v>18602209</v>
          </cell>
          <cell r="B2073" t="str">
            <v>CHEQUES REMESADO ALT</v>
          </cell>
          <cell r="C2073">
            <v>9753098.5299999993</v>
          </cell>
          <cell r="D2073">
            <v>470983392.63</v>
          </cell>
          <cell r="E2073">
            <v>475967643.16000003</v>
          </cell>
          <cell r="F2073">
            <v>4768848</v>
          </cell>
        </row>
        <row r="2074">
          <cell r="A2074">
            <v>18603</v>
          </cell>
          <cell r="B2074" t="str">
            <v>OPERACIONES EN TRANS</v>
          </cell>
          <cell r="C2074">
            <v>420520706.50999999</v>
          </cell>
          <cell r="D2074">
            <v>90181692566429.766</v>
          </cell>
          <cell r="E2074">
            <v>90182140316819.141</v>
          </cell>
          <cell r="F2074">
            <v>-27229682.870000001</v>
          </cell>
        </row>
        <row r="2075">
          <cell r="A2075">
            <v>186031</v>
          </cell>
          <cell r="B2075" t="str">
            <v>OPERACIONES EN TRANS</v>
          </cell>
          <cell r="C2075">
            <v>420520706.50999999</v>
          </cell>
          <cell r="D2075">
            <v>90181692566429.766</v>
          </cell>
          <cell r="E2075">
            <v>90182140316819.141</v>
          </cell>
          <cell r="F2075">
            <v>-27229682.870000001</v>
          </cell>
        </row>
        <row r="2076">
          <cell r="A2076">
            <v>18603103</v>
          </cell>
          <cell r="B2076" t="str">
            <v>CTAS. GASTOS TRANSIT</v>
          </cell>
          <cell r="C2076">
            <v>0</v>
          </cell>
          <cell r="D2076">
            <v>11850099072.85</v>
          </cell>
          <cell r="E2076">
            <v>11849964965.85</v>
          </cell>
          <cell r="F2076">
            <v>134107</v>
          </cell>
        </row>
        <row r="2077">
          <cell r="A2077">
            <v>18603105</v>
          </cell>
          <cell r="B2077" t="str">
            <v>TRANSITORIA INTER.CT</v>
          </cell>
          <cell r="C2077">
            <v>0</v>
          </cell>
          <cell r="D2077">
            <v>4430234012.2600002</v>
          </cell>
          <cell r="E2077">
            <v>4430234012.2600002</v>
          </cell>
          <cell r="F2077">
            <v>0</v>
          </cell>
        </row>
        <row r="2078">
          <cell r="A2078">
            <v>18603107</v>
          </cell>
          <cell r="B2078" t="str">
            <v>DESCUENTOS EN TRANSI</v>
          </cell>
          <cell r="C2078">
            <v>0</v>
          </cell>
          <cell r="D2078">
            <v>8828873072</v>
          </cell>
          <cell r="E2078">
            <v>8828873072</v>
          </cell>
          <cell r="F2078">
            <v>0</v>
          </cell>
        </row>
        <row r="2079">
          <cell r="A2079">
            <v>18603111</v>
          </cell>
          <cell r="B2079" t="str">
            <v>OPERACIONES VARIAS O</v>
          </cell>
          <cell r="C2079">
            <v>40171154.689999998</v>
          </cell>
          <cell r="D2079">
            <v>215594408448.29001</v>
          </cell>
          <cell r="E2079">
            <v>215784308965.92999</v>
          </cell>
          <cell r="F2079">
            <v>-149729362.94999999</v>
          </cell>
        </row>
        <row r="2080">
          <cell r="A2080">
            <v>18603118</v>
          </cell>
          <cell r="B2080" t="str">
            <v>OPERACIONES VARIAS C</v>
          </cell>
          <cell r="C2080">
            <v>11751370.609999999</v>
          </cell>
          <cell r="D2080">
            <v>37441759963.769997</v>
          </cell>
          <cell r="E2080">
            <v>37451771770.959999</v>
          </cell>
          <cell r="F2080">
            <v>1739563.42</v>
          </cell>
        </row>
        <row r="2081">
          <cell r="A2081">
            <v>18603119</v>
          </cell>
          <cell r="B2081" t="str">
            <v>C/VTA.VALORES EN TRA</v>
          </cell>
          <cell r="C2081">
            <v>-0.14000000000000001</v>
          </cell>
          <cell r="D2081">
            <v>1876622625791.3601</v>
          </cell>
          <cell r="E2081">
            <v>1876622625791.22</v>
          </cell>
          <cell r="F2081">
            <v>0</v>
          </cell>
        </row>
        <row r="2082">
          <cell r="A2082">
            <v>18603120</v>
          </cell>
          <cell r="B2082" t="str">
            <v>RET.NO DISPENSAD.E/R</v>
          </cell>
          <cell r="C2082">
            <v>3400000</v>
          </cell>
          <cell r="D2082">
            <v>384417000</v>
          </cell>
          <cell r="E2082">
            <v>346847000</v>
          </cell>
          <cell r="F2082">
            <v>40970000</v>
          </cell>
        </row>
        <row r="2083">
          <cell r="A2083">
            <v>18603125</v>
          </cell>
          <cell r="B2083" t="str">
            <v>CRED.RECAL.BALOOM VE</v>
          </cell>
          <cell r="C2083">
            <v>0</v>
          </cell>
          <cell r="D2083">
            <v>1259485.8500000001</v>
          </cell>
          <cell r="E2083">
            <v>1259584.8500000001</v>
          </cell>
          <cell r="F2083">
            <v>-99</v>
          </cell>
        </row>
        <row r="2084">
          <cell r="A2084">
            <v>1860312501</v>
          </cell>
          <cell r="B2084" t="str">
            <v>CAPIT.RECAL.BALOOM C</v>
          </cell>
          <cell r="C2084">
            <v>0</v>
          </cell>
          <cell r="D2084">
            <v>709112.56</v>
          </cell>
          <cell r="E2084">
            <v>709211.56</v>
          </cell>
          <cell r="F2084">
            <v>-99</v>
          </cell>
        </row>
        <row r="2085">
          <cell r="A2085">
            <v>1860312502</v>
          </cell>
          <cell r="B2085" t="str">
            <v>INT.RECAL.BALOOM CRE</v>
          </cell>
          <cell r="C2085">
            <v>0</v>
          </cell>
          <cell r="D2085">
            <v>550373.29</v>
          </cell>
          <cell r="E2085">
            <v>550373.29</v>
          </cell>
          <cell r="F2085">
            <v>0</v>
          </cell>
        </row>
        <row r="2086">
          <cell r="A2086">
            <v>18603135</v>
          </cell>
          <cell r="B2086" t="str">
            <v>SERV. CENT.INTERDEPA</v>
          </cell>
          <cell r="C2086">
            <v>-14429576.109999999</v>
          </cell>
          <cell r="D2086">
            <v>4175189511061</v>
          </cell>
          <cell r="E2086">
            <v>4175522023295.4702</v>
          </cell>
          <cell r="F2086">
            <v>-346941810.57999998</v>
          </cell>
        </row>
        <row r="2087">
          <cell r="A2087">
            <v>18603138</v>
          </cell>
          <cell r="B2087" t="str">
            <v>OPERAC.TRANSIT.TDC</v>
          </cell>
          <cell r="C2087">
            <v>0</v>
          </cell>
          <cell r="D2087">
            <v>117930409309.92</v>
          </cell>
          <cell r="E2087">
            <v>117930409309.92</v>
          </cell>
          <cell r="F2087">
            <v>0</v>
          </cell>
        </row>
        <row r="2088">
          <cell r="A2088">
            <v>18603139</v>
          </cell>
          <cell r="B2088" t="str">
            <v>P.D.V.S.A. CESIONES</v>
          </cell>
          <cell r="C2088">
            <v>0</v>
          </cell>
          <cell r="D2088">
            <v>535939324</v>
          </cell>
          <cell r="E2088">
            <v>535939324</v>
          </cell>
          <cell r="F2088">
            <v>0</v>
          </cell>
        </row>
        <row r="2089">
          <cell r="A2089">
            <v>18603144</v>
          </cell>
          <cell r="B2089" t="str">
            <v>DOMICILIACION AUTOMA</v>
          </cell>
          <cell r="C2089">
            <v>0</v>
          </cell>
          <cell r="D2089">
            <v>31206452708.639999</v>
          </cell>
          <cell r="E2089">
            <v>31206452708.639999</v>
          </cell>
          <cell r="F2089">
            <v>0</v>
          </cell>
        </row>
        <row r="2090">
          <cell r="A2090">
            <v>18603145</v>
          </cell>
          <cell r="B2090" t="str">
            <v>CHEQUES RECIB. EMPL.</v>
          </cell>
          <cell r="C2090">
            <v>0</v>
          </cell>
          <cell r="D2090">
            <v>57177346801.050003</v>
          </cell>
          <cell r="E2090">
            <v>57177346801.050003</v>
          </cell>
          <cell r="F2090">
            <v>0</v>
          </cell>
        </row>
        <row r="2091">
          <cell r="A2091">
            <v>18603152</v>
          </cell>
          <cell r="B2091" t="str">
            <v>GASTOS GENERALES CEP</v>
          </cell>
          <cell r="C2091">
            <v>0</v>
          </cell>
          <cell r="D2091">
            <v>83899150.480000004</v>
          </cell>
          <cell r="E2091">
            <v>83899150.480000004</v>
          </cell>
          <cell r="F2091">
            <v>0</v>
          </cell>
        </row>
        <row r="2092">
          <cell r="A2092">
            <v>18603154</v>
          </cell>
          <cell r="B2092" t="str">
            <v>INCIDENCIAS CEPROBAN</v>
          </cell>
          <cell r="C2092">
            <v>0</v>
          </cell>
          <cell r="D2092">
            <v>16845865.75</v>
          </cell>
          <cell r="E2092">
            <v>16845865.75</v>
          </cell>
          <cell r="F2092">
            <v>0</v>
          </cell>
        </row>
        <row r="2093">
          <cell r="A2093">
            <v>18603155</v>
          </cell>
          <cell r="B2093" t="str">
            <v>COBROS COMISIONES IN</v>
          </cell>
          <cell r="C2093">
            <v>0</v>
          </cell>
          <cell r="D2093">
            <v>386451150.26999998</v>
          </cell>
          <cell r="E2093">
            <v>386451150.26999998</v>
          </cell>
          <cell r="F2093">
            <v>0</v>
          </cell>
        </row>
        <row r="2094">
          <cell r="A2094">
            <v>18603158</v>
          </cell>
          <cell r="B2094" t="str">
            <v>RECHAZ.NOMINA Y DOMI</v>
          </cell>
          <cell r="C2094">
            <v>0</v>
          </cell>
          <cell r="D2094">
            <v>543332242.33000004</v>
          </cell>
          <cell r="E2094">
            <v>543332242.33000004</v>
          </cell>
          <cell r="F2094">
            <v>0</v>
          </cell>
        </row>
        <row r="2095">
          <cell r="A2095">
            <v>18603162</v>
          </cell>
          <cell r="B2095" t="str">
            <v>REDONDEO MONETARIO C</v>
          </cell>
          <cell r="C2095">
            <v>0.01</v>
          </cell>
          <cell r="D2095">
            <v>0</v>
          </cell>
          <cell r="E2095">
            <v>0</v>
          </cell>
          <cell r="F2095">
            <v>0.01</v>
          </cell>
        </row>
        <row r="2096">
          <cell r="A2096">
            <v>18603166</v>
          </cell>
          <cell r="B2096" t="str">
            <v>CTA PARA AJUSTE REDO</v>
          </cell>
          <cell r="C2096">
            <v>34.78</v>
          </cell>
          <cell r="D2096">
            <v>0.2</v>
          </cell>
          <cell r="E2096">
            <v>0.2</v>
          </cell>
          <cell r="F2096">
            <v>34.78</v>
          </cell>
        </row>
        <row r="2097">
          <cell r="A2097">
            <v>18603167</v>
          </cell>
          <cell r="B2097" t="str">
            <v>CREDITOS EN SUSPENSO</v>
          </cell>
          <cell r="C2097">
            <v>0</v>
          </cell>
          <cell r="D2097">
            <v>5003512013611.4502</v>
          </cell>
          <cell r="E2097">
            <v>5003512013611.4502</v>
          </cell>
          <cell r="F2097">
            <v>0</v>
          </cell>
        </row>
        <row r="2098">
          <cell r="A2098">
            <v>18603168</v>
          </cell>
          <cell r="B2098" t="str">
            <v>CUENTA PUENTE CARTER</v>
          </cell>
          <cell r="C2098">
            <v>0</v>
          </cell>
          <cell r="D2098">
            <v>7677039132.2200003</v>
          </cell>
          <cell r="E2098">
            <v>7677039132.2200003</v>
          </cell>
          <cell r="F2098">
            <v>0</v>
          </cell>
        </row>
        <row r="2099">
          <cell r="A2099">
            <v>18603170</v>
          </cell>
          <cell r="B2099" t="str">
            <v>CUENTA POSICION</v>
          </cell>
          <cell r="C2099">
            <v>0.02</v>
          </cell>
          <cell r="D2099">
            <v>6897606118237.25</v>
          </cell>
          <cell r="E2099">
            <v>6897606118237.2695</v>
          </cell>
          <cell r="F2099">
            <v>0</v>
          </cell>
        </row>
        <row r="2100">
          <cell r="A2100">
            <v>1860317001</v>
          </cell>
          <cell r="B2100" t="str">
            <v>POSIC.DOLAR AMERICAN</v>
          </cell>
          <cell r="C2100">
            <v>0</v>
          </cell>
          <cell r="D2100">
            <v>5808853756559.9102</v>
          </cell>
          <cell r="E2100">
            <v>5808853756559.9102</v>
          </cell>
          <cell r="F2100">
            <v>0</v>
          </cell>
        </row>
        <row r="2101">
          <cell r="A2101">
            <v>1860317003</v>
          </cell>
          <cell r="B2101" t="str">
            <v>POSIC.FRANCO SUIZO</v>
          </cell>
          <cell r="C2101">
            <v>0</v>
          </cell>
          <cell r="D2101">
            <v>1982737.17</v>
          </cell>
          <cell r="E2101">
            <v>1982737.17</v>
          </cell>
          <cell r="F2101">
            <v>0</v>
          </cell>
        </row>
        <row r="2102">
          <cell r="A2102">
            <v>1860317007</v>
          </cell>
          <cell r="B2102" t="str">
            <v>POSIC.CORONA SUECA</v>
          </cell>
          <cell r="C2102">
            <v>0</v>
          </cell>
          <cell r="D2102">
            <v>1264284.18</v>
          </cell>
          <cell r="E2102">
            <v>1264284.18</v>
          </cell>
          <cell r="F2102">
            <v>0</v>
          </cell>
        </row>
        <row r="2103">
          <cell r="A2103">
            <v>1860317010</v>
          </cell>
          <cell r="B2103" t="str">
            <v>POSIC.DOLAR CANADIEN</v>
          </cell>
          <cell r="C2103">
            <v>0</v>
          </cell>
          <cell r="D2103">
            <v>691983.81</v>
          </cell>
          <cell r="E2103">
            <v>691983.81</v>
          </cell>
          <cell r="F2103">
            <v>0</v>
          </cell>
        </row>
        <row r="2104">
          <cell r="A2104">
            <v>1860317013</v>
          </cell>
          <cell r="B2104" t="str">
            <v>POSIC.EURO</v>
          </cell>
          <cell r="C2104">
            <v>0</v>
          </cell>
          <cell r="D2104">
            <v>582525261.16999996</v>
          </cell>
          <cell r="E2104">
            <v>582525261.16999996</v>
          </cell>
          <cell r="F2104">
            <v>0</v>
          </cell>
        </row>
        <row r="2105">
          <cell r="A2105">
            <v>1860317028</v>
          </cell>
          <cell r="B2105" t="str">
            <v>POSIC.YEN JAPONES</v>
          </cell>
          <cell r="C2105">
            <v>0</v>
          </cell>
          <cell r="D2105">
            <v>38036245.5</v>
          </cell>
          <cell r="E2105">
            <v>38036245.5</v>
          </cell>
          <cell r="F2105">
            <v>0</v>
          </cell>
        </row>
        <row r="2106">
          <cell r="A2106">
            <v>1860317029</v>
          </cell>
          <cell r="B2106" t="str">
            <v>POSIC.PESO MEXICANO</v>
          </cell>
          <cell r="C2106">
            <v>0</v>
          </cell>
          <cell r="D2106">
            <v>5807.48</v>
          </cell>
          <cell r="E2106">
            <v>5807.48</v>
          </cell>
          <cell r="F2106">
            <v>0</v>
          </cell>
        </row>
        <row r="2107">
          <cell r="A2107">
            <v>1860317033</v>
          </cell>
          <cell r="B2107" t="str">
            <v>POSIC.CORONA DANESA</v>
          </cell>
          <cell r="C2107">
            <v>0</v>
          </cell>
          <cell r="D2107">
            <v>694927.82</v>
          </cell>
          <cell r="E2107">
            <v>694927.82</v>
          </cell>
          <cell r="F2107">
            <v>0</v>
          </cell>
        </row>
        <row r="2108">
          <cell r="A2108">
            <v>1860317050</v>
          </cell>
          <cell r="B2108" t="str">
            <v>POSIC.CORONA NORUEGA</v>
          </cell>
          <cell r="C2108">
            <v>0</v>
          </cell>
          <cell r="D2108">
            <v>1381966.03</v>
          </cell>
          <cell r="E2108">
            <v>1381966.03</v>
          </cell>
          <cell r="F2108">
            <v>0</v>
          </cell>
        </row>
        <row r="2109">
          <cell r="A2109">
            <v>1860317069</v>
          </cell>
          <cell r="B2109" t="str">
            <v>POSIC.CTROL D/CAMBIO</v>
          </cell>
          <cell r="C2109">
            <v>0.02</v>
          </cell>
          <cell r="D2109">
            <v>1088115725691.89</v>
          </cell>
          <cell r="E2109">
            <v>1088115725691.91</v>
          </cell>
          <cell r="F2109">
            <v>0</v>
          </cell>
        </row>
        <row r="2110">
          <cell r="A2110">
            <v>186031706901</v>
          </cell>
          <cell r="B2110" t="str">
            <v>POSIC.DOLAR AMERIC.C</v>
          </cell>
          <cell r="C2110">
            <v>0</v>
          </cell>
          <cell r="D2110">
            <v>1070159053928.11</v>
          </cell>
          <cell r="E2110">
            <v>1070159053928.11</v>
          </cell>
          <cell r="F2110">
            <v>0</v>
          </cell>
        </row>
        <row r="2111">
          <cell r="A2111">
            <v>186031706903</v>
          </cell>
          <cell r="B2111" t="str">
            <v>POSIC.FRCO.SUIZO CTR</v>
          </cell>
          <cell r="C2111">
            <v>0</v>
          </cell>
          <cell r="D2111">
            <v>3480223301.02</v>
          </cell>
          <cell r="E2111">
            <v>3480223301.02</v>
          </cell>
          <cell r="F2111">
            <v>0</v>
          </cell>
        </row>
        <row r="2112">
          <cell r="A2112">
            <v>186031706907</v>
          </cell>
          <cell r="B2112" t="str">
            <v>POSIC.FRCO.SUIZO CTR</v>
          </cell>
          <cell r="C2112">
            <v>0</v>
          </cell>
          <cell r="D2112">
            <v>4905079.97</v>
          </cell>
          <cell r="E2112">
            <v>4905079.97</v>
          </cell>
          <cell r="F2112">
            <v>0</v>
          </cell>
        </row>
        <row r="2113">
          <cell r="A2113">
            <v>186031706910</v>
          </cell>
          <cell r="B2113" t="str">
            <v>POSIC.DOLAR CANAD.CT</v>
          </cell>
          <cell r="C2113">
            <v>0</v>
          </cell>
          <cell r="D2113">
            <v>55413206.340000004</v>
          </cell>
          <cell r="E2113">
            <v>55413206.340000004</v>
          </cell>
          <cell r="F2113">
            <v>0</v>
          </cell>
        </row>
        <row r="2114">
          <cell r="A2114">
            <v>186031706913</v>
          </cell>
          <cell r="B2114" t="str">
            <v>POSIC.EURO CTROL.CAM</v>
          </cell>
          <cell r="C2114">
            <v>0.02</v>
          </cell>
          <cell r="D2114">
            <v>14150195755.91</v>
          </cell>
          <cell r="E2114">
            <v>14150195755.93</v>
          </cell>
          <cell r="F2114">
            <v>0</v>
          </cell>
        </row>
        <row r="2115">
          <cell r="A2115">
            <v>186031706928</v>
          </cell>
          <cell r="B2115" t="str">
            <v>POSIC.YEN JAP.CTROL.</v>
          </cell>
          <cell r="C2115">
            <v>0</v>
          </cell>
          <cell r="D2115">
            <v>237439643.38999999</v>
          </cell>
          <cell r="E2115">
            <v>237439643.38999999</v>
          </cell>
          <cell r="F2115">
            <v>0</v>
          </cell>
        </row>
        <row r="2116">
          <cell r="A2116">
            <v>186031706933</v>
          </cell>
          <cell r="B2116" t="str">
            <v>POSIC.COR.DANESA CTR</v>
          </cell>
          <cell r="C2116">
            <v>0</v>
          </cell>
          <cell r="D2116">
            <v>690940.2</v>
          </cell>
          <cell r="E2116">
            <v>690940.2</v>
          </cell>
          <cell r="F2116">
            <v>0</v>
          </cell>
        </row>
        <row r="2117">
          <cell r="A2117">
            <v>186031706950</v>
          </cell>
          <cell r="B2117" t="str">
            <v>POSIC.COR.NORUEGA CT</v>
          </cell>
          <cell r="C2117">
            <v>0</v>
          </cell>
          <cell r="D2117">
            <v>1536753.03</v>
          </cell>
          <cell r="E2117">
            <v>1536753.03</v>
          </cell>
          <cell r="F2117">
            <v>0</v>
          </cell>
        </row>
        <row r="2118">
          <cell r="A2118">
            <v>186031706990</v>
          </cell>
          <cell r="B2118" t="str">
            <v>POSIC.LIBRA EST.CTRO</v>
          </cell>
          <cell r="C2118">
            <v>0</v>
          </cell>
          <cell r="D2118">
            <v>26267083.920000002</v>
          </cell>
          <cell r="E2118">
            <v>26267083.920000002</v>
          </cell>
          <cell r="F2118">
            <v>0</v>
          </cell>
        </row>
        <row r="2119">
          <cell r="A2119">
            <v>1860317090</v>
          </cell>
          <cell r="B2119" t="str">
            <v>POSIC.LIBRA ESTERLIN</v>
          </cell>
          <cell r="C2119">
            <v>0</v>
          </cell>
          <cell r="D2119">
            <v>10052772.289999999</v>
          </cell>
          <cell r="E2119">
            <v>10052772.289999999</v>
          </cell>
          <cell r="F2119">
            <v>0</v>
          </cell>
        </row>
        <row r="2120">
          <cell r="A2120">
            <v>18603173</v>
          </cell>
          <cell r="B2120" t="str">
            <v>CTA.APLIC.CASCAD.PAG</v>
          </cell>
          <cell r="C2120">
            <v>0</v>
          </cell>
          <cell r="D2120">
            <v>41681200581.849998</v>
          </cell>
          <cell r="E2120">
            <v>41681000581.849998</v>
          </cell>
          <cell r="F2120">
            <v>200000</v>
          </cell>
        </row>
        <row r="2121">
          <cell r="A2121">
            <v>18603174</v>
          </cell>
          <cell r="B2121" t="str">
            <v>CTA.TRANSITORIA PAGO</v>
          </cell>
          <cell r="C2121">
            <v>0</v>
          </cell>
          <cell r="D2121">
            <v>126564952336.60001</v>
          </cell>
          <cell r="E2121">
            <v>126564952336.60001</v>
          </cell>
          <cell r="F2121">
            <v>0</v>
          </cell>
        </row>
        <row r="2122">
          <cell r="A2122">
            <v>18603175</v>
          </cell>
          <cell r="B2122" t="str">
            <v>APLICAC.PENDIENT.TAR</v>
          </cell>
          <cell r="C2122">
            <v>0</v>
          </cell>
          <cell r="D2122">
            <v>4082170305.2600002</v>
          </cell>
          <cell r="E2122">
            <v>4082170305.2600002</v>
          </cell>
          <cell r="F2122">
            <v>0</v>
          </cell>
        </row>
        <row r="2123">
          <cell r="A2123">
            <v>18603178</v>
          </cell>
          <cell r="B2123" t="str">
            <v>AVANCE DE EFECTIVO T</v>
          </cell>
          <cell r="C2123">
            <v>0</v>
          </cell>
          <cell r="D2123">
            <v>12847996698.219999</v>
          </cell>
          <cell r="E2123">
            <v>12847996698.219999</v>
          </cell>
          <cell r="F2123">
            <v>0</v>
          </cell>
        </row>
        <row r="2124">
          <cell r="A2124">
            <v>1860317803</v>
          </cell>
          <cell r="B2124" t="str">
            <v>PROCESOS AUTOMATICOS</v>
          </cell>
          <cell r="C2124">
            <v>0</v>
          </cell>
          <cell r="D2124">
            <v>12847996698.219999</v>
          </cell>
          <cell r="E2124">
            <v>12847996698.219999</v>
          </cell>
          <cell r="F2124">
            <v>0</v>
          </cell>
        </row>
        <row r="2125">
          <cell r="A2125">
            <v>18603179</v>
          </cell>
          <cell r="B2125" t="str">
            <v>TRASPASO SALDO CUENT</v>
          </cell>
          <cell r="C2125">
            <v>0</v>
          </cell>
          <cell r="D2125">
            <v>4534630209561.9404</v>
          </cell>
          <cell r="E2125">
            <v>4534630209561.9404</v>
          </cell>
          <cell r="F2125">
            <v>0</v>
          </cell>
        </row>
        <row r="2126">
          <cell r="A2126">
            <v>1860317903</v>
          </cell>
          <cell r="B2126" t="str">
            <v>RECHAZOZ SOB.FALT.CA</v>
          </cell>
          <cell r="C2126">
            <v>0</v>
          </cell>
          <cell r="D2126">
            <v>75732095716.800003</v>
          </cell>
          <cell r="E2126">
            <v>75732095716.800003</v>
          </cell>
          <cell r="F2126">
            <v>0</v>
          </cell>
        </row>
        <row r="2127">
          <cell r="A2127">
            <v>1860317904</v>
          </cell>
          <cell r="B2127" t="str">
            <v>CAMARA RECIBIDA</v>
          </cell>
          <cell r="C2127">
            <v>0</v>
          </cell>
          <cell r="D2127">
            <v>2139386275473.9299</v>
          </cell>
          <cell r="E2127">
            <v>2139386275473.9299</v>
          </cell>
          <cell r="F2127">
            <v>0</v>
          </cell>
        </row>
        <row r="2128">
          <cell r="A2128">
            <v>1860317905</v>
          </cell>
          <cell r="B2128" t="str">
            <v>CAMARA COMPENSAC. PU</v>
          </cell>
          <cell r="C2128">
            <v>0</v>
          </cell>
          <cell r="D2128">
            <v>2263370110698.7998</v>
          </cell>
          <cell r="E2128">
            <v>2263370110698.7998</v>
          </cell>
          <cell r="F2128">
            <v>0</v>
          </cell>
        </row>
        <row r="2129">
          <cell r="A2129">
            <v>1860317907</v>
          </cell>
          <cell r="B2129" t="str">
            <v>CONCENTRACION COMPEN</v>
          </cell>
          <cell r="C2129">
            <v>0</v>
          </cell>
          <cell r="D2129">
            <v>56016443759.610001</v>
          </cell>
          <cell r="E2129">
            <v>56016443759.610001</v>
          </cell>
          <cell r="F2129">
            <v>0</v>
          </cell>
        </row>
        <row r="2130">
          <cell r="A2130">
            <v>1860317908</v>
          </cell>
          <cell r="B2130" t="str">
            <v>DOCUMENTOS SOBRANTES</v>
          </cell>
          <cell r="C2130">
            <v>0</v>
          </cell>
          <cell r="D2130">
            <v>125283912.8</v>
          </cell>
          <cell r="E2130">
            <v>125283912.8</v>
          </cell>
          <cell r="F2130">
            <v>0</v>
          </cell>
        </row>
        <row r="2131">
          <cell r="A2131">
            <v>18603180</v>
          </cell>
          <cell r="B2131" t="str">
            <v>APLICACION ALTAMIRA</v>
          </cell>
          <cell r="C2131">
            <v>379629243.72000003</v>
          </cell>
          <cell r="D2131">
            <v>67058821116565.461</v>
          </cell>
          <cell r="E2131">
            <v>67058774347924.68</v>
          </cell>
          <cell r="F2131">
            <v>426397884.5</v>
          </cell>
        </row>
        <row r="2132">
          <cell r="A2132">
            <v>1860318001</v>
          </cell>
          <cell r="B2132" t="str">
            <v>CONEXION BATCH</v>
          </cell>
          <cell r="C2132">
            <v>1367616.62</v>
          </cell>
          <cell r="D2132">
            <v>34206438158152.238</v>
          </cell>
          <cell r="E2132">
            <v>34206439025768.859</v>
          </cell>
          <cell r="F2132">
            <v>500000</v>
          </cell>
        </row>
        <row r="2133">
          <cell r="A2133">
            <v>186031800102</v>
          </cell>
          <cell r="B2133" t="str">
            <v>INTERCONEXION CAMARA</v>
          </cell>
          <cell r="C2133">
            <v>1367616.62</v>
          </cell>
          <cell r="D2133">
            <v>205144339.81</v>
          </cell>
          <cell r="E2133">
            <v>206021956.43000001</v>
          </cell>
          <cell r="F2133">
            <v>490000</v>
          </cell>
        </row>
        <row r="2134">
          <cell r="A2134">
            <v>186031800103</v>
          </cell>
          <cell r="B2134" t="str">
            <v>INTERCONEXION BANCA</v>
          </cell>
          <cell r="C2134">
            <v>0</v>
          </cell>
          <cell r="D2134">
            <v>14989391613.92</v>
          </cell>
          <cell r="E2134">
            <v>14989381613.92</v>
          </cell>
          <cell r="F2134">
            <v>10000</v>
          </cell>
        </row>
        <row r="2135">
          <cell r="A2135">
            <v>186031800104</v>
          </cell>
          <cell r="B2135" t="str">
            <v>COMPENSACION CTAS.PE</v>
          </cell>
          <cell r="C2135">
            <v>0</v>
          </cell>
          <cell r="D2135">
            <v>9555809050.3700008</v>
          </cell>
          <cell r="E2135">
            <v>9555809050.3700008</v>
          </cell>
          <cell r="F2135">
            <v>0</v>
          </cell>
        </row>
        <row r="2136">
          <cell r="A2136">
            <v>186031800107</v>
          </cell>
          <cell r="B2136" t="str">
            <v>INTERCONEXION INCID.</v>
          </cell>
          <cell r="C2136">
            <v>0</v>
          </cell>
          <cell r="D2136">
            <v>132634456.27</v>
          </cell>
          <cell r="E2136">
            <v>132634456.27</v>
          </cell>
          <cell r="F2136">
            <v>0</v>
          </cell>
        </row>
        <row r="2137">
          <cell r="A2137">
            <v>186031800108</v>
          </cell>
          <cell r="B2137" t="str">
            <v>PROCESO BATCH CUENTA</v>
          </cell>
          <cell r="C2137">
            <v>0</v>
          </cell>
          <cell r="D2137">
            <v>34181555178691.871</v>
          </cell>
          <cell r="E2137">
            <v>34181555178691.871</v>
          </cell>
          <cell r="F2137">
            <v>0</v>
          </cell>
        </row>
        <row r="2138">
          <cell r="A2138">
            <v>1860318002</v>
          </cell>
          <cell r="B2138" t="str">
            <v>TELEPROCESO ON-LINE</v>
          </cell>
          <cell r="C2138">
            <v>-92689939.599999994</v>
          </cell>
          <cell r="D2138">
            <v>17482149249945.57</v>
          </cell>
          <cell r="E2138">
            <v>17482049332577.109</v>
          </cell>
          <cell r="F2138">
            <v>7227428.8600000003</v>
          </cell>
        </row>
        <row r="2139">
          <cell r="A2139">
            <v>186031800201</v>
          </cell>
          <cell r="B2139" t="str">
            <v>IMPUESTO CTAS.PERSON</v>
          </cell>
          <cell r="C2139">
            <v>0</v>
          </cell>
          <cell r="D2139">
            <v>275520314716.33002</v>
          </cell>
          <cell r="E2139">
            <v>275520314716.33002</v>
          </cell>
          <cell r="F2139">
            <v>0</v>
          </cell>
        </row>
        <row r="2140">
          <cell r="A2140">
            <v>186031800202</v>
          </cell>
          <cell r="B2140" t="str">
            <v>EXTRANJERO CTAS.PERS</v>
          </cell>
          <cell r="C2140">
            <v>0</v>
          </cell>
          <cell r="D2140">
            <v>421971958608.95001</v>
          </cell>
          <cell r="E2140">
            <v>421971958608.95001</v>
          </cell>
          <cell r="F2140">
            <v>0</v>
          </cell>
        </row>
        <row r="2141">
          <cell r="A2141">
            <v>186031800203</v>
          </cell>
          <cell r="B2141" t="str">
            <v>PRESTAMOS CTAS. PERS</v>
          </cell>
          <cell r="C2141">
            <v>0</v>
          </cell>
          <cell r="D2141">
            <v>452488113360.27002</v>
          </cell>
          <cell r="E2141">
            <v>452488113360.27002</v>
          </cell>
          <cell r="F2141">
            <v>0</v>
          </cell>
        </row>
        <row r="2142">
          <cell r="A2142">
            <v>186031800204</v>
          </cell>
          <cell r="B2142" t="str">
            <v>COMPENSACION CTAS.PE</v>
          </cell>
          <cell r="C2142">
            <v>0</v>
          </cell>
          <cell r="D2142">
            <v>2543623039373.6001</v>
          </cell>
          <cell r="E2142">
            <v>2543623039373.6001</v>
          </cell>
          <cell r="F2142">
            <v>0</v>
          </cell>
        </row>
        <row r="2143">
          <cell r="A2143">
            <v>186031800205</v>
          </cell>
          <cell r="B2143" t="str">
            <v>MEDIO DE PAGO CTAS.P</v>
          </cell>
          <cell r="C2143">
            <v>0</v>
          </cell>
          <cell r="D2143">
            <v>450667833805.73999</v>
          </cell>
          <cell r="E2143">
            <v>450667833805.73999</v>
          </cell>
          <cell r="F2143">
            <v>0</v>
          </cell>
        </row>
        <row r="2144">
          <cell r="A2144">
            <v>186031800208</v>
          </cell>
          <cell r="B2144" t="str">
            <v>PROCES.ON LINE CTAS.</v>
          </cell>
          <cell r="C2144">
            <v>0</v>
          </cell>
          <cell r="D2144">
            <v>12512993400953.689</v>
          </cell>
          <cell r="E2144">
            <v>12512993400953.689</v>
          </cell>
          <cell r="F2144">
            <v>0</v>
          </cell>
        </row>
        <row r="2145">
          <cell r="A2145">
            <v>186031800210</v>
          </cell>
          <cell r="B2145" t="str">
            <v>TELEPROCESO CEPROBAN</v>
          </cell>
          <cell r="C2145">
            <v>0</v>
          </cell>
          <cell r="D2145">
            <v>19743499027.650002</v>
          </cell>
          <cell r="E2145">
            <v>19743499027.650002</v>
          </cell>
          <cell r="F2145">
            <v>0</v>
          </cell>
        </row>
        <row r="2146">
          <cell r="A2146">
            <v>186031800211</v>
          </cell>
          <cell r="B2146" t="str">
            <v>TELEPROCESO AVALES Y</v>
          </cell>
          <cell r="C2146">
            <v>0</v>
          </cell>
          <cell r="D2146">
            <v>740370420.25999999</v>
          </cell>
          <cell r="E2146">
            <v>740370420.25999999</v>
          </cell>
          <cell r="F2146">
            <v>0</v>
          </cell>
        </row>
        <row r="2147">
          <cell r="A2147">
            <v>186031800212</v>
          </cell>
          <cell r="B2147" t="str">
            <v>TELEPROCESO NOMINA (</v>
          </cell>
          <cell r="C2147">
            <v>0</v>
          </cell>
          <cell r="D2147">
            <v>32711026085.779999</v>
          </cell>
          <cell r="E2147">
            <v>32711026085.779999</v>
          </cell>
          <cell r="F2147">
            <v>0</v>
          </cell>
        </row>
        <row r="2148">
          <cell r="A2148">
            <v>186031800215</v>
          </cell>
          <cell r="B2148" t="str">
            <v>TELEPROCESO GIROS DE</v>
          </cell>
          <cell r="C2148">
            <v>0</v>
          </cell>
          <cell r="D2148">
            <v>9443069171.5300007</v>
          </cell>
          <cell r="E2148">
            <v>9443069171.5300007</v>
          </cell>
          <cell r="F2148">
            <v>0</v>
          </cell>
        </row>
        <row r="2149">
          <cell r="A2149">
            <v>186031800216</v>
          </cell>
          <cell r="B2149" t="str">
            <v>TELEPROCESO FACTORIN</v>
          </cell>
          <cell r="C2149">
            <v>0</v>
          </cell>
          <cell r="D2149">
            <v>11901122691.77</v>
          </cell>
          <cell r="E2149">
            <v>11901122691.77</v>
          </cell>
          <cell r="F2149">
            <v>0</v>
          </cell>
        </row>
        <row r="2150">
          <cell r="A2150">
            <v>186031800218</v>
          </cell>
          <cell r="B2150" t="str">
            <v>TELEPROCESO TRANSFER</v>
          </cell>
          <cell r="C2150">
            <v>14161150</v>
          </cell>
          <cell r="D2150">
            <v>212557649047.97</v>
          </cell>
          <cell r="E2150">
            <v>212566008414.34</v>
          </cell>
          <cell r="F2150">
            <v>5801783.6299999999</v>
          </cell>
        </row>
        <row r="2151">
          <cell r="A2151">
            <v>186031800219</v>
          </cell>
          <cell r="B2151" t="str">
            <v>TELEPROCESO EDI</v>
          </cell>
          <cell r="C2151">
            <v>0</v>
          </cell>
          <cell r="D2151">
            <v>501137188456.84003</v>
          </cell>
          <cell r="E2151">
            <v>501137188456.84003</v>
          </cell>
          <cell r="F2151">
            <v>0</v>
          </cell>
        </row>
        <row r="2152">
          <cell r="A2152">
            <v>186031800221</v>
          </cell>
          <cell r="B2152" t="str">
            <v>TELEPROCESO COM EXT</v>
          </cell>
          <cell r="C2152">
            <v>-106851089.59999999</v>
          </cell>
          <cell r="D2152">
            <v>36625808641.779999</v>
          </cell>
          <cell r="E2152">
            <v>36517531906.949997</v>
          </cell>
          <cell r="F2152">
            <v>1425645.23</v>
          </cell>
        </row>
        <row r="2153">
          <cell r="A2153">
            <v>186031800223</v>
          </cell>
          <cell r="B2153" t="str">
            <v>TELEPROCESO SERVICIO</v>
          </cell>
          <cell r="C2153">
            <v>0</v>
          </cell>
          <cell r="D2153">
            <v>24855583.41</v>
          </cell>
          <cell r="E2153">
            <v>24855583.41</v>
          </cell>
          <cell r="F2153">
            <v>0</v>
          </cell>
        </row>
        <row r="2154">
          <cell r="A2154">
            <v>1860318003</v>
          </cell>
          <cell r="B2154" t="str">
            <v>CONVIVENCIA PROCESOS</v>
          </cell>
          <cell r="C2154">
            <v>0</v>
          </cell>
          <cell r="D2154">
            <v>540569462491.53003</v>
          </cell>
          <cell r="E2154">
            <v>540569462491.53003</v>
          </cell>
          <cell r="F2154">
            <v>0</v>
          </cell>
        </row>
        <row r="2155">
          <cell r="A2155">
            <v>186031800301</v>
          </cell>
          <cell r="B2155" t="str">
            <v>CONVIV.CTAS CTES Y A</v>
          </cell>
          <cell r="C2155">
            <v>0</v>
          </cell>
          <cell r="D2155">
            <v>540569462491.53003</v>
          </cell>
          <cell r="E2155">
            <v>540569462491.53003</v>
          </cell>
          <cell r="F2155">
            <v>0</v>
          </cell>
        </row>
        <row r="2156">
          <cell r="A2156">
            <v>1860318005</v>
          </cell>
          <cell r="B2156" t="str">
            <v>OPS. PENDIENTES POR</v>
          </cell>
          <cell r="C2156">
            <v>465125699</v>
          </cell>
          <cell r="D2156">
            <v>6911480180747.0498</v>
          </cell>
          <cell r="E2156">
            <v>6911526635990.4102</v>
          </cell>
          <cell r="F2156">
            <v>418670455.63999999</v>
          </cell>
        </row>
        <row r="2157">
          <cell r="A2157">
            <v>186031800503</v>
          </cell>
          <cell r="B2157" t="str">
            <v>PRESTAMOS CTAS.PERSO</v>
          </cell>
          <cell r="C2157">
            <v>0</v>
          </cell>
          <cell r="D2157">
            <v>106300935667.81</v>
          </cell>
          <cell r="E2157">
            <v>106300935667.81</v>
          </cell>
          <cell r="F2157">
            <v>0</v>
          </cell>
        </row>
        <row r="2158">
          <cell r="A2158">
            <v>186031800504</v>
          </cell>
          <cell r="B2158" t="str">
            <v>COMPENSACION CTAS. P</v>
          </cell>
          <cell r="C2158">
            <v>0</v>
          </cell>
          <cell r="D2158">
            <v>2152264016942.6299</v>
          </cell>
          <cell r="E2158">
            <v>2152264016942.6299</v>
          </cell>
          <cell r="F2158">
            <v>0</v>
          </cell>
        </row>
        <row r="2159">
          <cell r="A2159">
            <v>186031800505</v>
          </cell>
          <cell r="B2159" t="str">
            <v>OPS MEDIOS DE PAGO C</v>
          </cell>
          <cell r="C2159">
            <v>465423299</v>
          </cell>
          <cell r="D2159">
            <v>235253954684.26001</v>
          </cell>
          <cell r="E2159">
            <v>235300457927.62</v>
          </cell>
          <cell r="F2159">
            <v>418920055.63999999</v>
          </cell>
        </row>
        <row r="2160">
          <cell r="A2160">
            <v>186031800506</v>
          </cell>
          <cell r="B2160" t="str">
            <v>DOMICILIACIONES CTAS</v>
          </cell>
          <cell r="C2160">
            <v>0</v>
          </cell>
          <cell r="D2160">
            <v>2105424012442.03</v>
          </cell>
          <cell r="E2160">
            <v>2105424012442.03</v>
          </cell>
          <cell r="F2160">
            <v>0</v>
          </cell>
        </row>
        <row r="2161">
          <cell r="A2161">
            <v>186031800507</v>
          </cell>
          <cell r="B2161" t="str">
            <v>OPS.PENDIENTE CTA.PE</v>
          </cell>
          <cell r="C2161">
            <v>0</v>
          </cell>
          <cell r="D2161">
            <v>1441920509426.53</v>
          </cell>
          <cell r="E2161">
            <v>1441920509426.53</v>
          </cell>
          <cell r="F2161">
            <v>0</v>
          </cell>
        </row>
        <row r="2162">
          <cell r="A2162">
            <v>186031800509</v>
          </cell>
          <cell r="B2162" t="str">
            <v>OPS PENDIENTES SEGUR</v>
          </cell>
          <cell r="C2162">
            <v>0</v>
          </cell>
          <cell r="D2162">
            <v>1916384805.75</v>
          </cell>
          <cell r="E2162">
            <v>1916384805.75</v>
          </cell>
          <cell r="F2162">
            <v>0</v>
          </cell>
        </row>
        <row r="2163">
          <cell r="A2163">
            <v>186031800510</v>
          </cell>
          <cell r="B2163" t="str">
            <v>OPS PENDIENTES FIDEI</v>
          </cell>
          <cell r="C2163">
            <v>0</v>
          </cell>
          <cell r="D2163">
            <v>278744418529.53003</v>
          </cell>
          <cell r="E2163">
            <v>278744418529.53003</v>
          </cell>
          <cell r="F2163">
            <v>0</v>
          </cell>
        </row>
        <row r="2164">
          <cell r="A2164">
            <v>186031800511</v>
          </cell>
          <cell r="B2164" t="str">
            <v>OPS PENDIENTE AVALES</v>
          </cell>
          <cell r="C2164">
            <v>0</v>
          </cell>
          <cell r="D2164">
            <v>149910158.12</v>
          </cell>
          <cell r="E2164">
            <v>149910158.12</v>
          </cell>
          <cell r="F2164">
            <v>0</v>
          </cell>
        </row>
        <row r="2165">
          <cell r="A2165">
            <v>186031800512</v>
          </cell>
          <cell r="B2165" t="str">
            <v>OPS PENDIENTES NOMIN</v>
          </cell>
          <cell r="C2165">
            <v>0</v>
          </cell>
          <cell r="D2165">
            <v>46488454365.800003</v>
          </cell>
          <cell r="E2165">
            <v>46488454365.800003</v>
          </cell>
          <cell r="F2165">
            <v>0</v>
          </cell>
        </row>
        <row r="2166">
          <cell r="A2166">
            <v>186031800513</v>
          </cell>
          <cell r="B2166" t="str">
            <v>OPS LEASING</v>
          </cell>
          <cell r="C2166">
            <v>0</v>
          </cell>
          <cell r="D2166">
            <v>5568061305.5100002</v>
          </cell>
          <cell r="E2166">
            <v>5568061305.5100002</v>
          </cell>
          <cell r="F2166">
            <v>0</v>
          </cell>
        </row>
        <row r="2167">
          <cell r="A2167">
            <v>186031800514</v>
          </cell>
          <cell r="B2167" t="str">
            <v>SISTEMA SIETE CUENTA</v>
          </cell>
          <cell r="C2167">
            <v>0</v>
          </cell>
          <cell r="D2167">
            <v>53030000</v>
          </cell>
          <cell r="E2167">
            <v>53030000</v>
          </cell>
          <cell r="F2167">
            <v>0</v>
          </cell>
        </row>
        <row r="2168">
          <cell r="A2168">
            <v>186031800515</v>
          </cell>
          <cell r="B2168" t="str">
            <v>OPS GIROS DESCONTADO</v>
          </cell>
          <cell r="C2168">
            <v>0</v>
          </cell>
          <cell r="D2168">
            <v>2050631312.3199999</v>
          </cell>
          <cell r="E2168">
            <v>2050631312.3199999</v>
          </cell>
          <cell r="F2168">
            <v>0</v>
          </cell>
        </row>
        <row r="2169">
          <cell r="A2169">
            <v>186031800516</v>
          </cell>
          <cell r="B2169" t="str">
            <v>OPS PEND.TRANSFERENC</v>
          </cell>
          <cell r="C2169">
            <v>0</v>
          </cell>
          <cell r="D2169">
            <v>276610758732.72998</v>
          </cell>
          <cell r="E2169">
            <v>276610758732.72998</v>
          </cell>
          <cell r="F2169">
            <v>0</v>
          </cell>
        </row>
        <row r="2170">
          <cell r="A2170">
            <v>186031800517</v>
          </cell>
          <cell r="B2170" t="str">
            <v>OPS PEND.PROVITEXTO</v>
          </cell>
          <cell r="C2170">
            <v>0</v>
          </cell>
          <cell r="D2170">
            <v>23814900</v>
          </cell>
          <cell r="E2170">
            <v>23814900</v>
          </cell>
          <cell r="F2170">
            <v>0</v>
          </cell>
        </row>
        <row r="2171">
          <cell r="A2171">
            <v>186031800518</v>
          </cell>
          <cell r="B2171" t="str">
            <v>OPS PENDIENTE FACTOR</v>
          </cell>
          <cell r="C2171">
            <v>0</v>
          </cell>
          <cell r="D2171">
            <v>5751251933.6400003</v>
          </cell>
          <cell r="E2171">
            <v>5751251933.6400003</v>
          </cell>
          <cell r="F2171">
            <v>0</v>
          </cell>
        </row>
        <row r="2172">
          <cell r="A2172">
            <v>186031800520</v>
          </cell>
          <cell r="B2172" t="str">
            <v>OPS PENDIENTES EDI.</v>
          </cell>
          <cell r="C2172">
            <v>0</v>
          </cell>
          <cell r="D2172">
            <v>250572379192.45999</v>
          </cell>
          <cell r="E2172">
            <v>250572379192.45999</v>
          </cell>
          <cell r="F2172">
            <v>0</v>
          </cell>
        </row>
        <row r="2173">
          <cell r="A2173">
            <v>186031800521</v>
          </cell>
          <cell r="B2173" t="str">
            <v>OPS.PENDIENTES COMER</v>
          </cell>
          <cell r="C2173">
            <v>-297600</v>
          </cell>
          <cell r="D2173">
            <v>48000</v>
          </cell>
          <cell r="E2173">
            <v>0</v>
          </cell>
          <cell r="F2173">
            <v>-249600</v>
          </cell>
        </row>
        <row r="2174">
          <cell r="A2174">
            <v>186031800522</v>
          </cell>
          <cell r="B2174" t="str">
            <v>OPS BANCA TELEFONICA</v>
          </cell>
          <cell r="C2174">
            <v>0</v>
          </cell>
          <cell r="D2174">
            <v>779500</v>
          </cell>
          <cell r="E2174">
            <v>779500</v>
          </cell>
          <cell r="F2174">
            <v>0</v>
          </cell>
        </row>
        <row r="2175">
          <cell r="A2175">
            <v>186031800523</v>
          </cell>
          <cell r="B2175" t="str">
            <v>OPS FONDOS MUTUALES</v>
          </cell>
          <cell r="C2175">
            <v>0</v>
          </cell>
          <cell r="D2175">
            <v>2386828847.9299998</v>
          </cell>
          <cell r="E2175">
            <v>2386828847.9299998</v>
          </cell>
          <cell r="F2175">
            <v>0</v>
          </cell>
        </row>
        <row r="2176">
          <cell r="A2176">
            <v>1860318006</v>
          </cell>
          <cell r="B2176" t="str">
            <v>PUENTES DE CONVERSIO</v>
          </cell>
          <cell r="C2176">
            <v>0</v>
          </cell>
          <cell r="D2176">
            <v>623207980727.80005</v>
          </cell>
          <cell r="E2176">
            <v>623207980727.80005</v>
          </cell>
          <cell r="F2176">
            <v>0</v>
          </cell>
        </row>
        <row r="2177">
          <cell r="A2177">
            <v>186031800601</v>
          </cell>
          <cell r="B2177" t="str">
            <v>PUENTE DE CONVERSION</v>
          </cell>
          <cell r="C2177">
            <v>0</v>
          </cell>
          <cell r="D2177">
            <v>623207980727.80005</v>
          </cell>
          <cell r="E2177">
            <v>623207980727.80005</v>
          </cell>
          <cell r="F2177">
            <v>0</v>
          </cell>
        </row>
        <row r="2178">
          <cell r="A2178">
            <v>1860318007</v>
          </cell>
          <cell r="B2178" t="str">
            <v>TELEPROCESO</v>
          </cell>
          <cell r="C2178">
            <v>0</v>
          </cell>
          <cell r="D2178">
            <v>51966322723.559998</v>
          </cell>
          <cell r="E2178">
            <v>51966322723.559998</v>
          </cell>
          <cell r="F2178">
            <v>0</v>
          </cell>
        </row>
        <row r="2179">
          <cell r="A2179">
            <v>186031800701</v>
          </cell>
          <cell r="B2179" t="str">
            <v>TELEPROCESO</v>
          </cell>
          <cell r="C2179">
            <v>0</v>
          </cell>
          <cell r="D2179">
            <v>51966322723.559998</v>
          </cell>
          <cell r="E2179">
            <v>51966322723.559998</v>
          </cell>
          <cell r="F2179">
            <v>0</v>
          </cell>
        </row>
        <row r="2180">
          <cell r="A2180">
            <v>1860318008</v>
          </cell>
          <cell r="B2180" t="str">
            <v>INCIDENCIAS</v>
          </cell>
          <cell r="C2180">
            <v>0</v>
          </cell>
          <cell r="D2180">
            <v>134896514573.92999</v>
          </cell>
          <cell r="E2180">
            <v>134896514573.92999</v>
          </cell>
          <cell r="F2180">
            <v>0</v>
          </cell>
        </row>
        <row r="2181">
          <cell r="A2181">
            <v>186031800801</v>
          </cell>
          <cell r="B2181" t="str">
            <v>INCIDENCIAS CAMARA.</v>
          </cell>
          <cell r="C2181">
            <v>0</v>
          </cell>
          <cell r="D2181">
            <v>83205958887.490005</v>
          </cell>
          <cell r="E2181">
            <v>83205958887.490005</v>
          </cell>
          <cell r="F2181">
            <v>0</v>
          </cell>
        </row>
        <row r="2182">
          <cell r="A2182">
            <v>186031800803</v>
          </cell>
          <cell r="B2182" t="str">
            <v>INCID Y DEV CHEQ.PRO</v>
          </cell>
          <cell r="C2182">
            <v>0</v>
          </cell>
          <cell r="D2182">
            <v>51690441983.440002</v>
          </cell>
          <cell r="E2182">
            <v>51690441983.440002</v>
          </cell>
          <cell r="F2182">
            <v>0</v>
          </cell>
        </row>
        <row r="2183">
          <cell r="A2183">
            <v>186031800811</v>
          </cell>
          <cell r="B2183" t="str">
            <v>INCIDEN.MEDIO DE PAG</v>
          </cell>
          <cell r="C2183">
            <v>0</v>
          </cell>
          <cell r="D2183">
            <v>113703</v>
          </cell>
          <cell r="E2183">
            <v>113703</v>
          </cell>
          <cell r="F2183">
            <v>0</v>
          </cell>
        </row>
        <row r="2184">
          <cell r="A2184">
            <v>1860318009</v>
          </cell>
          <cell r="B2184" t="str">
            <v>SUSPENSOS MIDAS</v>
          </cell>
          <cell r="C2184">
            <v>5825867.7000000002</v>
          </cell>
          <cell r="D2184">
            <v>7108113247203.7803</v>
          </cell>
          <cell r="E2184">
            <v>7108119073071.4805</v>
          </cell>
          <cell r="F2184">
            <v>0</v>
          </cell>
        </row>
        <row r="2185">
          <cell r="A2185">
            <v>186031800901</v>
          </cell>
          <cell r="B2185" t="str">
            <v>OPERACIONES  MIDAS-A</v>
          </cell>
          <cell r="C2185">
            <v>0</v>
          </cell>
          <cell r="D2185">
            <v>1015372495690.1801</v>
          </cell>
          <cell r="E2185">
            <v>1015372495690.1801</v>
          </cell>
          <cell r="F2185">
            <v>0</v>
          </cell>
        </row>
        <row r="2186">
          <cell r="A2186">
            <v>186031800902</v>
          </cell>
          <cell r="B2186" t="str">
            <v>SUSPENSO MIDAS (1990</v>
          </cell>
          <cell r="C2186">
            <v>0</v>
          </cell>
          <cell r="D2186">
            <v>772869133.60000002</v>
          </cell>
          <cell r="E2186">
            <v>772869133.60000002</v>
          </cell>
          <cell r="F2186">
            <v>0</v>
          </cell>
        </row>
        <row r="2187">
          <cell r="A2187">
            <v>186031800904</v>
          </cell>
          <cell r="B2187" t="str">
            <v>INTEROFICINAS MIDAS</v>
          </cell>
          <cell r="C2187">
            <v>0</v>
          </cell>
          <cell r="D2187">
            <v>6091953144296.04</v>
          </cell>
          <cell r="E2187">
            <v>6091953144296.04</v>
          </cell>
          <cell r="F2187">
            <v>0</v>
          </cell>
        </row>
        <row r="2188">
          <cell r="A2188">
            <v>186031800906</v>
          </cell>
          <cell r="B2188" t="str">
            <v>OPERAC.TRANS.TIT.VAL</v>
          </cell>
          <cell r="C2188">
            <v>5825867.7000000002</v>
          </cell>
          <cell r="D2188">
            <v>14738083.960000001</v>
          </cell>
          <cell r="E2188">
            <v>20563951.66</v>
          </cell>
          <cell r="F2188">
            <v>0</v>
          </cell>
        </row>
        <row r="2189">
          <cell r="A2189">
            <v>18603198</v>
          </cell>
          <cell r="B2189" t="str">
            <v>CTA.D/DESCUAD.Y RECH</v>
          </cell>
          <cell r="C2189">
            <v>-0.02</v>
          </cell>
          <cell r="D2189">
            <v>-44896808477.800003</v>
          </cell>
          <cell r="E2189">
            <v>-44896808477.769997</v>
          </cell>
          <cell r="F2189">
            <v>-0.05</v>
          </cell>
        </row>
        <row r="2190">
          <cell r="A2190">
            <v>18603199</v>
          </cell>
          <cell r="B2190" t="str">
            <v>CTA SUSPENSO</v>
          </cell>
          <cell r="C2190">
            <v>-1521.05</v>
          </cell>
          <cell r="D2190">
            <v>942693417.28999996</v>
          </cell>
          <cell r="E2190">
            <v>942691896.24000001</v>
          </cell>
          <cell r="F2190">
            <v>0</v>
          </cell>
        </row>
        <row r="2191">
          <cell r="A2191">
            <v>187</v>
          </cell>
          <cell r="B2191" t="str">
            <v>TITULOS VALORES VENC</v>
          </cell>
          <cell r="C2191">
            <v>253216357.21000001</v>
          </cell>
          <cell r="D2191">
            <v>0</v>
          </cell>
          <cell r="E2191">
            <v>0</v>
          </cell>
          <cell r="F2191">
            <v>253216357.21000001</v>
          </cell>
        </row>
        <row r="2192">
          <cell r="A2192">
            <v>18701</v>
          </cell>
          <cell r="B2192" t="str">
            <v>TITULOS VALORES VENC</v>
          </cell>
          <cell r="C2192">
            <v>150949306.03999999</v>
          </cell>
          <cell r="D2192">
            <v>0</v>
          </cell>
          <cell r="E2192">
            <v>0</v>
          </cell>
          <cell r="F2192">
            <v>150949306.03999999</v>
          </cell>
        </row>
        <row r="2193">
          <cell r="A2193">
            <v>187011</v>
          </cell>
          <cell r="B2193" t="str">
            <v>TITULOS VALORES VENC</v>
          </cell>
          <cell r="C2193">
            <v>150949306.03999999</v>
          </cell>
          <cell r="D2193">
            <v>0</v>
          </cell>
          <cell r="E2193">
            <v>0</v>
          </cell>
          <cell r="F2193">
            <v>150949306.03999999</v>
          </cell>
        </row>
        <row r="2194">
          <cell r="A2194">
            <v>18701101</v>
          </cell>
          <cell r="B2194" t="str">
            <v>PAGARES REPUB.D/VENE</v>
          </cell>
          <cell r="C2194">
            <v>100844306.02</v>
          </cell>
          <cell r="D2194">
            <v>0</v>
          </cell>
          <cell r="E2194">
            <v>0</v>
          </cell>
          <cell r="F2194">
            <v>100844306.02</v>
          </cell>
        </row>
        <row r="2195">
          <cell r="A2195">
            <v>18701103</v>
          </cell>
          <cell r="B2195" t="str">
            <v>BONOS DEUDA PUB.NACI</v>
          </cell>
          <cell r="C2195">
            <v>13705000.02</v>
          </cell>
          <cell r="D2195">
            <v>0</v>
          </cell>
          <cell r="E2195">
            <v>0</v>
          </cell>
          <cell r="F2195">
            <v>13705000.02</v>
          </cell>
        </row>
        <row r="2196">
          <cell r="A2196">
            <v>18701199</v>
          </cell>
          <cell r="B2196" t="str">
            <v>OTROS TITUL.AVAL.P/N</v>
          </cell>
          <cell r="C2196">
            <v>36400000</v>
          </cell>
          <cell r="D2196">
            <v>0</v>
          </cell>
          <cell r="E2196">
            <v>0</v>
          </cell>
          <cell r="F2196">
            <v>36400000</v>
          </cell>
        </row>
        <row r="2197">
          <cell r="A2197">
            <v>18702</v>
          </cell>
          <cell r="B2197" t="str">
            <v>REND.P/COB.P/INVERSI</v>
          </cell>
          <cell r="C2197">
            <v>102267051.17</v>
          </cell>
          <cell r="D2197">
            <v>0</v>
          </cell>
          <cell r="E2197">
            <v>0</v>
          </cell>
          <cell r="F2197">
            <v>102267051.17</v>
          </cell>
        </row>
        <row r="2198">
          <cell r="A2198">
            <v>187021</v>
          </cell>
          <cell r="B2198" t="str">
            <v>REND.P/ COBRAR INVER</v>
          </cell>
          <cell r="C2198">
            <v>102267051.17</v>
          </cell>
          <cell r="D2198">
            <v>0</v>
          </cell>
          <cell r="E2198">
            <v>0</v>
          </cell>
          <cell r="F2198">
            <v>102267051.17</v>
          </cell>
        </row>
        <row r="2199">
          <cell r="A2199">
            <v>18702101</v>
          </cell>
          <cell r="B2199" t="str">
            <v>PAGARES REPUB.D/VENE</v>
          </cell>
          <cell r="C2199">
            <v>35733550.670000002</v>
          </cell>
          <cell r="D2199">
            <v>0</v>
          </cell>
          <cell r="E2199">
            <v>0</v>
          </cell>
          <cell r="F2199">
            <v>35733550.670000002</v>
          </cell>
        </row>
        <row r="2200">
          <cell r="A2200">
            <v>18702103</v>
          </cell>
          <cell r="B2200" t="str">
            <v>BONOS DEUDA PUB.NACI</v>
          </cell>
          <cell r="C2200">
            <v>57558422.450000003</v>
          </cell>
          <cell r="D2200">
            <v>0</v>
          </cell>
          <cell r="E2200">
            <v>0</v>
          </cell>
          <cell r="F2200">
            <v>57558422.450000003</v>
          </cell>
        </row>
        <row r="2201">
          <cell r="A2201">
            <v>18702199</v>
          </cell>
          <cell r="B2201" t="str">
            <v>OTROS TITULOS VAL.EM</v>
          </cell>
          <cell r="C2201">
            <v>8975078.0500000007</v>
          </cell>
          <cell r="D2201">
            <v>0</v>
          </cell>
          <cell r="E2201">
            <v>0</v>
          </cell>
          <cell r="F2201">
            <v>8975078.0500000007</v>
          </cell>
        </row>
        <row r="2202">
          <cell r="A2202">
            <v>188</v>
          </cell>
          <cell r="B2202" t="str">
            <v>VARIAS</v>
          </cell>
          <cell r="C2202">
            <v>42096183053.900002</v>
          </cell>
          <cell r="D2202">
            <v>3491502675191.0703</v>
          </cell>
          <cell r="E2202">
            <v>3488350253450.2598</v>
          </cell>
          <cell r="F2202">
            <v>45248594794.709999</v>
          </cell>
        </row>
        <row r="2203">
          <cell r="A2203">
            <v>18801</v>
          </cell>
          <cell r="B2203" t="str">
            <v>ANTICIPOS A PROVEEDO</v>
          </cell>
          <cell r="C2203">
            <v>10528500699.030001</v>
          </cell>
          <cell r="D2203">
            <v>422265875.94</v>
          </cell>
          <cell r="E2203">
            <v>2389397038.29</v>
          </cell>
          <cell r="F2203">
            <v>8561369536.6800003</v>
          </cell>
        </row>
        <row r="2204">
          <cell r="A2204">
            <v>188011</v>
          </cell>
          <cell r="B2204" t="str">
            <v>ANTICIPOS A PROVEEDO</v>
          </cell>
          <cell r="C2204">
            <v>10528500699.030001</v>
          </cell>
          <cell r="D2204">
            <v>422265875.94</v>
          </cell>
          <cell r="E2204">
            <v>2389397038.29</v>
          </cell>
          <cell r="F2204">
            <v>8561369536.6800003</v>
          </cell>
        </row>
        <row r="2205">
          <cell r="A2205">
            <v>18801101</v>
          </cell>
          <cell r="B2205" t="str">
            <v>ANTICIPOS A PROVEEDO</v>
          </cell>
          <cell r="C2205">
            <v>10528500699.030001</v>
          </cell>
          <cell r="D2205">
            <v>422265875.94</v>
          </cell>
          <cell r="E2205">
            <v>2389397038.29</v>
          </cell>
          <cell r="F2205">
            <v>8561369536.6800003</v>
          </cell>
        </row>
        <row r="2206">
          <cell r="A2206">
            <v>18802</v>
          </cell>
          <cell r="B2206" t="str">
            <v>IMPUESTOS PAGADOS PO</v>
          </cell>
          <cell r="C2206">
            <v>5587281771.1700001</v>
          </cell>
          <cell r="D2206">
            <v>958611356.39999998</v>
          </cell>
          <cell r="E2206">
            <v>578668161.17999995</v>
          </cell>
          <cell r="F2206">
            <v>5967224966.3900003</v>
          </cell>
        </row>
        <row r="2207">
          <cell r="A2207">
            <v>188021</v>
          </cell>
          <cell r="B2207" t="str">
            <v>IMPUESTOS PAG.P/ANTI</v>
          </cell>
          <cell r="C2207">
            <v>5587281771.1700001</v>
          </cell>
          <cell r="D2207">
            <v>958611356.39999998</v>
          </cell>
          <cell r="E2207">
            <v>578668161.17999995</v>
          </cell>
          <cell r="F2207">
            <v>5967224966.3900003</v>
          </cell>
        </row>
        <row r="2208">
          <cell r="A2208">
            <v>18802101</v>
          </cell>
          <cell r="B2208" t="str">
            <v>I.V.A. ARRENDAMIENTO</v>
          </cell>
          <cell r="C2208">
            <v>3019357707.8200002</v>
          </cell>
          <cell r="D2208">
            <v>387721350.72000003</v>
          </cell>
          <cell r="E2208">
            <v>175117197.08000001</v>
          </cell>
          <cell r="F2208">
            <v>3231961861.46</v>
          </cell>
        </row>
        <row r="2209">
          <cell r="A2209">
            <v>1880210101</v>
          </cell>
          <cell r="B2209" t="str">
            <v>IMPUEST.A/LA VENTA L</v>
          </cell>
          <cell r="C2209">
            <v>1894694965.1199999</v>
          </cell>
          <cell r="D2209">
            <v>145716955.44</v>
          </cell>
          <cell r="E2209">
            <v>92690306.129999995</v>
          </cell>
          <cell r="F2209">
            <v>1947721614.4300001</v>
          </cell>
        </row>
        <row r="2210">
          <cell r="A2210">
            <v>1880210102</v>
          </cell>
          <cell r="B2210" t="str">
            <v>IMPUEST.A LA VENTA L</v>
          </cell>
          <cell r="C2210">
            <v>187422865.61000001</v>
          </cell>
          <cell r="D2210">
            <v>69546609.939999998</v>
          </cell>
          <cell r="E2210">
            <v>36414966.899999999</v>
          </cell>
          <cell r="F2210">
            <v>220554508.65000001</v>
          </cell>
        </row>
        <row r="2211">
          <cell r="A2211">
            <v>1880210104</v>
          </cell>
          <cell r="B2211" t="str">
            <v>IVA INVERSIONES BANP</v>
          </cell>
          <cell r="C2211">
            <v>151051147.21000001</v>
          </cell>
          <cell r="D2211">
            <v>0</v>
          </cell>
          <cell r="E2211">
            <v>0</v>
          </cell>
          <cell r="F2211">
            <v>151051147.21000001</v>
          </cell>
        </row>
        <row r="2212">
          <cell r="A2212">
            <v>1880210105</v>
          </cell>
          <cell r="B2212" t="str">
            <v>IVA LEASING RETENIDO</v>
          </cell>
          <cell r="C2212">
            <v>786182729.88</v>
          </cell>
          <cell r="D2212">
            <v>106728156.56999999</v>
          </cell>
          <cell r="E2212">
            <v>40467444.049999997</v>
          </cell>
          <cell r="F2212">
            <v>852443442.39999998</v>
          </cell>
        </row>
        <row r="2213">
          <cell r="A2213">
            <v>1880210106</v>
          </cell>
          <cell r="B2213" t="str">
            <v>I.V.A RETENIDO POR S</v>
          </cell>
          <cell r="C2213">
            <v>6000</v>
          </cell>
          <cell r="D2213">
            <v>65729628.770000003</v>
          </cell>
          <cell r="E2213">
            <v>5544480</v>
          </cell>
          <cell r="F2213">
            <v>60191148.770000003</v>
          </cell>
        </row>
        <row r="2214">
          <cell r="A2214">
            <v>18802102</v>
          </cell>
          <cell r="B2214" t="str">
            <v>OTROS IMPUESTOS PAGA</v>
          </cell>
          <cell r="C2214">
            <v>2567924063.3499999</v>
          </cell>
          <cell r="D2214">
            <v>570890005.67999995</v>
          </cell>
          <cell r="E2214">
            <v>403550964.10000002</v>
          </cell>
          <cell r="F2214">
            <v>2735263104.9299998</v>
          </cell>
        </row>
        <row r="2215">
          <cell r="A2215">
            <v>1880210201</v>
          </cell>
          <cell r="B2215" t="str">
            <v>IMPUESTOS PAG.P/ANTI</v>
          </cell>
          <cell r="C2215">
            <v>577995089.50999999</v>
          </cell>
          <cell r="D2215">
            <v>25850779.75</v>
          </cell>
          <cell r="E2215">
            <v>326660493.17000002</v>
          </cell>
          <cell r="F2215">
            <v>277185376.08999997</v>
          </cell>
        </row>
        <row r="2216">
          <cell r="A2216">
            <v>1880210202</v>
          </cell>
          <cell r="B2216" t="str">
            <v>IMPUEST.SOBRE LA REN</v>
          </cell>
          <cell r="C2216">
            <v>1848476181.8900001</v>
          </cell>
          <cell r="D2216">
            <v>495371226.91000003</v>
          </cell>
          <cell r="E2216">
            <v>0</v>
          </cell>
          <cell r="F2216">
            <v>2343847408.8000002</v>
          </cell>
        </row>
        <row r="2217">
          <cell r="A2217">
            <v>1880210204</v>
          </cell>
          <cell r="B2217" t="str">
            <v>IMP.PAG.P/ANTIC.D/IN</v>
          </cell>
          <cell r="C2217">
            <v>141452791.94999999</v>
          </cell>
          <cell r="D2217">
            <v>49667999.020000003</v>
          </cell>
          <cell r="E2217">
            <v>76890470.930000007</v>
          </cell>
          <cell r="F2217">
            <v>114230320.04000001</v>
          </cell>
        </row>
        <row r="2218">
          <cell r="A2218">
            <v>18803</v>
          </cell>
          <cell r="B2218" t="str">
            <v>SUSCRIPCIONES PAGADA</v>
          </cell>
          <cell r="C2218">
            <v>11779458.359999999</v>
          </cell>
          <cell r="D2218">
            <v>56400</v>
          </cell>
          <cell r="E2218">
            <v>2742750</v>
          </cell>
          <cell r="F2218">
            <v>9093108.3599999994</v>
          </cell>
        </row>
        <row r="2219">
          <cell r="A2219">
            <v>188031</v>
          </cell>
          <cell r="B2219" t="str">
            <v>SUSCRIP. PAGAD. POR</v>
          </cell>
          <cell r="C2219">
            <v>11779458.359999999</v>
          </cell>
          <cell r="D2219">
            <v>56400</v>
          </cell>
          <cell r="E2219">
            <v>2742750</v>
          </cell>
          <cell r="F2219">
            <v>9093108.3599999994</v>
          </cell>
        </row>
        <row r="2220">
          <cell r="A2220">
            <v>18803101</v>
          </cell>
          <cell r="B2220" t="str">
            <v>SUSCRIP. PAG. POR AN</v>
          </cell>
          <cell r="C2220">
            <v>11779458.359999999</v>
          </cell>
          <cell r="D2220">
            <v>56400</v>
          </cell>
          <cell r="E2220">
            <v>2742750</v>
          </cell>
          <cell r="F2220">
            <v>9093108.3599999994</v>
          </cell>
        </row>
        <row r="2221">
          <cell r="A2221">
            <v>18805</v>
          </cell>
          <cell r="B2221" t="str">
            <v>ANTICIPOS DE SUELDOS</v>
          </cell>
          <cell r="C2221">
            <v>5930133603.2399998</v>
          </cell>
          <cell r="D2221">
            <v>1159560518.4000001</v>
          </cell>
          <cell r="E2221">
            <v>765277375.16999996</v>
          </cell>
          <cell r="F2221">
            <v>6324416746.4700003</v>
          </cell>
        </row>
        <row r="2222">
          <cell r="A2222">
            <v>188051</v>
          </cell>
          <cell r="B2222" t="str">
            <v>ANTIC.D/SUELDOS A/PE</v>
          </cell>
          <cell r="C2222">
            <v>5538248776.1400003</v>
          </cell>
          <cell r="D2222">
            <v>1072286571.9</v>
          </cell>
          <cell r="E2222">
            <v>748821354.67999995</v>
          </cell>
          <cell r="F2222">
            <v>5861713993.3599997</v>
          </cell>
        </row>
        <row r="2223">
          <cell r="A2223">
            <v>18805101</v>
          </cell>
          <cell r="B2223" t="str">
            <v>ANTIC.D/SUELDOS A/PE</v>
          </cell>
          <cell r="C2223">
            <v>1519826424.7</v>
          </cell>
          <cell r="D2223">
            <v>721590061.60000002</v>
          </cell>
          <cell r="E2223">
            <v>587979741.55999994</v>
          </cell>
          <cell r="F2223">
            <v>1653436744.74</v>
          </cell>
        </row>
        <row r="2224">
          <cell r="A2224">
            <v>18805102</v>
          </cell>
          <cell r="B2224" t="str">
            <v>UTILIDADES/GRATIFICA</v>
          </cell>
          <cell r="C2224">
            <v>3765474762.6599998</v>
          </cell>
          <cell r="D2224">
            <v>324130000</v>
          </cell>
          <cell r="E2224">
            <v>37300000</v>
          </cell>
          <cell r="F2224">
            <v>4052304762.6599998</v>
          </cell>
        </row>
        <row r="2225">
          <cell r="A2225">
            <v>18805103</v>
          </cell>
          <cell r="B2225" t="str">
            <v>BONIFICACIONES</v>
          </cell>
          <cell r="C2225">
            <v>69000000</v>
          </cell>
          <cell r="D2225">
            <v>0</v>
          </cell>
          <cell r="E2225">
            <v>0</v>
          </cell>
          <cell r="F2225">
            <v>69000000</v>
          </cell>
        </row>
        <row r="2226">
          <cell r="A2226">
            <v>18805104</v>
          </cell>
          <cell r="B2226" t="str">
            <v>ADELANTO DE VIATICOS</v>
          </cell>
          <cell r="C2226">
            <v>183947588.78</v>
          </cell>
          <cell r="D2226">
            <v>26566510.300000001</v>
          </cell>
          <cell r="E2226">
            <v>123541613.12</v>
          </cell>
          <cell r="F2226">
            <v>86972485.959999993</v>
          </cell>
        </row>
        <row r="2227">
          <cell r="A2227">
            <v>1880510402</v>
          </cell>
          <cell r="B2227" t="str">
            <v>ADELANTO DE VIATICOS</v>
          </cell>
          <cell r="C2227">
            <v>183947588.78</v>
          </cell>
          <cell r="D2227">
            <v>26566510.300000001</v>
          </cell>
          <cell r="E2227">
            <v>123541613.12</v>
          </cell>
          <cell r="F2227">
            <v>86972485.959999993</v>
          </cell>
        </row>
        <row r="2228">
          <cell r="A2228">
            <v>188052</v>
          </cell>
          <cell r="B2228" t="str">
            <v>ANTICIPOS DE SUELDOS</v>
          </cell>
          <cell r="C2228">
            <v>391884827.10000002</v>
          </cell>
          <cell r="D2228">
            <v>87273946.5</v>
          </cell>
          <cell r="E2228">
            <v>16456020.49</v>
          </cell>
          <cell r="F2228">
            <v>462702753.11000001</v>
          </cell>
        </row>
        <row r="2229">
          <cell r="A2229">
            <v>18805204</v>
          </cell>
          <cell r="B2229" t="str">
            <v>ADELANTOS DE VIATICO</v>
          </cell>
          <cell r="C2229">
            <v>391884827.10000002</v>
          </cell>
          <cell r="D2229">
            <v>87273946.5</v>
          </cell>
          <cell r="E2229">
            <v>16456020.49</v>
          </cell>
          <cell r="F2229">
            <v>462702753.11000001</v>
          </cell>
        </row>
        <row r="2230">
          <cell r="A2230">
            <v>18806</v>
          </cell>
          <cell r="B2230" t="str">
            <v>OTROS GASTOS PAGADOS</v>
          </cell>
          <cell r="C2230">
            <v>15284314503.58</v>
          </cell>
          <cell r="D2230">
            <v>3988679586.3099999</v>
          </cell>
          <cell r="E2230">
            <v>7532311911.79</v>
          </cell>
          <cell r="F2230">
            <v>11740682178.1</v>
          </cell>
        </row>
        <row r="2231">
          <cell r="A2231">
            <v>188061</v>
          </cell>
          <cell r="B2231" t="str">
            <v>OTROS GTOS.PAG.P/ANT</v>
          </cell>
          <cell r="C2231">
            <v>15284314503.58</v>
          </cell>
          <cell r="D2231">
            <v>3988679586.3099999</v>
          </cell>
          <cell r="E2231">
            <v>7532311911.79</v>
          </cell>
          <cell r="F2231">
            <v>11740682178.1</v>
          </cell>
        </row>
        <row r="2232">
          <cell r="A2232">
            <v>18806101</v>
          </cell>
          <cell r="B2232" t="str">
            <v>GASTOS EN PUBLICIDAD</v>
          </cell>
          <cell r="C2232">
            <v>2625466970.3499999</v>
          </cell>
          <cell r="D2232">
            <v>622792394.63999999</v>
          </cell>
          <cell r="E2232">
            <v>933881096.48000002</v>
          </cell>
          <cell r="F2232">
            <v>2314378268.5100002</v>
          </cell>
        </row>
        <row r="2233">
          <cell r="A2233">
            <v>18806199</v>
          </cell>
          <cell r="B2233" t="str">
            <v>OTROS</v>
          </cell>
          <cell r="C2233">
            <v>12658847533.23</v>
          </cell>
          <cell r="D2233">
            <v>3365887191.6700001</v>
          </cell>
          <cell r="E2233">
            <v>6598430815.3100004</v>
          </cell>
          <cell r="F2233">
            <v>9426303909.5900002</v>
          </cell>
        </row>
        <row r="2234">
          <cell r="A2234">
            <v>1880619902</v>
          </cell>
          <cell r="B2234" t="str">
            <v>ALQUILERES PAGADOS</v>
          </cell>
          <cell r="C2234">
            <v>633153510.17999995</v>
          </cell>
          <cell r="D2234">
            <v>0</v>
          </cell>
          <cell r="E2234">
            <v>110688561.90000001</v>
          </cell>
          <cell r="F2234">
            <v>522464948.27999997</v>
          </cell>
        </row>
        <row r="2235">
          <cell r="A2235">
            <v>1880619903</v>
          </cell>
          <cell r="B2235" t="str">
            <v>MANTENIMIENTO DE EQU</v>
          </cell>
          <cell r="C2235">
            <v>1427980272</v>
          </cell>
          <cell r="D2235">
            <v>0</v>
          </cell>
          <cell r="E2235">
            <v>285596032</v>
          </cell>
          <cell r="F2235">
            <v>1142384240</v>
          </cell>
        </row>
        <row r="2236">
          <cell r="A2236">
            <v>1880619906</v>
          </cell>
          <cell r="B2236" t="str">
            <v>PRESUPUESTO</v>
          </cell>
          <cell r="C2236">
            <v>1204137934.4000001</v>
          </cell>
          <cell r="D2236">
            <v>216688656.34</v>
          </cell>
          <cell r="E2236">
            <v>549766629.32000005</v>
          </cell>
          <cell r="F2236">
            <v>871059961.41999996</v>
          </cell>
        </row>
        <row r="2237">
          <cell r="A2237">
            <v>1880619907</v>
          </cell>
          <cell r="B2237" t="str">
            <v>INFORMATICA</v>
          </cell>
          <cell r="C2237">
            <v>1207795024.9400001</v>
          </cell>
          <cell r="D2237">
            <v>70390869.260000005</v>
          </cell>
          <cell r="E2237">
            <v>171847372.22999999</v>
          </cell>
          <cell r="F2237">
            <v>1106338521.97</v>
          </cell>
        </row>
        <row r="2238">
          <cell r="A2238">
            <v>1880619908</v>
          </cell>
          <cell r="B2238" t="str">
            <v>CERTIF.DE MEDICINA V</v>
          </cell>
          <cell r="C2238">
            <v>540000</v>
          </cell>
          <cell r="D2238">
            <v>2200000</v>
          </cell>
          <cell r="E2238">
            <v>1200000</v>
          </cell>
          <cell r="F2238">
            <v>1540000</v>
          </cell>
        </row>
        <row r="2239">
          <cell r="A2239">
            <v>1880619914</v>
          </cell>
          <cell r="B2239" t="str">
            <v>PRIMAS DE SEGURO</v>
          </cell>
          <cell r="C2239">
            <v>5570371004.4799995</v>
          </cell>
          <cell r="D2239">
            <v>0</v>
          </cell>
          <cell r="E2239">
            <v>1455715363.3499999</v>
          </cell>
          <cell r="F2239">
            <v>4114655641.1300001</v>
          </cell>
        </row>
        <row r="2240">
          <cell r="A2240">
            <v>1880619915</v>
          </cell>
          <cell r="B2240" t="str">
            <v>CONTRATOS DE SERVICI</v>
          </cell>
          <cell r="C2240">
            <v>395322128.19999999</v>
          </cell>
          <cell r="D2240">
            <v>0</v>
          </cell>
          <cell r="E2240">
            <v>0</v>
          </cell>
          <cell r="F2240">
            <v>395322128.19999999</v>
          </cell>
        </row>
        <row r="2241">
          <cell r="A2241">
            <v>1880619918</v>
          </cell>
          <cell r="B2241" t="str">
            <v>CONDOMINIOS PAGADOS</v>
          </cell>
          <cell r="C2241">
            <v>15000000</v>
          </cell>
          <cell r="D2241">
            <v>0</v>
          </cell>
          <cell r="E2241">
            <v>3000000</v>
          </cell>
          <cell r="F2241">
            <v>12000000</v>
          </cell>
        </row>
        <row r="2242">
          <cell r="A2242">
            <v>1880619920</v>
          </cell>
          <cell r="B2242" t="str">
            <v>ANTICIP.AYUDA DE VIV</v>
          </cell>
          <cell r="C2242">
            <v>99612226</v>
          </cell>
          <cell r="D2242">
            <v>600000</v>
          </cell>
          <cell r="E2242">
            <v>0</v>
          </cell>
          <cell r="F2242">
            <v>100212226</v>
          </cell>
        </row>
        <row r="2243">
          <cell r="A2243">
            <v>1880619999</v>
          </cell>
          <cell r="B2243" t="str">
            <v>OTROS</v>
          </cell>
          <cell r="C2243">
            <v>2104935433.03</v>
          </cell>
          <cell r="D2243">
            <v>3076007666.0700002</v>
          </cell>
          <cell r="E2243">
            <v>4020616856.5100002</v>
          </cell>
          <cell r="F2243">
            <v>1160326242.5899999</v>
          </cell>
        </row>
        <row r="2244">
          <cell r="A2244">
            <v>188061999901</v>
          </cell>
          <cell r="B2244" t="str">
            <v>OFICINAS ARRENDADAS</v>
          </cell>
          <cell r="C2244">
            <v>2104935433.03</v>
          </cell>
          <cell r="D2244">
            <v>3076007666.0700002</v>
          </cell>
          <cell r="E2244">
            <v>4020616856.5100002</v>
          </cell>
          <cell r="F2244">
            <v>1160326242.5899999</v>
          </cell>
        </row>
        <row r="2245">
          <cell r="A2245">
            <v>18807</v>
          </cell>
          <cell r="B2245" t="str">
            <v>INDEMNIZAC.RECLAMADA</v>
          </cell>
          <cell r="C2245">
            <v>169205566.06999999</v>
          </cell>
          <cell r="D2245">
            <v>8746271.6199999992</v>
          </cell>
          <cell r="E2245">
            <v>1653549.24</v>
          </cell>
          <cell r="F2245">
            <v>176298288.44999999</v>
          </cell>
        </row>
        <row r="2246">
          <cell r="A2246">
            <v>188071</v>
          </cell>
          <cell r="B2246" t="str">
            <v>INDEM.RECLAMDAS P/SI</v>
          </cell>
          <cell r="C2246">
            <v>169205566.06999999</v>
          </cell>
          <cell r="D2246">
            <v>8746271.6199999992</v>
          </cell>
          <cell r="E2246">
            <v>1653549.24</v>
          </cell>
          <cell r="F2246">
            <v>176298288.44999999</v>
          </cell>
        </row>
        <row r="2247">
          <cell r="A2247">
            <v>18807102</v>
          </cell>
          <cell r="B2247" t="str">
            <v>INDEMNIZACIONES RECL</v>
          </cell>
          <cell r="C2247">
            <v>169205566.06999999</v>
          </cell>
          <cell r="D2247">
            <v>8746271.6199999992</v>
          </cell>
          <cell r="E2247">
            <v>1653549.24</v>
          </cell>
          <cell r="F2247">
            <v>176298288.44999999</v>
          </cell>
        </row>
        <row r="2248">
          <cell r="A2248">
            <v>1880710213</v>
          </cell>
          <cell r="B2248" t="str">
            <v>RECLAM.TRI/RCG/TELEC</v>
          </cell>
          <cell r="C2248">
            <v>169205566.06999999</v>
          </cell>
          <cell r="D2248">
            <v>8746271.6199999992</v>
          </cell>
          <cell r="E2248">
            <v>1653549.24</v>
          </cell>
          <cell r="F2248">
            <v>176298288.44999999</v>
          </cell>
        </row>
        <row r="2249">
          <cell r="A2249">
            <v>18808</v>
          </cell>
          <cell r="B2249" t="str">
            <v>DEPOSITOS DADOS EN G</v>
          </cell>
          <cell r="C2249">
            <v>109128017.42</v>
          </cell>
          <cell r="D2249">
            <v>471917000</v>
          </cell>
          <cell r="E2249">
            <v>20554558.699999999</v>
          </cell>
          <cell r="F2249">
            <v>560490458.72000003</v>
          </cell>
        </row>
        <row r="2250">
          <cell r="A2250">
            <v>188081</v>
          </cell>
          <cell r="B2250" t="str">
            <v>DEP. DADOS EN GARANT</v>
          </cell>
          <cell r="C2250">
            <v>109128017.42</v>
          </cell>
          <cell r="D2250">
            <v>471917000</v>
          </cell>
          <cell r="E2250">
            <v>20554558.699999999</v>
          </cell>
          <cell r="F2250">
            <v>560490458.72000003</v>
          </cell>
        </row>
        <row r="2251">
          <cell r="A2251">
            <v>18808101</v>
          </cell>
          <cell r="B2251" t="str">
            <v>SERVIC.AGUA LUZ Y TE</v>
          </cell>
          <cell r="C2251">
            <v>24660779.77</v>
          </cell>
          <cell r="D2251">
            <v>0</v>
          </cell>
          <cell r="E2251">
            <v>2394907.1</v>
          </cell>
          <cell r="F2251">
            <v>22265872.670000002</v>
          </cell>
        </row>
        <row r="2252">
          <cell r="A2252">
            <v>18808102</v>
          </cell>
          <cell r="B2252" t="str">
            <v>LOCAL DESTIN.OFIC.D/</v>
          </cell>
          <cell r="C2252">
            <v>84467237.650000006</v>
          </cell>
          <cell r="D2252">
            <v>471917000</v>
          </cell>
          <cell r="E2252">
            <v>18159651.600000001</v>
          </cell>
          <cell r="F2252">
            <v>538224586.04999995</v>
          </cell>
        </row>
        <row r="2253">
          <cell r="A2253">
            <v>18811</v>
          </cell>
          <cell r="B2253" t="str">
            <v>EROGACIONES RECUPERA</v>
          </cell>
          <cell r="C2253">
            <v>1040176239.67</v>
          </cell>
          <cell r="D2253">
            <v>47701703.75</v>
          </cell>
          <cell r="E2253">
            <v>27684465.129999999</v>
          </cell>
          <cell r="F2253">
            <v>1060193478.29</v>
          </cell>
        </row>
        <row r="2254">
          <cell r="A2254">
            <v>188111</v>
          </cell>
          <cell r="B2254" t="str">
            <v>EROGACIONES RECUPERA</v>
          </cell>
          <cell r="C2254">
            <v>1040176239.67</v>
          </cell>
          <cell r="D2254">
            <v>47701703.75</v>
          </cell>
          <cell r="E2254">
            <v>27684465.129999999</v>
          </cell>
          <cell r="F2254">
            <v>1060193478.29</v>
          </cell>
        </row>
        <row r="2255">
          <cell r="A2255">
            <v>18811101</v>
          </cell>
          <cell r="B2255" t="str">
            <v>P/COBR.JUDICIAL O EX</v>
          </cell>
          <cell r="C2255">
            <v>1007125993.92</v>
          </cell>
          <cell r="D2255">
            <v>22118154.620000001</v>
          </cell>
          <cell r="E2255">
            <v>873062.40000000002</v>
          </cell>
          <cell r="F2255">
            <v>1028371086.14</v>
          </cell>
        </row>
        <row r="2256">
          <cell r="A2256">
            <v>18811103</v>
          </cell>
          <cell r="B2256" t="str">
            <v>NOTARIA Y REGISTRO F</v>
          </cell>
          <cell r="C2256">
            <v>0</v>
          </cell>
          <cell r="D2256">
            <v>15518400</v>
          </cell>
          <cell r="E2256">
            <v>15518400</v>
          </cell>
          <cell r="F2256">
            <v>0</v>
          </cell>
        </row>
        <row r="2257">
          <cell r="A2257">
            <v>18811104</v>
          </cell>
          <cell r="B2257" t="str">
            <v>EROGACIONES  RECUP.V</v>
          </cell>
          <cell r="C2257">
            <v>33050245.75</v>
          </cell>
          <cell r="D2257">
            <v>10065149.130000001</v>
          </cell>
          <cell r="E2257">
            <v>11293002.73</v>
          </cell>
          <cell r="F2257">
            <v>31822392.149999999</v>
          </cell>
        </row>
        <row r="2258">
          <cell r="A2258">
            <v>1881110402</v>
          </cell>
          <cell r="B2258" t="str">
            <v>EROGACIONES ARRENDAD</v>
          </cell>
          <cell r="C2258">
            <v>330000</v>
          </cell>
          <cell r="D2258">
            <v>0</v>
          </cell>
          <cell r="E2258">
            <v>0</v>
          </cell>
          <cell r="F2258">
            <v>330000</v>
          </cell>
        </row>
        <row r="2259">
          <cell r="A2259">
            <v>1881110404</v>
          </cell>
          <cell r="B2259" t="str">
            <v>SEGURO DE VIDA</v>
          </cell>
          <cell r="C2259">
            <v>15356625.49</v>
          </cell>
          <cell r="D2259">
            <v>4973118.5599999996</v>
          </cell>
          <cell r="E2259">
            <v>8092810.9199999999</v>
          </cell>
          <cell r="F2259">
            <v>12236933.130000001</v>
          </cell>
        </row>
        <row r="2260">
          <cell r="A2260">
            <v>1881110405</v>
          </cell>
          <cell r="B2260" t="str">
            <v>SEGURO DE INCENDIO</v>
          </cell>
          <cell r="C2260">
            <v>17363620.260000002</v>
          </cell>
          <cell r="D2260">
            <v>5092030.57</v>
          </cell>
          <cell r="E2260">
            <v>3200191.81</v>
          </cell>
          <cell r="F2260">
            <v>19255459.02</v>
          </cell>
        </row>
        <row r="2261">
          <cell r="A2261">
            <v>18812</v>
          </cell>
          <cell r="B2261" t="str">
            <v>OTR.PARTID.A REGUL.P</v>
          </cell>
          <cell r="C2261">
            <v>0</v>
          </cell>
          <cell r="D2261">
            <v>20769946.190000001</v>
          </cell>
          <cell r="E2261">
            <v>0</v>
          </cell>
          <cell r="F2261">
            <v>20769946.190000001</v>
          </cell>
        </row>
        <row r="2262">
          <cell r="A2262">
            <v>188121</v>
          </cell>
          <cell r="B2262" t="str">
            <v>OTRAS PARTIDAS A REG</v>
          </cell>
          <cell r="C2262">
            <v>0</v>
          </cell>
          <cell r="D2262">
            <v>20769946.190000001</v>
          </cell>
          <cell r="E2262">
            <v>0</v>
          </cell>
          <cell r="F2262">
            <v>20769946.190000001</v>
          </cell>
        </row>
        <row r="2263">
          <cell r="A2263">
            <v>18812101</v>
          </cell>
          <cell r="B2263" t="str">
            <v>PARTIDAS P/REGULAR.P</v>
          </cell>
          <cell r="C2263">
            <v>0</v>
          </cell>
          <cell r="D2263">
            <v>20769946.190000001</v>
          </cell>
          <cell r="E2263">
            <v>0</v>
          </cell>
          <cell r="F2263">
            <v>20769946.190000001</v>
          </cell>
        </row>
        <row r="2264">
          <cell r="A2264">
            <v>18814</v>
          </cell>
          <cell r="B2264" t="str">
            <v>DERECHOS P/OPERACION</v>
          </cell>
          <cell r="C2264">
            <v>1184766477.8299999</v>
          </cell>
          <cell r="D2264">
            <v>39443556.270000003</v>
          </cell>
          <cell r="E2264">
            <v>1224210034.0999999</v>
          </cell>
          <cell r="F2264">
            <v>0</v>
          </cell>
        </row>
        <row r="2265">
          <cell r="A2265">
            <v>188142</v>
          </cell>
          <cell r="B2265" t="str">
            <v>DERECHOS POR OPERACI</v>
          </cell>
          <cell r="C2265">
            <v>1184766477.8299999</v>
          </cell>
          <cell r="D2265">
            <v>39443556.270000003</v>
          </cell>
          <cell r="E2265">
            <v>1224210034.0999999</v>
          </cell>
          <cell r="F2265">
            <v>0</v>
          </cell>
        </row>
        <row r="2266">
          <cell r="A2266">
            <v>18814201</v>
          </cell>
          <cell r="B2266" t="str">
            <v>DERECHOS P/OPERAC.DE</v>
          </cell>
          <cell r="C2266">
            <v>1184766477.8299999</v>
          </cell>
          <cell r="D2266">
            <v>39443556.270000003</v>
          </cell>
          <cell r="E2266">
            <v>1224210034.0999999</v>
          </cell>
          <cell r="F2266">
            <v>0</v>
          </cell>
        </row>
        <row r="2267">
          <cell r="A2267">
            <v>1881420102</v>
          </cell>
          <cell r="B2267" t="str">
            <v>DERECHOS POR OPERAC.</v>
          </cell>
          <cell r="C2267">
            <v>1184766477.8299999</v>
          </cell>
          <cell r="D2267">
            <v>39443556.270000003</v>
          </cell>
          <cell r="E2267">
            <v>1224210034.0999999</v>
          </cell>
          <cell r="F2267">
            <v>0</v>
          </cell>
        </row>
        <row r="2268">
          <cell r="A2268">
            <v>18815</v>
          </cell>
          <cell r="B2268" t="str">
            <v>PARTIDAS DEUDOR.PEND</v>
          </cell>
          <cell r="C2268">
            <v>5530025.0899999999</v>
          </cell>
          <cell r="D2268">
            <v>186743486.30000001</v>
          </cell>
          <cell r="E2268">
            <v>5530025.0899999999</v>
          </cell>
          <cell r="F2268">
            <v>186743486.30000001</v>
          </cell>
        </row>
        <row r="2269">
          <cell r="A2269">
            <v>188152</v>
          </cell>
          <cell r="B2269" t="str">
            <v>PARTIDAS DEUDOR.PEND</v>
          </cell>
          <cell r="C2269">
            <v>5530025.0899999999</v>
          </cell>
          <cell r="D2269">
            <v>186743486.30000001</v>
          </cell>
          <cell r="E2269">
            <v>5530025.0899999999</v>
          </cell>
          <cell r="F2269">
            <v>186743486.30000001</v>
          </cell>
        </row>
        <row r="2270">
          <cell r="A2270">
            <v>18815202</v>
          </cell>
          <cell r="B2270" t="str">
            <v>BANCOS Y CORRESPONS.</v>
          </cell>
          <cell r="C2270">
            <v>5530025.0899999999</v>
          </cell>
          <cell r="D2270">
            <v>186743486.30000001</v>
          </cell>
          <cell r="E2270">
            <v>5530025.0899999999</v>
          </cell>
          <cell r="F2270">
            <v>186743486.30000001</v>
          </cell>
        </row>
        <row r="2271">
          <cell r="A2271">
            <v>1881520206</v>
          </cell>
          <cell r="B2271" t="str">
            <v>CHASE MANHATTAN BANK</v>
          </cell>
          <cell r="C2271">
            <v>5530025.0899999999</v>
          </cell>
          <cell r="D2271">
            <v>7785536.9800000004</v>
          </cell>
          <cell r="E2271">
            <v>5530025.0899999999</v>
          </cell>
          <cell r="F2271">
            <v>7785536.9800000004</v>
          </cell>
        </row>
        <row r="2272">
          <cell r="A2272">
            <v>1881520218</v>
          </cell>
          <cell r="B2272" t="str">
            <v>BBVA MADRID (EUR)</v>
          </cell>
          <cell r="C2272">
            <v>0</v>
          </cell>
          <cell r="D2272">
            <v>178670669.31999999</v>
          </cell>
          <cell r="E2272">
            <v>0</v>
          </cell>
          <cell r="F2272">
            <v>178670669.31999999</v>
          </cell>
        </row>
        <row r="2273">
          <cell r="A2273">
            <v>1881520226</v>
          </cell>
          <cell r="B2273" t="str">
            <v>FIRST UNION-WACHOVIA</v>
          </cell>
          <cell r="C2273">
            <v>0</v>
          </cell>
          <cell r="D2273">
            <v>287280</v>
          </cell>
          <cell r="E2273">
            <v>0</v>
          </cell>
          <cell r="F2273">
            <v>287280</v>
          </cell>
        </row>
        <row r="2274">
          <cell r="A2274">
            <v>18899</v>
          </cell>
          <cell r="B2274" t="str">
            <v>OTRAS CUENTAS POR CO</v>
          </cell>
          <cell r="C2274">
            <v>2245366692.4400001</v>
          </cell>
          <cell r="D2274">
            <v>3484198179489.8901</v>
          </cell>
          <cell r="E2274">
            <v>3475802223581.5698</v>
          </cell>
          <cell r="F2274">
            <v>10641312600.76</v>
          </cell>
        </row>
        <row r="2275">
          <cell r="A2275">
            <v>188991</v>
          </cell>
          <cell r="B2275" t="str">
            <v>OTRAS CTA.P/COBRAR V</v>
          </cell>
          <cell r="C2275">
            <v>-3277838859.4699998</v>
          </cell>
          <cell r="D2275">
            <v>3483221909977.2002</v>
          </cell>
          <cell r="E2275">
            <v>3474704564141.5498</v>
          </cell>
          <cell r="F2275">
            <v>5239496976.1800003</v>
          </cell>
        </row>
        <row r="2276">
          <cell r="A2276">
            <v>18899101</v>
          </cell>
          <cell r="B2276" t="str">
            <v>DEUDORES VARIOS M.N.</v>
          </cell>
          <cell r="C2276">
            <v>547531218.77999997</v>
          </cell>
          <cell r="D2276">
            <v>3474150247.4899998</v>
          </cell>
          <cell r="E2276">
            <v>2534335385.8000002</v>
          </cell>
          <cell r="F2276">
            <v>1487346080.47</v>
          </cell>
        </row>
        <row r="2277">
          <cell r="A2277">
            <v>18899102</v>
          </cell>
          <cell r="B2277" t="str">
            <v>ADELANTO GASTOS MEDI</v>
          </cell>
          <cell r="C2277">
            <v>9342285.8100000005</v>
          </cell>
          <cell r="D2277">
            <v>3000000</v>
          </cell>
          <cell r="E2277">
            <v>5821035.9199999999</v>
          </cell>
          <cell r="F2277">
            <v>6521249.8899999997</v>
          </cell>
        </row>
        <row r="2278">
          <cell r="A2278">
            <v>18899105</v>
          </cell>
          <cell r="B2278" t="str">
            <v>CUENTA INTERCOMPA#IA</v>
          </cell>
          <cell r="C2278">
            <v>0</v>
          </cell>
          <cell r="D2278">
            <v>9136967.2400000002</v>
          </cell>
          <cell r="E2278">
            <v>0</v>
          </cell>
          <cell r="F2278">
            <v>9136967.2400000002</v>
          </cell>
        </row>
        <row r="2279">
          <cell r="A2279">
            <v>18899108</v>
          </cell>
          <cell r="B2279" t="str">
            <v>SOBREGIROS CTAS.AHOR</v>
          </cell>
          <cell r="C2279">
            <v>89425781.540000007</v>
          </cell>
          <cell r="D2279">
            <v>15948158.189999999</v>
          </cell>
          <cell r="E2279">
            <v>21365059.640000001</v>
          </cell>
          <cell r="F2279">
            <v>84008880.090000004</v>
          </cell>
        </row>
        <row r="2280">
          <cell r="A2280">
            <v>18899113</v>
          </cell>
          <cell r="B2280" t="str">
            <v>COBROS DE SERVICIOS.</v>
          </cell>
          <cell r="C2280">
            <v>500844680.79000002</v>
          </cell>
          <cell r="D2280">
            <v>166616537.61000001</v>
          </cell>
          <cell r="E2280">
            <v>112487795.81</v>
          </cell>
          <cell r="F2280">
            <v>554973422.59000003</v>
          </cell>
        </row>
        <row r="2281">
          <cell r="A2281">
            <v>18899114</v>
          </cell>
          <cell r="B2281" t="str">
            <v>DEUDORES VARIOS MUEB</v>
          </cell>
          <cell r="C2281">
            <v>504700000</v>
          </cell>
          <cell r="D2281">
            <v>39101275.850000001</v>
          </cell>
          <cell r="E2281">
            <v>72095000</v>
          </cell>
          <cell r="F2281">
            <v>471696275.85000002</v>
          </cell>
        </row>
        <row r="2282">
          <cell r="A2282">
            <v>18899115</v>
          </cell>
          <cell r="B2282" t="str">
            <v>ANT. APORTE EMPLEAD.</v>
          </cell>
          <cell r="C2282">
            <v>14497200</v>
          </cell>
          <cell r="D2282">
            <v>14497200</v>
          </cell>
          <cell r="E2282">
            <v>21685000</v>
          </cell>
          <cell r="F2282">
            <v>7309400</v>
          </cell>
        </row>
        <row r="2283">
          <cell r="A2283">
            <v>18899130</v>
          </cell>
          <cell r="B2283" t="str">
            <v>DEUDORES EMP. P/FALT</v>
          </cell>
          <cell r="C2283">
            <v>90454673.25</v>
          </cell>
          <cell r="D2283">
            <v>35675307.740000002</v>
          </cell>
          <cell r="E2283">
            <v>32421196.530000001</v>
          </cell>
          <cell r="F2283">
            <v>93708784.459999993</v>
          </cell>
        </row>
        <row r="2284">
          <cell r="A2284">
            <v>18899135</v>
          </cell>
          <cell r="B2284" t="str">
            <v>TARJETAS NAC.CON PRO</v>
          </cell>
          <cell r="C2284">
            <v>25082169.829999998</v>
          </cell>
          <cell r="D2284">
            <v>363230934.38</v>
          </cell>
          <cell r="E2284">
            <v>373475989.97000003</v>
          </cell>
          <cell r="F2284">
            <v>14837114.24</v>
          </cell>
        </row>
        <row r="2285">
          <cell r="A2285">
            <v>18899176</v>
          </cell>
          <cell r="B2285" t="str">
            <v>CUENTAS DE COMPENSAC</v>
          </cell>
          <cell r="C2285">
            <v>-5232877401.75</v>
          </cell>
          <cell r="D2285">
            <v>3476482794458.1401</v>
          </cell>
          <cell r="E2285">
            <v>3469038549081.7798</v>
          </cell>
          <cell r="F2285">
            <v>2211367974.6100006</v>
          </cell>
        </row>
        <row r="2286">
          <cell r="A2286">
            <v>1889917601</v>
          </cell>
          <cell r="B2286" t="str">
            <v>CUENT.D/COMPENSAC.TD</v>
          </cell>
          <cell r="C2286">
            <v>1445978588.29</v>
          </cell>
          <cell r="D2286">
            <v>1500292885343.98</v>
          </cell>
          <cell r="E2286">
            <v>1500829634560.3</v>
          </cell>
          <cell r="F2286">
            <v>909229371.97000003</v>
          </cell>
        </row>
        <row r="2287">
          <cell r="A2287">
            <v>188991760112</v>
          </cell>
          <cell r="B2287" t="str">
            <v>SALIENTE RED VISA AL</v>
          </cell>
          <cell r="C2287">
            <v>717668607.38</v>
          </cell>
          <cell r="D2287">
            <v>42788415980.18</v>
          </cell>
          <cell r="E2287">
            <v>42966570748.400002</v>
          </cell>
          <cell r="F2287">
            <v>539513839.15999997</v>
          </cell>
        </row>
        <row r="2288">
          <cell r="A2288">
            <v>188991760113</v>
          </cell>
          <cell r="B2288" t="str">
            <v>SALIENTE RED MASTERC</v>
          </cell>
          <cell r="C2288">
            <v>457152006.69</v>
          </cell>
          <cell r="D2288">
            <v>28198381978.75</v>
          </cell>
          <cell r="E2288">
            <v>28296400438.459999</v>
          </cell>
          <cell r="F2288">
            <v>359133546.98000002</v>
          </cell>
        </row>
        <row r="2289">
          <cell r="A2289">
            <v>188991760114</v>
          </cell>
          <cell r="B2289" t="str">
            <v>SALIENTE NACIONAL RE</v>
          </cell>
          <cell r="C2289">
            <v>0</v>
          </cell>
          <cell r="D2289">
            <v>6209840000</v>
          </cell>
          <cell r="E2289">
            <v>6209840000</v>
          </cell>
          <cell r="F2289">
            <v>0</v>
          </cell>
        </row>
        <row r="2290">
          <cell r="A2290">
            <v>188991760119</v>
          </cell>
          <cell r="B2290" t="str">
            <v>SALIENTE INTERNAC.RE</v>
          </cell>
          <cell r="C2290">
            <v>0</v>
          </cell>
          <cell r="D2290">
            <v>5147725000</v>
          </cell>
          <cell r="E2290">
            <v>5147725000</v>
          </cell>
          <cell r="F2290">
            <v>0</v>
          </cell>
        </row>
        <row r="2291">
          <cell r="A2291">
            <v>188991760122</v>
          </cell>
          <cell r="B2291" t="str">
            <v>SALIENTE NACIONAL RE</v>
          </cell>
          <cell r="C2291">
            <v>271157974.22000003</v>
          </cell>
          <cell r="D2291">
            <v>1412818380382.2</v>
          </cell>
          <cell r="E2291">
            <v>1413078956370.5901</v>
          </cell>
          <cell r="F2291">
            <v>10581985.83</v>
          </cell>
        </row>
        <row r="2292">
          <cell r="A2292">
            <v>188991760127</v>
          </cell>
          <cell r="B2292" t="str">
            <v>SALIENTE INTERNAC.RE</v>
          </cell>
          <cell r="C2292">
            <v>0</v>
          </cell>
          <cell r="D2292">
            <v>5130142002.8500004</v>
          </cell>
          <cell r="E2292">
            <v>5130142002.8500004</v>
          </cell>
          <cell r="F2292">
            <v>0</v>
          </cell>
        </row>
        <row r="2293">
          <cell r="A2293">
            <v>1889917603</v>
          </cell>
          <cell r="B2293" t="str">
            <v>CUENTA DE COMPENSACI</v>
          </cell>
          <cell r="C2293">
            <v>-6678855990.04</v>
          </cell>
          <cell r="D2293">
            <v>1976189909114.1602</v>
          </cell>
          <cell r="E2293">
            <v>1968208914521.48</v>
          </cell>
          <cell r="F2293">
            <v>1302138602.6400013</v>
          </cell>
        </row>
        <row r="2294">
          <cell r="A2294">
            <v>188991760301</v>
          </cell>
          <cell r="B2294" t="str">
            <v>OBLIGAC.VISTA P/PAG.</v>
          </cell>
          <cell r="C2294">
            <v>-447192842.56</v>
          </cell>
          <cell r="D2294">
            <v>1100787727.54</v>
          </cell>
          <cell r="E2294">
            <v>657709342.99000001</v>
          </cell>
          <cell r="F2294">
            <v>-4114458.01</v>
          </cell>
        </row>
        <row r="2295">
          <cell r="A2295">
            <v>188991760305</v>
          </cell>
          <cell r="B2295" t="str">
            <v>ENTRANTE RED VISA</v>
          </cell>
          <cell r="C2295">
            <v>-3738251782.6100001</v>
          </cell>
          <cell r="D2295">
            <v>72348334575.930008</v>
          </cell>
          <cell r="E2295">
            <v>68610082793.32</v>
          </cell>
          <cell r="F2295">
            <v>0</v>
          </cell>
        </row>
        <row r="2296">
          <cell r="A2296">
            <v>188991760307</v>
          </cell>
          <cell r="B2296" t="str">
            <v>ENTRANTE RED MASTERC</v>
          </cell>
          <cell r="C2296">
            <v>-2496169430.1500001</v>
          </cell>
          <cell r="D2296">
            <v>34262365442.369999</v>
          </cell>
          <cell r="E2296">
            <v>31773203639.900002</v>
          </cell>
          <cell r="F2296">
            <v>-7007627.6799999997</v>
          </cell>
        </row>
        <row r="2297">
          <cell r="A2297">
            <v>188991760308</v>
          </cell>
          <cell r="B2297" t="str">
            <v>ENTRANTE NACIONAL RE</v>
          </cell>
          <cell r="C2297">
            <v>0</v>
          </cell>
          <cell r="D2297">
            <v>1377581000</v>
          </cell>
          <cell r="E2297">
            <v>1377581000</v>
          </cell>
          <cell r="F2297">
            <v>0</v>
          </cell>
        </row>
        <row r="2298">
          <cell r="A2298">
            <v>188991760309</v>
          </cell>
          <cell r="B2298" t="str">
            <v>CONCENTRADORA RED SU</v>
          </cell>
          <cell r="C2298">
            <v>-670263389.01999998</v>
          </cell>
          <cell r="D2298">
            <v>126754872417.82001</v>
          </cell>
          <cell r="E2298">
            <v>125451148939.66</v>
          </cell>
          <cell r="F2298">
            <v>633460089.13999999</v>
          </cell>
        </row>
        <row r="2299">
          <cell r="A2299">
            <v>188991760310</v>
          </cell>
          <cell r="B2299" t="str">
            <v>CONCENTRADORA RED.BC</v>
          </cell>
          <cell r="C2299">
            <v>673021454.29999995</v>
          </cell>
          <cell r="D2299">
            <v>595433900908.53003</v>
          </cell>
          <cell r="E2299">
            <v>595427121763.64001</v>
          </cell>
          <cell r="F2299">
            <v>679800599.19000006</v>
          </cell>
        </row>
        <row r="2300">
          <cell r="A2300">
            <v>188991760313</v>
          </cell>
          <cell r="B2300" t="str">
            <v>ENTRANTE INTERNACION</v>
          </cell>
          <cell r="C2300">
            <v>0</v>
          </cell>
          <cell r="D2300">
            <v>59603793.039999999</v>
          </cell>
          <cell r="E2300">
            <v>59603793.039999999</v>
          </cell>
          <cell r="F2300">
            <v>0</v>
          </cell>
        </row>
        <row r="2301">
          <cell r="A2301">
            <v>188991760314</v>
          </cell>
          <cell r="B2301" t="str">
            <v>ENTRANTE NACIONAL RE</v>
          </cell>
          <cell r="C2301">
            <v>0</v>
          </cell>
          <cell r="D2301">
            <v>1144852463248.9299</v>
          </cell>
          <cell r="E2301">
            <v>1144852463248.9299</v>
          </cell>
          <cell r="F2301">
            <v>0</v>
          </cell>
        </row>
        <row r="2302">
          <cell r="A2302">
            <v>18899178</v>
          </cell>
          <cell r="B2302" t="str">
            <v>CTAS POR COBRAR TDC</v>
          </cell>
          <cell r="C2302">
            <v>173160532.28</v>
          </cell>
          <cell r="D2302">
            <v>2617758890.5599999</v>
          </cell>
          <cell r="E2302">
            <v>2492328596.0999999</v>
          </cell>
          <cell r="F2302">
            <v>298590826.74000001</v>
          </cell>
        </row>
        <row r="2303">
          <cell r="A2303">
            <v>1889917801</v>
          </cell>
          <cell r="B2303" t="str">
            <v>CTAS POR COBRAR TDC</v>
          </cell>
          <cell r="C2303">
            <v>20636210.260000002</v>
          </cell>
          <cell r="D2303">
            <v>597329204.25999999</v>
          </cell>
          <cell r="E2303">
            <v>464235635.57999998</v>
          </cell>
          <cell r="F2303">
            <v>153729778.94</v>
          </cell>
        </row>
        <row r="2304">
          <cell r="A2304">
            <v>188991780101</v>
          </cell>
          <cell r="B2304" t="str">
            <v>GIROS E/TRANST.MASTE</v>
          </cell>
          <cell r="C2304">
            <v>0</v>
          </cell>
          <cell r="D2304">
            <v>101152462.5</v>
          </cell>
          <cell r="E2304">
            <v>101152462.5</v>
          </cell>
          <cell r="F2304">
            <v>0</v>
          </cell>
        </row>
        <row r="2305">
          <cell r="A2305">
            <v>188991780109</v>
          </cell>
          <cell r="B2305" t="str">
            <v>RECHAZ.D/TRANSAC.VIS</v>
          </cell>
          <cell r="C2305">
            <v>20636210.260000002</v>
          </cell>
          <cell r="D2305">
            <v>496176741.75999999</v>
          </cell>
          <cell r="E2305">
            <v>363083173.07999998</v>
          </cell>
          <cell r="F2305">
            <v>153729778.94</v>
          </cell>
        </row>
        <row r="2306">
          <cell r="A2306">
            <v>1889917802</v>
          </cell>
          <cell r="B2306" t="str">
            <v>OTRAS CTAS POR COBRA</v>
          </cell>
          <cell r="C2306">
            <v>91869691.260000005</v>
          </cell>
          <cell r="D2306">
            <v>1298703977.2</v>
          </cell>
          <cell r="E2306">
            <v>1295683262.77</v>
          </cell>
          <cell r="F2306">
            <v>94890405.689999998</v>
          </cell>
        </row>
        <row r="2307">
          <cell r="A2307">
            <v>188991780205</v>
          </cell>
          <cell r="B2307" t="str">
            <v>RECLAMO EN TRANS. TD</v>
          </cell>
          <cell r="C2307">
            <v>32183478.920000002</v>
          </cell>
          <cell r="D2307">
            <v>463843877.73000002</v>
          </cell>
          <cell r="E2307">
            <v>468727452.38</v>
          </cell>
          <cell r="F2307">
            <v>27299904.27</v>
          </cell>
        </row>
        <row r="2308">
          <cell r="A2308">
            <v>188991780209</v>
          </cell>
          <cell r="B2308" t="str">
            <v>FRAUDE TDC VISA</v>
          </cell>
          <cell r="C2308">
            <v>59686212.340000004</v>
          </cell>
          <cell r="D2308">
            <v>834860099.47000003</v>
          </cell>
          <cell r="E2308">
            <v>826955810.38999999</v>
          </cell>
          <cell r="F2308">
            <v>67590501.420000002</v>
          </cell>
        </row>
        <row r="2309">
          <cell r="A2309">
            <v>18899178020901</v>
          </cell>
          <cell r="B2309" t="str">
            <v>EN INVESTIG.P/AREA O</v>
          </cell>
          <cell r="C2309">
            <v>45464831.140000001</v>
          </cell>
          <cell r="D2309">
            <v>801047253.83000004</v>
          </cell>
          <cell r="E2309">
            <v>782215907.15999997</v>
          </cell>
          <cell r="F2309">
            <v>64296177.810000002</v>
          </cell>
        </row>
        <row r="2310">
          <cell r="A2310">
            <v>18899178020902</v>
          </cell>
          <cell r="B2310" t="str">
            <v>EN INVESTIG.P/AREA I</v>
          </cell>
          <cell r="C2310">
            <v>14221381.199999999</v>
          </cell>
          <cell r="D2310">
            <v>33812845.640000001</v>
          </cell>
          <cell r="E2310">
            <v>44739903.229999997</v>
          </cell>
          <cell r="F2310">
            <v>3294323.61</v>
          </cell>
        </row>
        <row r="2311">
          <cell r="A2311">
            <v>1889917804</v>
          </cell>
          <cell r="B2311" t="str">
            <v>CONTRACARGO NACIONAL</v>
          </cell>
          <cell r="C2311">
            <v>19955218.510000002</v>
          </cell>
          <cell r="D2311">
            <v>288093515.45999998</v>
          </cell>
          <cell r="E2311">
            <v>296206415.92000002</v>
          </cell>
          <cell r="F2311">
            <v>11842318.050000001</v>
          </cell>
        </row>
        <row r="2312">
          <cell r="A2312">
            <v>1889917806</v>
          </cell>
          <cell r="B2312" t="str">
            <v>REPRESENTACION NACIO</v>
          </cell>
          <cell r="C2312">
            <v>1722142.99</v>
          </cell>
          <cell r="D2312">
            <v>17543558.739999998</v>
          </cell>
          <cell r="E2312">
            <v>19062943.73</v>
          </cell>
          <cell r="F2312">
            <v>202758</v>
          </cell>
        </row>
        <row r="2313">
          <cell r="A2313">
            <v>1889917810</v>
          </cell>
          <cell r="B2313" t="str">
            <v>ARBITRAJE TARJETA CR</v>
          </cell>
          <cell r="C2313">
            <v>683676.71</v>
          </cell>
          <cell r="D2313">
            <v>48247783.049999997</v>
          </cell>
          <cell r="E2313">
            <v>49079398.759999998</v>
          </cell>
          <cell r="F2313">
            <v>-147939</v>
          </cell>
        </row>
        <row r="2314">
          <cell r="A2314">
            <v>1889917833</v>
          </cell>
          <cell r="B2314" t="str">
            <v>CONTRACARG.ADQUIR.CI</v>
          </cell>
          <cell r="C2314">
            <v>218238.62</v>
          </cell>
          <cell r="D2314">
            <v>117240952.33</v>
          </cell>
          <cell r="E2314">
            <v>111772286.31</v>
          </cell>
          <cell r="F2314">
            <v>5686904.6399999997</v>
          </cell>
        </row>
        <row r="2315">
          <cell r="A2315">
            <v>1889917834</v>
          </cell>
          <cell r="B2315" t="str">
            <v>CONTRAC.EMISOR CIRRU</v>
          </cell>
          <cell r="C2315">
            <v>33352604.609999999</v>
          </cell>
          <cell r="D2315">
            <v>88728730.079999998</v>
          </cell>
          <cell r="E2315">
            <v>93484734.269999996</v>
          </cell>
          <cell r="F2315">
            <v>28596600.420000002</v>
          </cell>
        </row>
        <row r="2316">
          <cell r="A2316">
            <v>1889917836</v>
          </cell>
          <cell r="B2316" t="str">
            <v>RECLAMOS P/COBRAR SU</v>
          </cell>
          <cell r="C2316">
            <v>4695000</v>
          </cell>
          <cell r="D2316">
            <v>65355000</v>
          </cell>
          <cell r="E2316">
            <v>66260000</v>
          </cell>
          <cell r="F2316">
            <v>3790000</v>
          </cell>
        </row>
        <row r="2317">
          <cell r="A2317">
            <v>1889917840</v>
          </cell>
          <cell r="B2317" t="str">
            <v>CONTRACARGO TARJETA</v>
          </cell>
          <cell r="C2317">
            <v>0</v>
          </cell>
          <cell r="D2317">
            <v>20186937.920000002</v>
          </cell>
          <cell r="E2317">
            <v>20186937.920000002</v>
          </cell>
          <cell r="F2317">
            <v>0</v>
          </cell>
        </row>
        <row r="2318">
          <cell r="A2318">
            <v>1889917841</v>
          </cell>
          <cell r="B2318" t="str">
            <v>REPRESENTACIONES TAR</v>
          </cell>
          <cell r="C2318">
            <v>27749.32</v>
          </cell>
          <cell r="D2318">
            <v>76329231.519999996</v>
          </cell>
          <cell r="E2318">
            <v>76356980.840000004</v>
          </cell>
          <cell r="F2318">
            <v>0</v>
          </cell>
        </row>
        <row r="2319">
          <cell r="A2319">
            <v>188992</v>
          </cell>
          <cell r="B2319" t="str">
            <v>OTRAS CTA.P/COBRAR V</v>
          </cell>
          <cell r="C2319">
            <v>5523205551.9099998</v>
          </cell>
          <cell r="D2319">
            <v>976269512.69000006</v>
          </cell>
          <cell r="E2319">
            <v>1097659440.02</v>
          </cell>
          <cell r="F2319">
            <v>5401815624.5799999</v>
          </cell>
        </row>
        <row r="2320">
          <cell r="A2320">
            <v>18899202</v>
          </cell>
          <cell r="B2320" t="str">
            <v>OTRAS CTAS.P/COB.OPC</v>
          </cell>
          <cell r="C2320">
            <v>121285893.67</v>
          </cell>
          <cell r="D2320">
            <v>274782716.22000003</v>
          </cell>
          <cell r="E2320">
            <v>396068609.88999999</v>
          </cell>
          <cell r="F2320">
            <v>0</v>
          </cell>
        </row>
        <row r="2321">
          <cell r="A2321">
            <v>18899210</v>
          </cell>
          <cell r="B2321" t="str">
            <v>SINIESTROS EN M.E.</v>
          </cell>
          <cell r="C2321">
            <v>5355429365.6599998</v>
          </cell>
          <cell r="D2321">
            <v>0</v>
          </cell>
          <cell r="E2321">
            <v>0</v>
          </cell>
          <cell r="F2321">
            <v>5355429365.6599998</v>
          </cell>
        </row>
        <row r="2322">
          <cell r="A2322">
            <v>1889921001</v>
          </cell>
          <cell r="B2322" t="str">
            <v>CHEQUES DEVUELTOS</v>
          </cell>
          <cell r="C2322">
            <v>5355429365.6599998</v>
          </cell>
          <cell r="D2322">
            <v>0</v>
          </cell>
          <cell r="E2322">
            <v>0</v>
          </cell>
          <cell r="F2322">
            <v>5355429365.6599998</v>
          </cell>
        </row>
        <row r="2323">
          <cell r="A2323">
            <v>18899278</v>
          </cell>
          <cell r="B2323" t="str">
            <v>CTAS.POR COBRAR TDC</v>
          </cell>
          <cell r="C2323">
            <v>46490292.579999998</v>
          </cell>
          <cell r="D2323">
            <v>701486796.47000003</v>
          </cell>
          <cell r="E2323">
            <v>701590830.13</v>
          </cell>
          <cell r="F2323">
            <v>46386258.920000002</v>
          </cell>
        </row>
        <row r="2324">
          <cell r="A2324">
            <v>1889927801</v>
          </cell>
          <cell r="B2324" t="str">
            <v>CTAS POR COBRAR PIDA</v>
          </cell>
          <cell r="C2324">
            <v>3155579.28</v>
          </cell>
          <cell r="D2324">
            <v>252049263.83000001</v>
          </cell>
          <cell r="E2324">
            <v>231031629.19999999</v>
          </cell>
          <cell r="F2324">
            <v>24173213.91</v>
          </cell>
        </row>
        <row r="2325">
          <cell r="A2325">
            <v>188992780101</v>
          </cell>
          <cell r="B2325" t="str">
            <v>REPRES.INT'L TDC ME.</v>
          </cell>
          <cell r="C2325">
            <v>424982.88</v>
          </cell>
          <cell r="D2325">
            <v>8241699.3200000003</v>
          </cell>
          <cell r="E2325">
            <v>6531329.96</v>
          </cell>
          <cell r="F2325">
            <v>2135352.2400000002</v>
          </cell>
        </row>
        <row r="2326">
          <cell r="A2326">
            <v>188992780105</v>
          </cell>
          <cell r="B2326" t="str">
            <v>ARBITRAJE TARJ.CRED.</v>
          </cell>
          <cell r="C2326">
            <v>2116736.5</v>
          </cell>
          <cell r="D2326">
            <v>26877552.829999998</v>
          </cell>
          <cell r="E2326">
            <v>27126241.550000001</v>
          </cell>
          <cell r="F2326">
            <v>1868047.78</v>
          </cell>
        </row>
        <row r="2327">
          <cell r="A2327">
            <v>188992780108</v>
          </cell>
          <cell r="B2327" t="str">
            <v>TARJETAS VISA INTENA</v>
          </cell>
          <cell r="C2327">
            <v>613859.9</v>
          </cell>
          <cell r="D2327">
            <v>216930011.68000001</v>
          </cell>
          <cell r="E2327">
            <v>197374057.69</v>
          </cell>
          <cell r="F2327">
            <v>20169813.890000001</v>
          </cell>
        </row>
        <row r="2328">
          <cell r="A2328">
            <v>1889927802</v>
          </cell>
          <cell r="B2328" t="str">
            <v>CONTRA CARG.TARJ.CRE</v>
          </cell>
          <cell r="C2328">
            <v>43334713.299999997</v>
          </cell>
          <cell r="D2328">
            <v>449437532.63999999</v>
          </cell>
          <cell r="E2328">
            <v>470559200.93000001</v>
          </cell>
          <cell r="F2328">
            <v>22213045.010000002</v>
          </cell>
        </row>
        <row r="2329">
          <cell r="A2329">
            <v>188992780206</v>
          </cell>
          <cell r="B2329" t="str">
            <v>CONTRACARGO INTERNAC</v>
          </cell>
          <cell r="C2329">
            <v>42109847.140000001</v>
          </cell>
          <cell r="D2329">
            <v>445162710.49000001</v>
          </cell>
          <cell r="E2329">
            <v>466609388.22000003</v>
          </cell>
          <cell r="F2329">
            <v>20663169.41</v>
          </cell>
        </row>
        <row r="2330">
          <cell r="A2330">
            <v>188992780208</v>
          </cell>
          <cell r="B2330" t="str">
            <v>CONTRACARGO ADQUIR.C</v>
          </cell>
          <cell r="C2330">
            <v>1224866.1599999999</v>
          </cell>
          <cell r="D2330">
            <v>4274822.1500000004</v>
          </cell>
          <cell r="E2330">
            <v>3949812.71</v>
          </cell>
          <cell r="F2330">
            <v>1549875.6</v>
          </cell>
        </row>
        <row r="2331">
          <cell r="A2331">
            <v>189</v>
          </cell>
          <cell r="B2331" t="str">
            <v>(PROVISION PARA OTRO</v>
          </cell>
          <cell r="C2331">
            <v>-64524684067.620003</v>
          </cell>
          <cell r="D2331">
            <v>0</v>
          </cell>
          <cell r="E2331">
            <v>0</v>
          </cell>
          <cell r="F2331">
            <v>-64524684067.620003</v>
          </cell>
        </row>
        <row r="2332">
          <cell r="A2332">
            <v>18901</v>
          </cell>
          <cell r="B2332" t="str">
            <v>(PROVISION PARA OTRO</v>
          </cell>
          <cell r="C2332">
            <v>-17263703339.400002</v>
          </cell>
          <cell r="D2332">
            <v>0</v>
          </cell>
          <cell r="E2332">
            <v>0</v>
          </cell>
          <cell r="F2332">
            <v>-17263703339.400002</v>
          </cell>
        </row>
        <row r="2333">
          <cell r="A2333">
            <v>189011</v>
          </cell>
          <cell r="B2333" t="str">
            <v>(PROV. P/OTROS ACTIV</v>
          </cell>
          <cell r="C2333">
            <v>-11882862448.969999</v>
          </cell>
          <cell r="D2333">
            <v>0</v>
          </cell>
          <cell r="E2333">
            <v>0</v>
          </cell>
          <cell r="F2333">
            <v>-11882862448.969999</v>
          </cell>
        </row>
        <row r="2334">
          <cell r="A2334">
            <v>18901101</v>
          </cell>
          <cell r="B2334" t="str">
            <v>(PROV. P/OTROS ACTIV</v>
          </cell>
          <cell r="C2334">
            <v>-11882862448.969999</v>
          </cell>
          <cell r="D2334">
            <v>0</v>
          </cell>
          <cell r="E2334">
            <v>0</v>
          </cell>
          <cell r="F2334">
            <v>-11882862448.969999</v>
          </cell>
        </row>
        <row r="2335">
          <cell r="A2335">
            <v>189012</v>
          </cell>
          <cell r="B2335" t="str">
            <v>(PROV. P/OTRAS CTAS.</v>
          </cell>
          <cell r="C2335">
            <v>-5380840890.4300003</v>
          </cell>
          <cell r="D2335">
            <v>0</v>
          </cell>
          <cell r="E2335">
            <v>0</v>
          </cell>
          <cell r="F2335">
            <v>-5380840890.4300003</v>
          </cell>
        </row>
        <row r="2336">
          <cell r="A2336">
            <v>18901201</v>
          </cell>
          <cell r="B2336" t="str">
            <v>(PROV.P/OTROS ACTIVO</v>
          </cell>
          <cell r="C2336">
            <v>-5380840890.4300003</v>
          </cell>
          <cell r="D2336">
            <v>0</v>
          </cell>
          <cell r="E2336">
            <v>0</v>
          </cell>
          <cell r="F2336">
            <v>-5380840890.4300003</v>
          </cell>
        </row>
        <row r="2337">
          <cell r="A2337">
            <v>18902</v>
          </cell>
          <cell r="B2337" t="str">
            <v>(PROV. P/TITULOS VAL</v>
          </cell>
          <cell r="C2337">
            <v>-47260980728.220001</v>
          </cell>
          <cell r="D2337">
            <v>0</v>
          </cell>
          <cell r="E2337">
            <v>0</v>
          </cell>
          <cell r="F2337">
            <v>-47260980728.220001</v>
          </cell>
        </row>
        <row r="2338">
          <cell r="A2338">
            <v>189021</v>
          </cell>
          <cell r="B2338" t="str">
            <v>(PROV.TITUL.VAL.VENC</v>
          </cell>
          <cell r="C2338">
            <v>-253216357.21000001</v>
          </cell>
          <cell r="D2338">
            <v>0</v>
          </cell>
          <cell r="E2338">
            <v>0</v>
          </cell>
          <cell r="F2338">
            <v>-253216357.21000001</v>
          </cell>
        </row>
        <row r="2339">
          <cell r="A2339">
            <v>18902101</v>
          </cell>
          <cell r="B2339" t="str">
            <v>(PROV.P/INVER.E/TITU</v>
          </cell>
          <cell r="C2339">
            <v>-150949306.03999999</v>
          </cell>
          <cell r="D2339">
            <v>0</v>
          </cell>
          <cell r="E2339">
            <v>0</v>
          </cell>
          <cell r="F2339">
            <v>-150949306.03999999</v>
          </cell>
        </row>
        <row r="2340">
          <cell r="A2340">
            <v>1890210101</v>
          </cell>
          <cell r="B2340" t="str">
            <v>(PROVISION TITULOS V</v>
          </cell>
          <cell r="C2340">
            <v>-150949306.03999999</v>
          </cell>
          <cell r="D2340">
            <v>0</v>
          </cell>
          <cell r="E2340">
            <v>0</v>
          </cell>
          <cell r="F2340">
            <v>-150949306.03999999</v>
          </cell>
        </row>
        <row r="2341">
          <cell r="A2341">
            <v>18902102</v>
          </cell>
          <cell r="B2341" t="str">
            <v>(PROV.REND.P/COB.P/I</v>
          </cell>
          <cell r="C2341">
            <v>-102267051.17</v>
          </cell>
          <cell r="D2341">
            <v>0</v>
          </cell>
          <cell r="E2341">
            <v>0</v>
          </cell>
          <cell r="F2341">
            <v>-102267051.17</v>
          </cell>
        </row>
        <row r="2342">
          <cell r="A2342">
            <v>1890210201</v>
          </cell>
          <cell r="B2342" t="str">
            <v>(REND.TITULOS.VAL.VE</v>
          </cell>
          <cell r="C2342">
            <v>-102267051.17</v>
          </cell>
          <cell r="D2342">
            <v>0</v>
          </cell>
          <cell r="E2342">
            <v>0</v>
          </cell>
          <cell r="F2342">
            <v>-102267051.17</v>
          </cell>
        </row>
        <row r="2343">
          <cell r="A2343">
            <v>189022</v>
          </cell>
          <cell r="B2343" t="str">
            <v>(PROV.TIT.VAL.VENCID</v>
          </cell>
          <cell r="C2343">
            <v>-47007764371.010002</v>
          </cell>
          <cell r="D2343">
            <v>0</v>
          </cell>
          <cell r="E2343">
            <v>0</v>
          </cell>
          <cell r="F2343">
            <v>-47007764371.010002</v>
          </cell>
        </row>
        <row r="2344">
          <cell r="A2344">
            <v>18902201</v>
          </cell>
          <cell r="B2344" t="str">
            <v>(PROVIS.P/INV.TIT.VA</v>
          </cell>
          <cell r="C2344">
            <v>-47007764371.010002</v>
          </cell>
          <cell r="D2344">
            <v>0</v>
          </cell>
          <cell r="E2344">
            <v>0</v>
          </cell>
          <cell r="F2344">
            <v>-47007764371.010002</v>
          </cell>
        </row>
        <row r="2345">
          <cell r="A2345">
            <v>1890220101</v>
          </cell>
          <cell r="B2345" t="str">
            <v>(PROVISION TITULOS V</v>
          </cell>
          <cell r="C2345">
            <v>-47007764371.010002</v>
          </cell>
          <cell r="D2345">
            <v>0</v>
          </cell>
          <cell r="E2345">
            <v>0</v>
          </cell>
          <cell r="F2345">
            <v>-47007764371.010002</v>
          </cell>
        </row>
        <row r="2346">
          <cell r="A2346">
            <v>18</v>
          </cell>
          <cell r="B2346" t="str">
            <v>TOTAL OTROS ACTIVOS</v>
          </cell>
          <cell r="C2346">
            <v>5327146327.4200001</v>
          </cell>
          <cell r="D2346">
            <v>102718331582454.98</v>
          </cell>
          <cell r="E2346">
            <v>102716130954097.31</v>
          </cell>
          <cell r="F2346">
            <v>7527764685.1000004</v>
          </cell>
        </row>
        <row r="2347">
          <cell r="A2347">
            <v>1</v>
          </cell>
          <cell r="B2347" t="str">
            <v>TOTAL ACTIVO</v>
          </cell>
          <cell r="C2347">
            <v>6367854431686.0303</v>
          </cell>
          <cell r="D2347">
            <v>132522040501544.53</v>
          </cell>
          <cell r="E2347">
            <v>132555864859835.81</v>
          </cell>
          <cell r="F2347">
            <v>6334030063394.7695</v>
          </cell>
        </row>
        <row r="2348">
          <cell r="A2348">
            <v>211</v>
          </cell>
          <cell r="B2348" t="str">
            <v>DEPOSITOS E/CTA.CORR</v>
          </cell>
          <cell r="C2348">
            <v>-2792872945116.73</v>
          </cell>
          <cell r="D2348">
            <v>41923912985072.539</v>
          </cell>
          <cell r="E2348">
            <v>41802872502482.969</v>
          </cell>
          <cell r="F2348">
            <v>-2671832462527.1602</v>
          </cell>
        </row>
        <row r="2349">
          <cell r="A2349">
            <v>21101</v>
          </cell>
          <cell r="B2349" t="str">
            <v>CTAS.CTES.NO REMUNER</v>
          </cell>
          <cell r="C2349">
            <v>-1222322944115.1799</v>
          </cell>
          <cell r="D2349">
            <v>24300682559928.328</v>
          </cell>
          <cell r="E2349">
            <v>24263388291692.691</v>
          </cell>
          <cell r="F2349">
            <v>-1185028675879.54</v>
          </cell>
        </row>
        <row r="2350">
          <cell r="A2350">
            <v>211011</v>
          </cell>
          <cell r="B2350" t="str">
            <v>CTAS.CTES.NO REMUNER</v>
          </cell>
          <cell r="C2350">
            <v>-1218010920434</v>
          </cell>
          <cell r="D2350">
            <v>24297272584060.328</v>
          </cell>
          <cell r="E2350">
            <v>24260233317050.34</v>
          </cell>
          <cell r="F2350">
            <v>-1180971653424.01</v>
          </cell>
        </row>
        <row r="2351">
          <cell r="A2351">
            <v>21101101</v>
          </cell>
          <cell r="B2351" t="str">
            <v>PERSONAS NATURALES</v>
          </cell>
          <cell r="C2351">
            <v>-325504456813.96997</v>
          </cell>
          <cell r="D2351">
            <v>685743810765.65002</v>
          </cell>
          <cell r="E2351">
            <v>653789815044.73999</v>
          </cell>
          <cell r="F2351">
            <v>-293550461093.06</v>
          </cell>
        </row>
        <row r="2352">
          <cell r="A2352">
            <v>2110110101</v>
          </cell>
          <cell r="B2352" t="str">
            <v>PERSONAS NATURALES</v>
          </cell>
          <cell r="C2352">
            <v>-325504130897.09998</v>
          </cell>
          <cell r="D2352">
            <v>685743810765.65002</v>
          </cell>
          <cell r="E2352">
            <v>653789815044.73999</v>
          </cell>
          <cell r="F2352">
            <v>-293550135176.19</v>
          </cell>
        </row>
        <row r="2353">
          <cell r="A2353">
            <v>211011010101</v>
          </cell>
          <cell r="B2353" t="str">
            <v>PERSONAS NATURALES</v>
          </cell>
          <cell r="C2353">
            <v>-194327070865.98001</v>
          </cell>
          <cell r="D2353">
            <v>391241079556.21997</v>
          </cell>
          <cell r="E2353">
            <v>387787323437.71997</v>
          </cell>
          <cell r="F2353">
            <v>-190873314747.48001</v>
          </cell>
        </row>
        <row r="2354">
          <cell r="A2354">
            <v>211011010103</v>
          </cell>
          <cell r="B2354" t="str">
            <v>CHEQUES CONFORMAD.PE</v>
          </cell>
          <cell r="C2354">
            <v>-10067870469.620001</v>
          </cell>
          <cell r="D2354">
            <v>79499556526.679993</v>
          </cell>
          <cell r="E2354">
            <v>75923733429.240005</v>
          </cell>
          <cell r="F2354">
            <v>-6492047372.1800003</v>
          </cell>
        </row>
        <row r="2355">
          <cell r="A2355">
            <v>211011010104</v>
          </cell>
          <cell r="B2355" t="str">
            <v>BANCA AL P/MENOR PN</v>
          </cell>
          <cell r="C2355">
            <v>-121109189561.5</v>
          </cell>
          <cell r="D2355">
            <v>215003174682.75</v>
          </cell>
          <cell r="E2355">
            <v>190078758177.78</v>
          </cell>
          <cell r="F2355">
            <v>-96184773056.529999</v>
          </cell>
        </row>
        <row r="2356">
          <cell r="A2356">
            <v>2110110104</v>
          </cell>
          <cell r="B2356" t="str">
            <v>CTA. NOMINA ELECTRON</v>
          </cell>
          <cell r="C2356">
            <v>-325916.87</v>
          </cell>
          <cell r="D2356">
            <v>0</v>
          </cell>
          <cell r="E2356">
            <v>0</v>
          </cell>
          <cell r="F2356">
            <v>-325916.87</v>
          </cell>
        </row>
        <row r="2357">
          <cell r="A2357">
            <v>21101102</v>
          </cell>
          <cell r="B2357" t="str">
            <v>PERSONAS JURIDICAS</v>
          </cell>
          <cell r="C2357">
            <v>-722051095509.52002</v>
          </cell>
          <cell r="D2357">
            <v>19227265702690.012</v>
          </cell>
          <cell r="E2357">
            <v>19225926929308.309</v>
          </cell>
          <cell r="F2357">
            <v>-720712322127.81995</v>
          </cell>
        </row>
        <row r="2358">
          <cell r="A2358">
            <v>2110110201</v>
          </cell>
          <cell r="B2358" t="str">
            <v>PERSONAS JURIDICAS</v>
          </cell>
          <cell r="C2358">
            <v>-722051095509.52002</v>
          </cell>
          <cell r="D2358">
            <v>19227265702690.012</v>
          </cell>
          <cell r="E2358">
            <v>19225926929308.309</v>
          </cell>
          <cell r="F2358">
            <v>-720712322127.81995</v>
          </cell>
        </row>
        <row r="2359">
          <cell r="A2359">
            <v>211011020101</v>
          </cell>
          <cell r="B2359" t="str">
            <v>PERSONAS JURIDICAS</v>
          </cell>
          <cell r="C2359">
            <v>-722051095509.52002</v>
          </cell>
          <cell r="D2359">
            <v>19227265702690.012</v>
          </cell>
          <cell r="E2359">
            <v>19225926929308.309</v>
          </cell>
          <cell r="F2359">
            <v>-720712322127.81995</v>
          </cell>
        </row>
        <row r="2360">
          <cell r="A2360">
            <v>21101103</v>
          </cell>
          <cell r="B2360" t="str">
            <v>ADMINISTRACION CENTR</v>
          </cell>
          <cell r="C2360">
            <v>-44174182389.550003</v>
          </cell>
          <cell r="D2360">
            <v>180505154070.84</v>
          </cell>
          <cell r="E2360">
            <v>192303810383.47</v>
          </cell>
          <cell r="F2360">
            <v>-55972838702.18</v>
          </cell>
        </row>
        <row r="2361">
          <cell r="A2361">
            <v>2110110301</v>
          </cell>
          <cell r="B2361" t="str">
            <v>ADMINISTRACION CENTR</v>
          </cell>
          <cell r="C2361">
            <v>-44174182389.550003</v>
          </cell>
          <cell r="D2361">
            <v>180505154070.84</v>
          </cell>
          <cell r="E2361">
            <v>192303810383.47</v>
          </cell>
          <cell r="F2361">
            <v>-55972838702.18</v>
          </cell>
        </row>
        <row r="2362">
          <cell r="A2362">
            <v>211011030101</v>
          </cell>
          <cell r="B2362" t="str">
            <v>ADMINISTRACION CENTR</v>
          </cell>
          <cell r="C2362">
            <v>-44174182389.550003</v>
          </cell>
          <cell r="D2362">
            <v>180505154070.84</v>
          </cell>
          <cell r="E2362">
            <v>192303810383.47</v>
          </cell>
          <cell r="F2362">
            <v>-55972838702.18</v>
          </cell>
        </row>
        <row r="2363">
          <cell r="A2363">
            <v>21101104</v>
          </cell>
          <cell r="B2363" t="str">
            <v>ADMON.PUB.EST.MUNIC.</v>
          </cell>
          <cell r="C2363">
            <v>-25175894590.25</v>
          </cell>
          <cell r="D2363">
            <v>104488150183.39999</v>
          </cell>
          <cell r="E2363">
            <v>109389266007.28999</v>
          </cell>
          <cell r="F2363">
            <v>-30077010414.139999</v>
          </cell>
        </row>
        <row r="2364">
          <cell r="A2364">
            <v>2110110401</v>
          </cell>
          <cell r="B2364" t="str">
            <v>ADMINISTR.TERRITORIA</v>
          </cell>
          <cell r="C2364">
            <v>-11544452477.049999</v>
          </cell>
          <cell r="D2364">
            <v>74569542253.860001</v>
          </cell>
          <cell r="E2364">
            <v>82184393387.160004</v>
          </cell>
          <cell r="F2364">
            <v>-19159303610.349998</v>
          </cell>
        </row>
        <row r="2365">
          <cell r="A2365">
            <v>211011040101</v>
          </cell>
          <cell r="B2365" t="str">
            <v>ADMINISTRAC.TERRITOR</v>
          </cell>
          <cell r="C2365">
            <v>-11544452477.049999</v>
          </cell>
          <cell r="D2365">
            <v>74569542253.860001</v>
          </cell>
          <cell r="E2365">
            <v>82184393387.160004</v>
          </cell>
          <cell r="F2365">
            <v>-19159303610.349998</v>
          </cell>
        </row>
        <row r="2366">
          <cell r="A2366">
            <v>2110110402</v>
          </cell>
          <cell r="B2366" t="str">
            <v>ADMINISTRACION LOCAL</v>
          </cell>
          <cell r="C2366">
            <v>-13631442113.200001</v>
          </cell>
          <cell r="D2366">
            <v>29918607929.540001</v>
          </cell>
          <cell r="E2366">
            <v>27204872620.130001</v>
          </cell>
          <cell r="F2366">
            <v>-10917706803.790001</v>
          </cell>
        </row>
        <row r="2367">
          <cell r="A2367">
            <v>211011040201</v>
          </cell>
          <cell r="B2367" t="str">
            <v>ADMINISTRACION LOCAL</v>
          </cell>
          <cell r="C2367">
            <v>-13631442113.200001</v>
          </cell>
          <cell r="D2367">
            <v>29918607929.540001</v>
          </cell>
          <cell r="E2367">
            <v>27204872620.130001</v>
          </cell>
          <cell r="F2367">
            <v>-10917706803.790001</v>
          </cell>
        </row>
        <row r="2368">
          <cell r="A2368">
            <v>21101105</v>
          </cell>
          <cell r="B2368" t="str">
            <v>ENTES DESC.OTR.ORG.C</v>
          </cell>
          <cell r="C2368">
            <v>-101105291130.71001</v>
          </cell>
          <cell r="D2368">
            <v>4099269766350.4302</v>
          </cell>
          <cell r="E2368">
            <v>4078823496306.5298</v>
          </cell>
          <cell r="F2368">
            <v>-80659021086.809998</v>
          </cell>
        </row>
        <row r="2369">
          <cell r="A2369">
            <v>2110110501</v>
          </cell>
          <cell r="B2369" t="str">
            <v>ORG.ADMINIST.DESCENT</v>
          </cell>
          <cell r="C2369">
            <v>-101105291130.71001</v>
          </cell>
          <cell r="D2369">
            <v>4099269766350.4302</v>
          </cell>
          <cell r="E2369">
            <v>4078823496306.5298</v>
          </cell>
          <cell r="F2369">
            <v>-80659021086.809998</v>
          </cell>
        </row>
        <row r="2370">
          <cell r="A2370">
            <v>211011050101</v>
          </cell>
          <cell r="B2370" t="str">
            <v>ORG.ADMINIST.DESCENT</v>
          </cell>
          <cell r="C2370">
            <v>-95695069937.589996</v>
          </cell>
          <cell r="D2370">
            <v>4041836406003.1201</v>
          </cell>
          <cell r="E2370">
            <v>4020504342935.2998</v>
          </cell>
          <cell r="F2370">
            <v>-74363006869.770004</v>
          </cell>
        </row>
        <row r="2371">
          <cell r="A2371">
            <v>211011050102</v>
          </cell>
          <cell r="B2371" t="str">
            <v>SEGURIDAD SOCIAL</v>
          </cell>
          <cell r="C2371">
            <v>-5410221193.1199999</v>
          </cell>
          <cell r="D2371">
            <v>57433360347.309998</v>
          </cell>
          <cell r="E2371">
            <v>58319153371.230003</v>
          </cell>
          <cell r="F2371">
            <v>-6296014217.04</v>
          </cell>
        </row>
        <row r="2372">
          <cell r="A2372">
            <v>211012</v>
          </cell>
          <cell r="B2372" t="str">
            <v>CTAS.CTES.NO REMUNER</v>
          </cell>
          <cell r="C2372">
            <v>-4312023681.1800003</v>
          </cell>
          <cell r="D2372">
            <v>3409975868</v>
          </cell>
          <cell r="E2372">
            <v>3154974642.3499999</v>
          </cell>
          <cell r="F2372">
            <v>-4057022455.5300002</v>
          </cell>
        </row>
        <row r="2373">
          <cell r="A2373">
            <v>21101201</v>
          </cell>
          <cell r="B2373" t="str">
            <v>PERSONAS NATURALES M</v>
          </cell>
          <cell r="C2373">
            <v>-1381018933.74</v>
          </cell>
          <cell r="D2373">
            <v>947129254.24000001</v>
          </cell>
          <cell r="E2373">
            <v>528696351.80000001</v>
          </cell>
          <cell r="F2373">
            <v>-962586031.29999995</v>
          </cell>
        </row>
        <row r="2374">
          <cell r="A2374">
            <v>2110120101</v>
          </cell>
          <cell r="B2374" t="str">
            <v>PERSONAS NATURALES M</v>
          </cell>
          <cell r="C2374">
            <v>-1271008441.5799999</v>
          </cell>
          <cell r="D2374">
            <v>942652304.50999999</v>
          </cell>
          <cell r="E2374">
            <v>522754548.63999999</v>
          </cell>
          <cell r="F2374">
            <v>-851110685.71000004</v>
          </cell>
        </row>
        <row r="2375">
          <cell r="A2375">
            <v>2110120102</v>
          </cell>
          <cell r="B2375" t="str">
            <v>DEL PUBLICO M.E.SAFE</v>
          </cell>
          <cell r="C2375">
            <v>-110010492.16</v>
          </cell>
          <cell r="D2375">
            <v>4476949.7300000004</v>
          </cell>
          <cell r="E2375">
            <v>5941803.1600000001</v>
          </cell>
          <cell r="F2375">
            <v>-111475345.59</v>
          </cell>
        </row>
        <row r="2376">
          <cell r="A2376">
            <v>21101202</v>
          </cell>
          <cell r="B2376" t="str">
            <v>PERSONAS JURIDICAS M</v>
          </cell>
          <cell r="C2376">
            <v>-2755281795.8400002</v>
          </cell>
          <cell r="D2376">
            <v>2319971965.98</v>
          </cell>
          <cell r="E2376">
            <v>2529230893.1100001</v>
          </cell>
          <cell r="F2376">
            <v>-2964540722.9699998</v>
          </cell>
        </row>
        <row r="2377">
          <cell r="A2377">
            <v>2110120201</v>
          </cell>
          <cell r="B2377" t="str">
            <v>N/ REMUNERADAS.PERS.</v>
          </cell>
          <cell r="C2377">
            <v>-2755281795.8400002</v>
          </cell>
          <cell r="D2377">
            <v>2319971965.98</v>
          </cell>
          <cell r="E2377">
            <v>2529230893.1100001</v>
          </cell>
          <cell r="F2377">
            <v>-2964540722.9699998</v>
          </cell>
        </row>
        <row r="2378">
          <cell r="A2378">
            <v>21101203</v>
          </cell>
          <cell r="B2378" t="str">
            <v>ADMON.CENTRAL ME</v>
          </cell>
          <cell r="C2378">
            <v>0</v>
          </cell>
          <cell r="D2378">
            <v>0</v>
          </cell>
          <cell r="E2378">
            <v>20439397.440000001</v>
          </cell>
          <cell r="F2378">
            <v>-20439397.440000001</v>
          </cell>
        </row>
        <row r="2379">
          <cell r="A2379">
            <v>2110120301</v>
          </cell>
          <cell r="B2379" t="str">
            <v>ADMON.CENTRAL ME</v>
          </cell>
          <cell r="C2379">
            <v>0</v>
          </cell>
          <cell r="D2379">
            <v>0</v>
          </cell>
          <cell r="E2379">
            <v>20439397.440000001</v>
          </cell>
          <cell r="F2379">
            <v>-20439397.440000001</v>
          </cell>
        </row>
        <row r="2380">
          <cell r="A2380">
            <v>21101205</v>
          </cell>
          <cell r="B2380" t="str">
            <v>ENTES DESC.Y/O.ORG.C</v>
          </cell>
          <cell r="C2380">
            <v>-175722951.59999999</v>
          </cell>
          <cell r="D2380">
            <v>142874647.78</v>
          </cell>
          <cell r="E2380">
            <v>76608000</v>
          </cell>
          <cell r="F2380">
            <v>-109456303.81999999</v>
          </cell>
        </row>
        <row r="2381">
          <cell r="A2381">
            <v>2110120501</v>
          </cell>
          <cell r="B2381" t="str">
            <v>ORG.ADMINIST.DESCENT</v>
          </cell>
          <cell r="C2381">
            <v>-175722951.59999999</v>
          </cell>
          <cell r="D2381">
            <v>142874647.78</v>
          </cell>
          <cell r="E2381">
            <v>76608000</v>
          </cell>
          <cell r="F2381">
            <v>-109456303.81999999</v>
          </cell>
        </row>
        <row r="2382">
          <cell r="A2382">
            <v>21102</v>
          </cell>
          <cell r="B2382" t="str">
            <v>CUENTAS CTES.REMUNER</v>
          </cell>
          <cell r="C2382">
            <v>-1570550001001.55</v>
          </cell>
          <cell r="D2382">
            <v>17623230425144.211</v>
          </cell>
          <cell r="E2382">
            <v>17539484210790.279</v>
          </cell>
          <cell r="F2382">
            <v>-1486803786647.6201</v>
          </cell>
        </row>
        <row r="2383">
          <cell r="A2383">
            <v>211021</v>
          </cell>
          <cell r="B2383" t="str">
            <v>CUENTAS CTES.REMUNER</v>
          </cell>
          <cell r="C2383">
            <v>-1570550001001.55</v>
          </cell>
          <cell r="D2383">
            <v>17623230425144.211</v>
          </cell>
          <cell r="E2383">
            <v>17539484210790.279</v>
          </cell>
          <cell r="F2383">
            <v>-1486803786647.6201</v>
          </cell>
        </row>
        <row r="2384">
          <cell r="A2384">
            <v>21102101</v>
          </cell>
          <cell r="B2384" t="str">
            <v>PERSONAS NATURALES</v>
          </cell>
          <cell r="C2384">
            <v>-137609226888.89001</v>
          </cell>
          <cell r="D2384">
            <v>276847182921.5</v>
          </cell>
          <cell r="E2384">
            <v>265441992137.29001</v>
          </cell>
          <cell r="F2384">
            <v>-126204036104.67999</v>
          </cell>
        </row>
        <row r="2385">
          <cell r="A2385">
            <v>2110210101</v>
          </cell>
          <cell r="B2385" t="str">
            <v>PERSONAS NATURALES</v>
          </cell>
          <cell r="C2385">
            <v>-137561226888.89001</v>
          </cell>
          <cell r="D2385">
            <v>276671182921.5</v>
          </cell>
          <cell r="E2385">
            <v>265278992137.29001</v>
          </cell>
          <cell r="F2385">
            <v>-126169036104.67999</v>
          </cell>
        </row>
        <row r="2386">
          <cell r="A2386">
            <v>211021010101</v>
          </cell>
          <cell r="B2386" t="str">
            <v>USO LIMITADO-146-PER</v>
          </cell>
          <cell r="C2386">
            <v>-813525530.36000001</v>
          </cell>
          <cell r="D2386">
            <v>831592960.74000001</v>
          </cell>
          <cell r="E2386">
            <v>913549280.71000004</v>
          </cell>
          <cell r="F2386">
            <v>-895481850.33000004</v>
          </cell>
        </row>
        <row r="2387">
          <cell r="A2387">
            <v>211021010103</v>
          </cell>
          <cell r="B2387" t="str">
            <v>PERS.NATURAL LIBRE E</v>
          </cell>
          <cell r="C2387">
            <v>-19688265700.889999</v>
          </cell>
          <cell r="D2387">
            <v>39093742861.199997</v>
          </cell>
          <cell r="E2387">
            <v>38471969137.379997</v>
          </cell>
          <cell r="F2387">
            <v>-19066491977.07</v>
          </cell>
        </row>
        <row r="2388">
          <cell r="A2388">
            <v>211021010105</v>
          </cell>
          <cell r="B2388" t="str">
            <v>BANCA PERSONAL PERS.</v>
          </cell>
          <cell r="C2388">
            <v>-64124780531.559998</v>
          </cell>
          <cell r="D2388">
            <v>137061744121.11</v>
          </cell>
          <cell r="E2388">
            <v>135692925564.28</v>
          </cell>
          <cell r="F2388">
            <v>-62755961974.730003</v>
          </cell>
        </row>
        <row r="2389">
          <cell r="A2389">
            <v>211021010106</v>
          </cell>
          <cell r="B2389" t="str">
            <v>CTA.CORP.BANC.AL P/M</v>
          </cell>
          <cell r="C2389">
            <v>-5232329406.1800003</v>
          </cell>
          <cell r="D2389">
            <v>8616368463</v>
          </cell>
          <cell r="E2389">
            <v>5637610648.8100004</v>
          </cell>
          <cell r="F2389">
            <v>-2253571591.9899998</v>
          </cell>
        </row>
        <row r="2390">
          <cell r="A2390">
            <v>211021010107</v>
          </cell>
          <cell r="B2390" t="str">
            <v>CTA. VIP PLUS PERSON</v>
          </cell>
          <cell r="C2390">
            <v>-2580591370.2800002</v>
          </cell>
          <cell r="D2390">
            <v>4139290130.6799998</v>
          </cell>
          <cell r="E2390">
            <v>4016888934.4000001</v>
          </cell>
          <cell r="F2390">
            <v>-2458190174</v>
          </cell>
        </row>
        <row r="2391">
          <cell r="A2391">
            <v>211021010109</v>
          </cell>
          <cell r="B2391" t="str">
            <v>NOMINA VIP PLUS</v>
          </cell>
          <cell r="C2391">
            <v>-45121734349.620003</v>
          </cell>
          <cell r="D2391">
            <v>86928444384.770004</v>
          </cell>
          <cell r="E2391">
            <v>80546048571.710007</v>
          </cell>
          <cell r="F2391">
            <v>-38739338536.559998</v>
          </cell>
        </row>
        <row r="2392">
          <cell r="A2392">
            <v>2110210102</v>
          </cell>
          <cell r="B2392" t="str">
            <v>TITULOS CRED.D/PUBLI</v>
          </cell>
          <cell r="C2392">
            <v>-48000000</v>
          </cell>
          <cell r="D2392">
            <v>176000000</v>
          </cell>
          <cell r="E2392">
            <v>163000000</v>
          </cell>
          <cell r="F2392">
            <v>-35000000</v>
          </cell>
        </row>
        <row r="2393">
          <cell r="A2393">
            <v>211021010201</v>
          </cell>
          <cell r="B2393" t="str">
            <v>TIT.CRED.D/PUBLICO P</v>
          </cell>
          <cell r="C2393">
            <v>-48000000</v>
          </cell>
          <cell r="D2393">
            <v>176000000</v>
          </cell>
          <cell r="E2393">
            <v>163000000</v>
          </cell>
          <cell r="F2393">
            <v>-35000000</v>
          </cell>
        </row>
        <row r="2394">
          <cell r="A2394">
            <v>21102102</v>
          </cell>
          <cell r="B2394" t="str">
            <v>PERSONAS JURIDICAS</v>
          </cell>
          <cell r="C2394">
            <v>-989864155905.52002</v>
          </cell>
          <cell r="D2394">
            <v>13803477328524.221</v>
          </cell>
          <cell r="E2394">
            <v>13908765659150.76</v>
          </cell>
          <cell r="F2394">
            <v>-1095152486532.0601</v>
          </cell>
        </row>
        <row r="2395">
          <cell r="A2395">
            <v>2110210201</v>
          </cell>
          <cell r="B2395" t="str">
            <v>PERSONAS JURIDICAS</v>
          </cell>
          <cell r="C2395">
            <v>-989864155905.52002</v>
          </cell>
          <cell r="D2395">
            <v>13803477328524.221</v>
          </cell>
          <cell r="E2395">
            <v>13908765659150.76</v>
          </cell>
          <cell r="F2395">
            <v>-1095152486532.0601</v>
          </cell>
        </row>
        <row r="2396">
          <cell r="A2396">
            <v>211021020101</v>
          </cell>
          <cell r="B2396" t="str">
            <v>USO LIMITADO-146-PER</v>
          </cell>
          <cell r="C2396">
            <v>-355164276754.48999</v>
          </cell>
          <cell r="D2396">
            <v>11603516826137.23</v>
          </cell>
          <cell r="E2396">
            <v>11641715401059.75</v>
          </cell>
          <cell r="F2396">
            <v>-393362851677.01001</v>
          </cell>
        </row>
        <row r="2397">
          <cell r="A2397">
            <v>211021020103</v>
          </cell>
          <cell r="B2397" t="str">
            <v>TITULOS CRED.D/PUBLI</v>
          </cell>
          <cell r="C2397">
            <v>-29870000</v>
          </cell>
          <cell r="D2397">
            <v>29870000</v>
          </cell>
          <cell r="E2397">
            <v>29870000</v>
          </cell>
          <cell r="F2397">
            <v>-29870000</v>
          </cell>
        </row>
        <row r="2398">
          <cell r="A2398">
            <v>211021020104</v>
          </cell>
          <cell r="B2398" t="str">
            <v>PERS.JUR.COMERCIO</v>
          </cell>
          <cell r="C2398">
            <v>-323996127053.21997</v>
          </cell>
          <cell r="D2398">
            <v>900779071599.34998</v>
          </cell>
          <cell r="E2398">
            <v>936543722079.69995</v>
          </cell>
          <cell r="F2398">
            <v>-359760777533.57001</v>
          </cell>
        </row>
        <row r="2399">
          <cell r="A2399">
            <v>211021020105</v>
          </cell>
          <cell r="B2399" t="str">
            <v>BANCA DE EMPRESA</v>
          </cell>
          <cell r="C2399">
            <v>-54002046165.309998</v>
          </cell>
          <cell r="D2399">
            <v>277574388042.21997</v>
          </cell>
          <cell r="E2399">
            <v>282745760164.08002</v>
          </cell>
          <cell r="F2399">
            <v>-59173418287.169998</v>
          </cell>
        </row>
        <row r="2400">
          <cell r="A2400">
            <v>211021020106</v>
          </cell>
          <cell r="B2400" t="str">
            <v>BANCA INSTITUCIONAL</v>
          </cell>
          <cell r="C2400">
            <v>-1104257939.5999999</v>
          </cell>
          <cell r="D2400">
            <v>4520806102.1300001</v>
          </cell>
          <cell r="E2400">
            <v>4536281196.0299997</v>
          </cell>
          <cell r="F2400">
            <v>-1119733033.5</v>
          </cell>
        </row>
        <row r="2401">
          <cell r="A2401">
            <v>211021020107</v>
          </cell>
          <cell r="B2401" t="str">
            <v>CTA.CORP.BANC.GLOBAL</v>
          </cell>
          <cell r="C2401">
            <v>-205912075000.14001</v>
          </cell>
          <cell r="D2401">
            <v>897589180277.68994</v>
          </cell>
          <cell r="E2401">
            <v>940269782638.76001</v>
          </cell>
          <cell r="F2401">
            <v>-248592677361.20999</v>
          </cell>
        </row>
        <row r="2402">
          <cell r="A2402">
            <v>211021020108</v>
          </cell>
          <cell r="B2402" t="str">
            <v>CTA.CORP.BANC.AL P/M</v>
          </cell>
          <cell r="C2402">
            <v>-49655502992.760002</v>
          </cell>
          <cell r="D2402">
            <v>119467186365.60001</v>
          </cell>
          <cell r="E2402">
            <v>102924842012.44</v>
          </cell>
          <cell r="F2402">
            <v>-33113158639.599998</v>
          </cell>
        </row>
        <row r="2403">
          <cell r="A2403">
            <v>21102103</v>
          </cell>
          <cell r="B2403" t="str">
            <v>ADMINISTRACION CENTR</v>
          </cell>
          <cell r="C2403">
            <v>-17104118451.93</v>
          </cell>
          <cell r="D2403">
            <v>230988261171.59</v>
          </cell>
          <cell r="E2403">
            <v>241496606927.48999</v>
          </cell>
          <cell r="F2403">
            <v>-27612464207.830002</v>
          </cell>
        </row>
        <row r="2404">
          <cell r="A2404">
            <v>2110210301</v>
          </cell>
          <cell r="B2404" t="str">
            <v>ADMON.CENTRAL M.N.</v>
          </cell>
          <cell r="C2404">
            <v>-17104118451.93</v>
          </cell>
          <cell r="D2404">
            <v>230988261171.59</v>
          </cell>
          <cell r="E2404">
            <v>241496606927.48999</v>
          </cell>
          <cell r="F2404">
            <v>-27612464207.830002</v>
          </cell>
        </row>
        <row r="2405">
          <cell r="A2405">
            <v>211021030101</v>
          </cell>
          <cell r="B2405" t="str">
            <v>USO LIMIT.ADMON.CENT</v>
          </cell>
          <cell r="C2405">
            <v>-1523674910.9400001</v>
          </cell>
          <cell r="D2405">
            <v>122133312473.38</v>
          </cell>
          <cell r="E2405">
            <v>126279669200.81</v>
          </cell>
          <cell r="F2405">
            <v>-5670031638.3699999</v>
          </cell>
        </row>
        <row r="2406">
          <cell r="A2406">
            <v>211021030102</v>
          </cell>
          <cell r="B2406" t="str">
            <v>TITULOS CRED.NEG.ADM</v>
          </cell>
          <cell r="C2406">
            <v>-19215001.120000001</v>
          </cell>
          <cell r="D2406">
            <v>77065689.370000005</v>
          </cell>
          <cell r="E2406">
            <v>77174258.040000007</v>
          </cell>
          <cell r="F2406">
            <v>-19323569.789999999</v>
          </cell>
        </row>
        <row r="2407">
          <cell r="A2407">
            <v>211021030103</v>
          </cell>
          <cell r="B2407" t="str">
            <v>ADMINIST.CENTRAL</v>
          </cell>
          <cell r="C2407">
            <v>-1774696191.8599999</v>
          </cell>
          <cell r="D2407">
            <v>3537153074.9699998</v>
          </cell>
          <cell r="E2407">
            <v>3679678954.0900002</v>
          </cell>
          <cell r="F2407">
            <v>-1917222070.98</v>
          </cell>
        </row>
        <row r="2408">
          <cell r="A2408">
            <v>211021030108</v>
          </cell>
          <cell r="B2408" t="str">
            <v>BANCA INSTITUC.ADMON</v>
          </cell>
          <cell r="C2408">
            <v>-13786532348.01</v>
          </cell>
          <cell r="D2408">
            <v>105240729933.87</v>
          </cell>
          <cell r="E2408">
            <v>111460084514.55</v>
          </cell>
          <cell r="F2408">
            <v>-20005886928.689999</v>
          </cell>
        </row>
        <row r="2409">
          <cell r="A2409">
            <v>21102104</v>
          </cell>
          <cell r="B2409" t="str">
            <v>ADM.PUB.EST.MUN.DTTO</v>
          </cell>
          <cell r="C2409">
            <v>-19594990009.439999</v>
          </cell>
          <cell r="D2409">
            <v>90574848323.580002</v>
          </cell>
          <cell r="E2409">
            <v>78264950399.380005</v>
          </cell>
          <cell r="F2409">
            <v>-7285092085.2399998</v>
          </cell>
        </row>
        <row r="2410">
          <cell r="A2410">
            <v>2110210401</v>
          </cell>
          <cell r="B2410" t="str">
            <v>ADM.PUB.EST.MUN.DTTO</v>
          </cell>
          <cell r="C2410">
            <v>-19594990009.439999</v>
          </cell>
          <cell r="D2410">
            <v>90574848323.580002</v>
          </cell>
          <cell r="E2410">
            <v>78264950399.380005</v>
          </cell>
          <cell r="F2410">
            <v>-7285092085.2399998</v>
          </cell>
        </row>
        <row r="2411">
          <cell r="A2411">
            <v>211021040101</v>
          </cell>
          <cell r="B2411" t="str">
            <v>USO LIMITADO ADMIN.T</v>
          </cell>
          <cell r="C2411">
            <v>-897008502.14999998</v>
          </cell>
          <cell r="D2411">
            <v>15594432.359999999</v>
          </cell>
          <cell r="E2411">
            <v>918039250.22000003</v>
          </cell>
          <cell r="F2411">
            <v>-1799453320.01</v>
          </cell>
        </row>
        <row r="2412">
          <cell r="A2412">
            <v>211021040102</v>
          </cell>
          <cell r="B2412" t="str">
            <v>T.C.N.ADMINIST.TERRI</v>
          </cell>
          <cell r="C2412">
            <v>-7000000000</v>
          </cell>
          <cell r="D2412">
            <v>10000000000</v>
          </cell>
          <cell r="E2412">
            <v>3000000000</v>
          </cell>
          <cell r="F2412">
            <v>0</v>
          </cell>
        </row>
        <row r="2413">
          <cell r="A2413">
            <v>211021040103</v>
          </cell>
          <cell r="B2413" t="str">
            <v>ADMON.LOCAL</v>
          </cell>
          <cell r="C2413">
            <v>-553851425.26999998</v>
          </cell>
          <cell r="D2413">
            <v>491572502.75999999</v>
          </cell>
          <cell r="E2413">
            <v>355834813.41000003</v>
          </cell>
          <cell r="F2413">
            <v>-418113735.92000002</v>
          </cell>
        </row>
        <row r="2414">
          <cell r="A2414">
            <v>211021040105</v>
          </cell>
          <cell r="B2414" t="str">
            <v>ADMON.TERRITORIAL</v>
          </cell>
          <cell r="C2414">
            <v>-84122929.230000004</v>
          </cell>
          <cell r="D2414">
            <v>28027749.710000001</v>
          </cell>
          <cell r="E2414">
            <v>21741999.399999999</v>
          </cell>
          <cell r="F2414">
            <v>-77837178.920000002</v>
          </cell>
        </row>
        <row r="2415">
          <cell r="A2415">
            <v>211021040108</v>
          </cell>
          <cell r="B2415" t="str">
            <v>BANCA INSTIT.ADM.PUB</v>
          </cell>
          <cell r="C2415">
            <v>-11060007152.790001</v>
          </cell>
          <cell r="D2415">
            <v>80039337666.520004</v>
          </cell>
          <cell r="E2415">
            <v>73718973225.229996</v>
          </cell>
          <cell r="F2415">
            <v>-4739642711.5</v>
          </cell>
        </row>
        <row r="2416">
          <cell r="A2416">
            <v>211021040110</v>
          </cell>
          <cell r="B2416" t="str">
            <v>BANCA P/MENOR ADM.PU</v>
          </cell>
          <cell r="C2416">
            <v>0</v>
          </cell>
          <cell r="D2416">
            <v>315972.23</v>
          </cell>
          <cell r="E2416">
            <v>250361111.12</v>
          </cell>
          <cell r="F2416">
            <v>-250045138.88999999</v>
          </cell>
        </row>
        <row r="2417">
          <cell r="A2417">
            <v>21102105</v>
          </cell>
          <cell r="B2417" t="str">
            <v>ENTES DESC.Y/U ORG.C</v>
          </cell>
          <cell r="C2417">
            <v>-406377509745.77002</v>
          </cell>
          <cell r="D2417">
            <v>3221342804203.3198</v>
          </cell>
          <cell r="E2417">
            <v>3045515002175.3599</v>
          </cell>
          <cell r="F2417">
            <v>-230549707717.81</v>
          </cell>
        </row>
        <row r="2418">
          <cell r="A2418">
            <v>2110210501</v>
          </cell>
          <cell r="B2418" t="str">
            <v>ENTES DESC.Y/U.ORGAN</v>
          </cell>
          <cell r="C2418">
            <v>-406377509745.77002</v>
          </cell>
          <cell r="D2418">
            <v>3221342804203.3198</v>
          </cell>
          <cell r="E2418">
            <v>3045515002175.3599</v>
          </cell>
          <cell r="F2418">
            <v>-230549707717.81</v>
          </cell>
        </row>
        <row r="2419">
          <cell r="A2419">
            <v>211021050101</v>
          </cell>
          <cell r="B2419" t="str">
            <v>USO LIMITADO ADM.DES</v>
          </cell>
          <cell r="C2419">
            <v>-142672712004.82001</v>
          </cell>
          <cell r="D2419">
            <v>2639901618868.6099</v>
          </cell>
          <cell r="E2419">
            <v>2548553602768.2598</v>
          </cell>
          <cell r="F2419">
            <v>-51324695904.470001</v>
          </cell>
        </row>
        <row r="2420">
          <cell r="A2420">
            <v>211021050102</v>
          </cell>
          <cell r="B2420" t="str">
            <v>TIT.CRED.NEG.ADM.DES</v>
          </cell>
          <cell r="C2420">
            <v>-205567055215.5</v>
          </cell>
          <cell r="D2420">
            <v>420874876846.38</v>
          </cell>
          <cell r="E2420">
            <v>328967882969.72998</v>
          </cell>
          <cell r="F2420">
            <v>-113660061338.85001</v>
          </cell>
        </row>
        <row r="2421">
          <cell r="A2421">
            <v>211021050103</v>
          </cell>
          <cell r="B2421" t="str">
            <v>SEGURIDAD SOCIAL</v>
          </cell>
          <cell r="C2421">
            <v>-12852706299.200001</v>
          </cell>
          <cell r="D2421">
            <v>28308560338.84</v>
          </cell>
          <cell r="E2421">
            <v>31621638082.200001</v>
          </cell>
          <cell r="F2421">
            <v>-16165784042.559999</v>
          </cell>
        </row>
        <row r="2422">
          <cell r="A2422">
            <v>211021050105</v>
          </cell>
          <cell r="B2422" t="str">
            <v>ADMIN.DESCENTRAL</v>
          </cell>
          <cell r="C2422">
            <v>-8158009795.5500002</v>
          </cell>
          <cell r="D2422">
            <v>13824877030.799999</v>
          </cell>
          <cell r="E2422">
            <v>14280832752.940001</v>
          </cell>
          <cell r="F2422">
            <v>-8613965517.6900005</v>
          </cell>
        </row>
        <row r="2423">
          <cell r="A2423">
            <v>211021050107</v>
          </cell>
          <cell r="B2423" t="str">
            <v>BANCA EMPRESA ENTES</v>
          </cell>
          <cell r="C2423">
            <v>-297573788.31</v>
          </cell>
          <cell r="D2423">
            <v>1261503704.5699999</v>
          </cell>
          <cell r="E2423">
            <v>1119709483.0899999</v>
          </cell>
          <cell r="F2423">
            <v>-155779566.83000001</v>
          </cell>
        </row>
        <row r="2424">
          <cell r="A2424">
            <v>211021050108</v>
          </cell>
          <cell r="B2424" t="str">
            <v>BANCA INSTIT.ENTES D</v>
          </cell>
          <cell r="C2424">
            <v>-34836999642.400002</v>
          </cell>
          <cell r="D2424">
            <v>99553181566.979996</v>
          </cell>
          <cell r="E2424">
            <v>98679431633.089996</v>
          </cell>
          <cell r="F2424">
            <v>-33963249708.509998</v>
          </cell>
        </row>
        <row r="2425">
          <cell r="A2425">
            <v>211021050109</v>
          </cell>
          <cell r="B2425" t="str">
            <v>BANCA GLOBAL ENTES D</v>
          </cell>
          <cell r="C2425">
            <v>-500069444.44</v>
          </cell>
          <cell r="D2425">
            <v>15017736111.07</v>
          </cell>
          <cell r="E2425">
            <v>18518194444.419998</v>
          </cell>
          <cell r="F2425">
            <v>-4000527777.79</v>
          </cell>
        </row>
        <row r="2426">
          <cell r="A2426">
            <v>211021050110</v>
          </cell>
          <cell r="B2426" t="str">
            <v>BANCA P/MENOR ENTES</v>
          </cell>
          <cell r="C2426">
            <v>-1492383555.55</v>
          </cell>
          <cell r="D2426">
            <v>2600449736.0700002</v>
          </cell>
          <cell r="E2426">
            <v>3773710041.6300001</v>
          </cell>
          <cell r="F2426">
            <v>-2665643861.1100001</v>
          </cell>
        </row>
        <row r="2427">
          <cell r="A2427">
            <v>212</v>
          </cell>
          <cell r="B2427" t="str">
            <v>OTRAS.OBLIG.A LA VIS</v>
          </cell>
          <cell r="C2427">
            <v>-70875568339.529999</v>
          </cell>
          <cell r="D2427">
            <v>1218413591762.5601</v>
          </cell>
          <cell r="E2427">
            <v>1230227284688.02</v>
          </cell>
          <cell r="F2427">
            <v>-82689261264.990005</v>
          </cell>
        </row>
        <row r="2428">
          <cell r="A2428">
            <v>21202</v>
          </cell>
          <cell r="B2428" t="str">
            <v>CHEQUES DE GERENCIA</v>
          </cell>
          <cell r="C2428">
            <v>-50282517756.760002</v>
          </cell>
          <cell r="D2428">
            <v>325125596830.60999</v>
          </cell>
          <cell r="E2428">
            <v>319227042345.42999</v>
          </cell>
          <cell r="F2428">
            <v>-44383963271.580002</v>
          </cell>
        </row>
        <row r="2429">
          <cell r="A2429">
            <v>212021</v>
          </cell>
          <cell r="B2429" t="str">
            <v>CHEQUES DE GERENCIA</v>
          </cell>
          <cell r="C2429">
            <v>-50282517756.760002</v>
          </cell>
          <cell r="D2429">
            <v>325125596830.60999</v>
          </cell>
          <cell r="E2429">
            <v>319227042345.42999</v>
          </cell>
          <cell r="F2429">
            <v>-44383963271.580002</v>
          </cell>
        </row>
        <row r="2430">
          <cell r="A2430">
            <v>21202119</v>
          </cell>
          <cell r="B2430" t="str">
            <v>CHEQUE DE GERENCIA</v>
          </cell>
          <cell r="C2430">
            <v>-50282517756.760002</v>
          </cell>
          <cell r="D2430">
            <v>325125596830.60999</v>
          </cell>
          <cell r="E2430">
            <v>319227042345.42999</v>
          </cell>
          <cell r="F2430">
            <v>-44383963271.580002</v>
          </cell>
        </row>
        <row r="2431">
          <cell r="A2431">
            <v>2120211904</v>
          </cell>
          <cell r="B2431" t="str">
            <v>CHEQUE DE GERENCIA A</v>
          </cell>
          <cell r="C2431">
            <v>-50282517756.760002</v>
          </cell>
          <cell r="D2431">
            <v>325125596830.60999</v>
          </cell>
          <cell r="E2431">
            <v>319227042345.42999</v>
          </cell>
          <cell r="F2431">
            <v>-44383963271.580002</v>
          </cell>
        </row>
        <row r="2432">
          <cell r="A2432">
            <v>21203</v>
          </cell>
          <cell r="B2432" t="str">
            <v>COB.ANT.CLTES.P/TARJ</v>
          </cell>
          <cell r="C2432">
            <v>-6312262918.0200005</v>
          </cell>
          <cell r="D2432">
            <v>223991617571.25</v>
          </cell>
          <cell r="E2432">
            <v>225861014587.66</v>
          </cell>
          <cell r="F2432">
            <v>-8181659934.4300003</v>
          </cell>
        </row>
        <row r="2433">
          <cell r="A2433">
            <v>212031</v>
          </cell>
          <cell r="B2433" t="str">
            <v>COBROS ANT.CLIENTES</v>
          </cell>
          <cell r="C2433">
            <v>-6312262918.0200005</v>
          </cell>
          <cell r="D2433">
            <v>223991617571.25</v>
          </cell>
          <cell r="E2433">
            <v>225861014587.66</v>
          </cell>
          <cell r="F2433">
            <v>-8181659934.4300003</v>
          </cell>
        </row>
        <row r="2434">
          <cell r="A2434">
            <v>21203102</v>
          </cell>
          <cell r="B2434" t="str">
            <v>T.C.VISA</v>
          </cell>
          <cell r="C2434">
            <v>-5255512154.1199999</v>
          </cell>
          <cell r="D2434">
            <v>189178412670.17001</v>
          </cell>
          <cell r="E2434">
            <v>190899330174.04999</v>
          </cell>
          <cell r="F2434">
            <v>-6976429658</v>
          </cell>
        </row>
        <row r="2435">
          <cell r="A2435">
            <v>21203103</v>
          </cell>
          <cell r="B2435" t="str">
            <v>TC.MASTER</v>
          </cell>
          <cell r="C2435">
            <v>-1056750763.9</v>
          </cell>
          <cell r="D2435">
            <v>34813204901.080002</v>
          </cell>
          <cell r="E2435">
            <v>34961684413.610001</v>
          </cell>
          <cell r="F2435">
            <v>-1205230276.4300001</v>
          </cell>
        </row>
        <row r="2436">
          <cell r="A2436">
            <v>21204</v>
          </cell>
          <cell r="B2436" t="str">
            <v>DPTOS.PREVIOS P/CART</v>
          </cell>
          <cell r="C2436">
            <v>-650470484.60000002</v>
          </cell>
          <cell r="D2436">
            <v>10267987.779999999</v>
          </cell>
          <cell r="E2436">
            <v>12952813.939999999</v>
          </cell>
          <cell r="F2436">
            <v>-653155310.75999999</v>
          </cell>
        </row>
        <row r="2437">
          <cell r="A2437">
            <v>212042</v>
          </cell>
          <cell r="B2437" t="str">
            <v>DPTOS.PREVIOS P/CART</v>
          </cell>
          <cell r="C2437">
            <v>-650470484.60000002</v>
          </cell>
          <cell r="D2437">
            <v>10267987.779999999</v>
          </cell>
          <cell r="E2437">
            <v>12952813.939999999</v>
          </cell>
          <cell r="F2437">
            <v>-653155310.75999999</v>
          </cell>
        </row>
        <row r="2438">
          <cell r="A2438">
            <v>21204201</v>
          </cell>
          <cell r="B2438" t="str">
            <v>DEP.PREV.CART.CRED.M</v>
          </cell>
          <cell r="C2438">
            <v>-650470484.60000002</v>
          </cell>
          <cell r="D2438">
            <v>10267987.779999999</v>
          </cell>
          <cell r="E2438">
            <v>12952813.939999999</v>
          </cell>
          <cell r="F2438">
            <v>-653155310.75999999</v>
          </cell>
        </row>
        <row r="2439">
          <cell r="A2439">
            <v>21205</v>
          </cell>
          <cell r="B2439" t="str">
            <v>DEPOSITOS JUDICIALES</v>
          </cell>
          <cell r="C2439">
            <v>-88742489.420000002</v>
          </cell>
          <cell r="D2439">
            <v>0</v>
          </cell>
          <cell r="E2439">
            <v>0</v>
          </cell>
          <cell r="F2439">
            <v>-88742489.420000002</v>
          </cell>
        </row>
        <row r="2440">
          <cell r="A2440">
            <v>212051</v>
          </cell>
          <cell r="B2440" t="str">
            <v>DEPOSITOS JUDICIALES</v>
          </cell>
          <cell r="C2440">
            <v>-88742489.420000002</v>
          </cell>
          <cell r="D2440">
            <v>0</v>
          </cell>
          <cell r="E2440">
            <v>0</v>
          </cell>
          <cell r="F2440">
            <v>-88742489.420000002</v>
          </cell>
        </row>
        <row r="2441">
          <cell r="A2441">
            <v>21205102</v>
          </cell>
          <cell r="B2441" t="str">
            <v>DEPOSITOS JUDICIALES</v>
          </cell>
          <cell r="C2441">
            <v>-88742489.420000002</v>
          </cell>
          <cell r="D2441">
            <v>0</v>
          </cell>
          <cell r="E2441">
            <v>0</v>
          </cell>
          <cell r="F2441">
            <v>-88742489.420000002</v>
          </cell>
        </row>
        <row r="2442">
          <cell r="A2442">
            <v>21207</v>
          </cell>
          <cell r="B2442" t="str">
            <v>DEPOSITOS A PLAZO VE</v>
          </cell>
          <cell r="C2442">
            <v>-418015058.33999997</v>
          </cell>
          <cell r="D2442">
            <v>871948108.97000003</v>
          </cell>
          <cell r="E2442">
            <v>887899461.73000002</v>
          </cell>
          <cell r="F2442">
            <v>-433966411.10000002</v>
          </cell>
        </row>
        <row r="2443">
          <cell r="A2443">
            <v>212071</v>
          </cell>
          <cell r="B2443" t="str">
            <v>DEPOSITOS A PLAZO VE</v>
          </cell>
          <cell r="C2443">
            <v>-418015058.33999997</v>
          </cell>
          <cell r="D2443">
            <v>871948108.97000003</v>
          </cell>
          <cell r="E2443">
            <v>887899461.73000002</v>
          </cell>
          <cell r="F2443">
            <v>-433966411.10000002</v>
          </cell>
        </row>
        <row r="2444">
          <cell r="A2444">
            <v>21207101</v>
          </cell>
          <cell r="B2444" t="str">
            <v>DEPOSITOS A PLAZO VE</v>
          </cell>
          <cell r="C2444">
            <v>-69414780.969999999</v>
          </cell>
          <cell r="D2444">
            <v>871948108.97000003</v>
          </cell>
          <cell r="E2444">
            <v>887899461.73000002</v>
          </cell>
          <cell r="F2444">
            <v>-85366133.730000004</v>
          </cell>
        </row>
        <row r="2445">
          <cell r="A2445">
            <v>21207102</v>
          </cell>
          <cell r="B2445" t="str">
            <v>DEPOSITOS A PLAZO VE</v>
          </cell>
          <cell r="C2445">
            <v>-348600277.37</v>
          </cell>
          <cell r="D2445">
            <v>0</v>
          </cell>
          <cell r="E2445">
            <v>0</v>
          </cell>
          <cell r="F2445">
            <v>-348600277.37</v>
          </cell>
        </row>
        <row r="2446">
          <cell r="A2446">
            <v>21208</v>
          </cell>
          <cell r="B2446" t="str">
            <v>OBLIG.EMIT.P/INST.VE</v>
          </cell>
          <cell r="C2446">
            <v>-5894486.1200000001</v>
          </cell>
          <cell r="D2446">
            <v>0</v>
          </cell>
          <cell r="E2446">
            <v>0</v>
          </cell>
          <cell r="F2446">
            <v>-5894486.1200000001</v>
          </cell>
        </row>
        <row r="2447">
          <cell r="A2447">
            <v>212081</v>
          </cell>
          <cell r="B2447" t="str">
            <v>OBLIG.EMIT.P/INST.VE</v>
          </cell>
          <cell r="C2447">
            <v>-5894486.1200000001</v>
          </cell>
          <cell r="D2447">
            <v>0</v>
          </cell>
          <cell r="E2447">
            <v>0</v>
          </cell>
          <cell r="F2447">
            <v>-5894486.1200000001</v>
          </cell>
        </row>
        <row r="2448">
          <cell r="A2448">
            <v>21208101</v>
          </cell>
          <cell r="B2448" t="str">
            <v>OBLIG.EMIT.P/INST.VE</v>
          </cell>
          <cell r="C2448">
            <v>-5894486.1200000001</v>
          </cell>
          <cell r="D2448">
            <v>0</v>
          </cell>
          <cell r="E2448">
            <v>0</v>
          </cell>
          <cell r="F2448">
            <v>-5894486.1200000001</v>
          </cell>
        </row>
        <row r="2449">
          <cell r="A2449">
            <v>21209</v>
          </cell>
          <cell r="B2449" t="str">
            <v>GIROS Y TRANSFER.P/P</v>
          </cell>
          <cell r="C2449">
            <v>-5997453996.3800001</v>
          </cell>
          <cell r="D2449">
            <v>81049517977.660004</v>
          </cell>
          <cell r="E2449">
            <v>78821796462.440002</v>
          </cell>
          <cell r="F2449">
            <v>-3769732481.1599998</v>
          </cell>
        </row>
        <row r="2450">
          <cell r="A2450">
            <v>212091</v>
          </cell>
          <cell r="B2450" t="str">
            <v>GIROS Y TRANSFER.P/P</v>
          </cell>
          <cell r="C2450">
            <v>-170261450.19</v>
          </cell>
          <cell r="D2450">
            <v>2326153531.2600002</v>
          </cell>
          <cell r="E2450">
            <v>2385907534.5</v>
          </cell>
          <cell r="F2450">
            <v>-230015453.43000001</v>
          </cell>
        </row>
        <row r="2451">
          <cell r="A2451">
            <v>21209101</v>
          </cell>
          <cell r="B2451" t="str">
            <v>ORDENES DE PAGO Z.ME</v>
          </cell>
          <cell r="C2451">
            <v>-150938736.99000001</v>
          </cell>
          <cell r="D2451">
            <v>2289505440.6199999</v>
          </cell>
          <cell r="E2451">
            <v>2349434610.02</v>
          </cell>
          <cell r="F2451">
            <v>-210867906.38999999</v>
          </cell>
        </row>
        <row r="2452">
          <cell r="A2452">
            <v>2120910101</v>
          </cell>
          <cell r="B2452" t="str">
            <v>ORDENES D/PAGO Z.MET</v>
          </cell>
          <cell r="C2452">
            <v>-150938736.99000001</v>
          </cell>
          <cell r="D2452">
            <v>2289505440.6199999</v>
          </cell>
          <cell r="E2452">
            <v>2349434610.02</v>
          </cell>
          <cell r="F2452">
            <v>-210867906.38999999</v>
          </cell>
        </row>
        <row r="2453">
          <cell r="A2453">
            <v>21209103</v>
          </cell>
          <cell r="B2453" t="str">
            <v>ORDEN DE PAG.FONDOS</v>
          </cell>
          <cell r="C2453">
            <v>-19322713.199999999</v>
          </cell>
          <cell r="D2453">
            <v>36648090.640000001</v>
          </cell>
          <cell r="E2453">
            <v>36472924.479999997</v>
          </cell>
          <cell r="F2453">
            <v>-19147547.039999999</v>
          </cell>
        </row>
        <row r="2454">
          <cell r="A2454">
            <v>2120910301</v>
          </cell>
          <cell r="B2454" t="str">
            <v>PROVINCIAL FONDO MUT</v>
          </cell>
          <cell r="C2454">
            <v>-19322713.199999999</v>
          </cell>
          <cell r="D2454">
            <v>36648090.640000001</v>
          </cell>
          <cell r="E2454">
            <v>36472924.479999997</v>
          </cell>
          <cell r="F2454">
            <v>-19147547.039999999</v>
          </cell>
        </row>
        <row r="2455">
          <cell r="A2455">
            <v>212092</v>
          </cell>
          <cell r="B2455" t="str">
            <v>GIROS Y TRANSFER.P/P</v>
          </cell>
          <cell r="C2455">
            <v>-5827192546.1899996</v>
          </cell>
          <cell r="D2455">
            <v>78723364446.399994</v>
          </cell>
          <cell r="E2455">
            <v>76435888927.940002</v>
          </cell>
          <cell r="F2455">
            <v>-3539717027.73</v>
          </cell>
        </row>
        <row r="2456">
          <cell r="A2456">
            <v>21209202</v>
          </cell>
          <cell r="B2456" t="str">
            <v>ORDENES DE PAGO POR</v>
          </cell>
          <cell r="C2456">
            <v>-2120319881.8699999</v>
          </cell>
          <cell r="D2456">
            <v>76730505058.800003</v>
          </cell>
          <cell r="E2456">
            <v>76435888927.679993</v>
          </cell>
          <cell r="F2456">
            <v>-1825703750.75</v>
          </cell>
        </row>
        <row r="2457">
          <cell r="A2457">
            <v>21209203</v>
          </cell>
          <cell r="B2457" t="str">
            <v>PAGO DE PENSIONES M.</v>
          </cell>
          <cell r="C2457">
            <v>-3706872664.3200002</v>
          </cell>
          <cell r="D2457">
            <v>1992859387.5999999</v>
          </cell>
          <cell r="E2457">
            <v>0.26</v>
          </cell>
          <cell r="F2457">
            <v>-1714013276.98</v>
          </cell>
        </row>
        <row r="2458">
          <cell r="A2458">
            <v>21211</v>
          </cell>
          <cell r="B2458" t="str">
            <v>COBRANZAS POR REEMBO</v>
          </cell>
          <cell r="C2458">
            <v>-250513399.47999999</v>
          </cell>
          <cell r="D2458">
            <v>978501275.47000003</v>
          </cell>
          <cell r="E2458">
            <v>954091463.55999994</v>
          </cell>
          <cell r="F2458">
            <v>-226103587.56999999</v>
          </cell>
        </row>
        <row r="2459">
          <cell r="A2459">
            <v>212111</v>
          </cell>
          <cell r="B2459" t="str">
            <v>COBRANZAS POR REEMBO</v>
          </cell>
          <cell r="C2459">
            <v>-250513399.47999999</v>
          </cell>
          <cell r="D2459">
            <v>978501275.47000003</v>
          </cell>
          <cell r="E2459">
            <v>954091463.55999994</v>
          </cell>
          <cell r="F2459">
            <v>-226103587.56999999</v>
          </cell>
        </row>
        <row r="2460">
          <cell r="A2460">
            <v>21211105</v>
          </cell>
          <cell r="B2460" t="str">
            <v>SEGURO DE VIDA ALT</v>
          </cell>
          <cell r="C2460">
            <v>-118663131.79000001</v>
          </cell>
          <cell r="D2460">
            <v>36922714.289999999</v>
          </cell>
          <cell r="E2460">
            <v>36191721.719999999</v>
          </cell>
          <cell r="F2460">
            <v>-117932139.22</v>
          </cell>
        </row>
        <row r="2461">
          <cell r="A2461">
            <v>21211106</v>
          </cell>
          <cell r="B2461" t="str">
            <v>SEGURO INCENDIO-TERR</v>
          </cell>
          <cell r="C2461">
            <v>-131850267.69</v>
          </cell>
          <cell r="D2461">
            <v>79004405.060000002</v>
          </cell>
          <cell r="E2461">
            <v>55322135.719999999</v>
          </cell>
          <cell r="F2461">
            <v>-108167998.34999999</v>
          </cell>
        </row>
        <row r="2462">
          <cell r="A2462">
            <v>21211107</v>
          </cell>
          <cell r="B2462" t="str">
            <v>SEGUROS ACCIDENTES P</v>
          </cell>
          <cell r="C2462">
            <v>0</v>
          </cell>
          <cell r="D2462">
            <v>25309694.620000001</v>
          </cell>
          <cell r="E2462">
            <v>25313144.620000001</v>
          </cell>
          <cell r="F2462">
            <v>-3450</v>
          </cell>
        </row>
        <row r="2463">
          <cell r="A2463">
            <v>21211108</v>
          </cell>
          <cell r="B2463" t="str">
            <v>SEGUROS VEHICULO ALT</v>
          </cell>
          <cell r="C2463">
            <v>0</v>
          </cell>
          <cell r="D2463">
            <v>53983481</v>
          </cell>
          <cell r="E2463">
            <v>53983481</v>
          </cell>
          <cell r="F2463">
            <v>0</v>
          </cell>
        </row>
        <row r="2464">
          <cell r="A2464">
            <v>21211117</v>
          </cell>
          <cell r="B2464" t="str">
            <v>SEGURO DE VIDA INDIV</v>
          </cell>
          <cell r="C2464">
            <v>0</v>
          </cell>
          <cell r="D2464">
            <v>660450450.25</v>
          </cell>
          <cell r="E2464">
            <v>660450450.25</v>
          </cell>
          <cell r="F2464">
            <v>0</v>
          </cell>
        </row>
        <row r="2465">
          <cell r="A2465">
            <v>21211118</v>
          </cell>
          <cell r="B2465" t="str">
            <v>SEG.VIDA PROTEC.FINA</v>
          </cell>
          <cell r="C2465">
            <v>0</v>
          </cell>
          <cell r="D2465">
            <v>122830530.25</v>
          </cell>
          <cell r="E2465">
            <v>122830530.25</v>
          </cell>
          <cell r="F2465">
            <v>0</v>
          </cell>
        </row>
        <row r="2466">
          <cell r="A2466">
            <v>21212</v>
          </cell>
          <cell r="B2466" t="str">
            <v>OBLIGACIONES P/FIDEI</v>
          </cell>
          <cell r="C2466">
            <v>-5455120657.4099998</v>
          </cell>
          <cell r="D2466">
            <v>586195451704.89001</v>
          </cell>
          <cell r="E2466">
            <v>604315094715.78003</v>
          </cell>
          <cell r="F2466">
            <v>-23574763668.299999</v>
          </cell>
        </row>
        <row r="2467">
          <cell r="A2467">
            <v>212121</v>
          </cell>
          <cell r="B2467" t="str">
            <v>OBLIG.P/FIDEIC.M.N.</v>
          </cell>
          <cell r="C2467">
            <v>-5455120657.4099998</v>
          </cell>
          <cell r="D2467">
            <v>586195451704.89001</v>
          </cell>
          <cell r="E2467">
            <v>604315094715.78003</v>
          </cell>
          <cell r="F2467">
            <v>-23574763668.299999</v>
          </cell>
        </row>
        <row r="2468">
          <cell r="A2468">
            <v>21212101</v>
          </cell>
          <cell r="B2468" t="str">
            <v>OBLIGACIONES POR FID</v>
          </cell>
          <cell r="C2468">
            <v>-5455120657.4099998</v>
          </cell>
          <cell r="D2468">
            <v>586195451704.89001</v>
          </cell>
          <cell r="E2468">
            <v>604315094715.78003</v>
          </cell>
          <cell r="F2468">
            <v>-23574763668.299999</v>
          </cell>
        </row>
        <row r="2469">
          <cell r="A2469">
            <v>2121210101</v>
          </cell>
          <cell r="B2469" t="str">
            <v>OBLIG.P/FIDEICOM.MN</v>
          </cell>
          <cell r="C2469">
            <v>-3865563679.9400001</v>
          </cell>
          <cell r="D2469">
            <v>455502601365.48999</v>
          </cell>
          <cell r="E2469">
            <v>458465812506.48999</v>
          </cell>
          <cell r="F2469">
            <v>-6828774820.9399996</v>
          </cell>
        </row>
        <row r="2470">
          <cell r="A2470">
            <v>2121210102</v>
          </cell>
          <cell r="B2470" t="str">
            <v>OBLIG.P/FIDEICOM.MN</v>
          </cell>
          <cell r="C2470">
            <v>-358284.54</v>
          </cell>
          <cell r="D2470">
            <v>12139457477.41</v>
          </cell>
          <cell r="E2470">
            <v>12146045422.790001</v>
          </cell>
          <cell r="F2470">
            <v>-6946229.9199999999</v>
          </cell>
        </row>
        <row r="2471">
          <cell r="A2471">
            <v>2121210103</v>
          </cell>
          <cell r="B2471" t="str">
            <v>OBLIG.P/FIDEICOM.MN</v>
          </cell>
          <cell r="C2471">
            <v>-1589198692.9300001</v>
          </cell>
          <cell r="D2471">
            <v>118553392861.99001</v>
          </cell>
          <cell r="E2471">
            <v>133703236786.5</v>
          </cell>
          <cell r="F2471">
            <v>-16739042617.440001</v>
          </cell>
        </row>
        <row r="2472">
          <cell r="A2472">
            <v>21299</v>
          </cell>
          <cell r="B2472" t="str">
            <v>OTRAS OBLIGACIONES.A</v>
          </cell>
          <cell r="C2472">
            <v>-1414577093</v>
          </cell>
          <cell r="D2472">
            <v>190690305.93000001</v>
          </cell>
          <cell r="E2472">
            <v>147392837.47999999</v>
          </cell>
          <cell r="F2472">
            <v>-1371279624.55</v>
          </cell>
        </row>
        <row r="2473">
          <cell r="A2473">
            <v>212991</v>
          </cell>
          <cell r="B2473" t="str">
            <v>OTRAS OBLIGACIONES.A</v>
          </cell>
          <cell r="C2473">
            <v>-1414577093</v>
          </cell>
          <cell r="D2473">
            <v>190690305.93000001</v>
          </cell>
          <cell r="E2473">
            <v>147392837.47999999</v>
          </cell>
          <cell r="F2473">
            <v>-1371279624.55</v>
          </cell>
        </row>
        <row r="2474">
          <cell r="A2474">
            <v>21299103</v>
          </cell>
          <cell r="B2474" t="str">
            <v>ENTES DESC.OTROS ORG</v>
          </cell>
          <cell r="C2474">
            <v>-2424380.37</v>
          </cell>
          <cell r="D2474">
            <v>0</v>
          </cell>
          <cell r="E2474">
            <v>0</v>
          </cell>
          <cell r="F2474">
            <v>-2424380.37</v>
          </cell>
        </row>
        <row r="2475">
          <cell r="A2475">
            <v>2129910301</v>
          </cell>
          <cell r="B2475" t="str">
            <v>PART.CALL ENTE DES.O</v>
          </cell>
          <cell r="C2475">
            <v>-2424380.37</v>
          </cell>
          <cell r="D2475">
            <v>0</v>
          </cell>
          <cell r="E2475">
            <v>0</v>
          </cell>
          <cell r="F2475">
            <v>-2424380.37</v>
          </cell>
        </row>
        <row r="2476">
          <cell r="A2476">
            <v>21299199</v>
          </cell>
          <cell r="B2476" t="str">
            <v>OTRAS OBLIGACIONES A</v>
          </cell>
          <cell r="C2476">
            <v>-1412152712.6300001</v>
          </cell>
          <cell r="D2476">
            <v>190690305.93000001</v>
          </cell>
          <cell r="E2476">
            <v>147392837.47999999</v>
          </cell>
          <cell r="F2476">
            <v>-1368855244.1800001</v>
          </cell>
        </row>
        <row r="2477">
          <cell r="A2477">
            <v>2129919902</v>
          </cell>
          <cell r="B2477" t="str">
            <v>ACREEDORES  EX-EMPLE</v>
          </cell>
          <cell r="C2477">
            <v>-1020877928.14</v>
          </cell>
          <cell r="D2477">
            <v>0</v>
          </cell>
          <cell r="E2477">
            <v>0</v>
          </cell>
          <cell r="F2477">
            <v>-1020877928.14</v>
          </cell>
        </row>
        <row r="2478">
          <cell r="A2478">
            <v>2129919906</v>
          </cell>
          <cell r="B2478" t="str">
            <v>DEPOSIT.RECIB.ALT.</v>
          </cell>
          <cell r="C2478">
            <v>-261168</v>
          </cell>
          <cell r="D2478">
            <v>0</v>
          </cell>
          <cell r="E2478">
            <v>0</v>
          </cell>
          <cell r="F2478">
            <v>-261168</v>
          </cell>
        </row>
        <row r="2479">
          <cell r="A2479">
            <v>2129919912</v>
          </cell>
          <cell r="B2479" t="str">
            <v>OBLIG.LA VISTA COMER</v>
          </cell>
          <cell r="C2479">
            <v>-278849556.22000003</v>
          </cell>
          <cell r="D2479">
            <v>106400466.72</v>
          </cell>
          <cell r="E2479">
            <v>71626295.219999999</v>
          </cell>
          <cell r="F2479">
            <v>-244075384.72</v>
          </cell>
        </row>
        <row r="2480">
          <cell r="A2480">
            <v>2129919913</v>
          </cell>
          <cell r="B2480" t="str">
            <v>OTRAS CTAS P/PAGAR T</v>
          </cell>
          <cell r="C2480">
            <v>-900000</v>
          </cell>
          <cell r="D2480">
            <v>66522000</v>
          </cell>
          <cell r="E2480">
            <v>68028000</v>
          </cell>
          <cell r="F2480">
            <v>-2406000</v>
          </cell>
        </row>
        <row r="2481">
          <cell r="A2481">
            <v>212991991321</v>
          </cell>
          <cell r="B2481" t="str">
            <v>RECLAMOS SUICHE P/PA</v>
          </cell>
          <cell r="C2481">
            <v>-900000</v>
          </cell>
          <cell r="D2481">
            <v>33814000</v>
          </cell>
          <cell r="E2481">
            <v>35320000</v>
          </cell>
          <cell r="F2481">
            <v>-2406000</v>
          </cell>
        </row>
        <row r="2482">
          <cell r="A2482">
            <v>212991991328</v>
          </cell>
          <cell r="B2482" t="str">
            <v>RECLAMO TDD.CLIENTES</v>
          </cell>
          <cell r="C2482">
            <v>0</v>
          </cell>
          <cell r="D2482">
            <v>32708000</v>
          </cell>
          <cell r="E2482">
            <v>32708000</v>
          </cell>
          <cell r="F2482">
            <v>0</v>
          </cell>
        </row>
        <row r="2483">
          <cell r="A2483">
            <v>2129919914</v>
          </cell>
          <cell r="B2483" t="str">
            <v>PARTIC.CALL PUBLICO</v>
          </cell>
          <cell r="C2483">
            <v>-36794162.350000001</v>
          </cell>
          <cell r="D2483">
            <v>2998450</v>
          </cell>
          <cell r="E2483">
            <v>2998450</v>
          </cell>
          <cell r="F2483">
            <v>-36794162.350000001</v>
          </cell>
        </row>
        <row r="2484">
          <cell r="A2484">
            <v>2129919915</v>
          </cell>
          <cell r="B2484" t="str">
            <v>FONDOS BLOQ.A COMERC</v>
          </cell>
          <cell r="C2484">
            <v>-74469897.920000002</v>
          </cell>
          <cell r="D2484">
            <v>14769389.210000001</v>
          </cell>
          <cell r="E2484">
            <v>4740092.26</v>
          </cell>
          <cell r="F2484">
            <v>-64440600.969999999</v>
          </cell>
        </row>
        <row r="2485">
          <cell r="A2485">
            <v>214</v>
          </cell>
          <cell r="B2485" t="str">
            <v>DEPOSITOS DE AHORRO</v>
          </cell>
          <cell r="C2485">
            <v>-1330190726669.1001</v>
          </cell>
          <cell r="D2485">
            <v>1073632877871.77</v>
          </cell>
          <cell r="E2485">
            <v>1073358941755.12</v>
          </cell>
          <cell r="F2485">
            <v>-1329916790552.45</v>
          </cell>
        </row>
        <row r="2486">
          <cell r="A2486">
            <v>21401</v>
          </cell>
          <cell r="B2486" t="str">
            <v>DEPOSITOS DE AHORRO</v>
          </cell>
          <cell r="C2486">
            <v>-1330190726669.1001</v>
          </cell>
          <cell r="D2486">
            <v>1073632877871.77</v>
          </cell>
          <cell r="E2486">
            <v>1073358941755.12</v>
          </cell>
          <cell r="F2486">
            <v>-1329916790552.45</v>
          </cell>
        </row>
        <row r="2487">
          <cell r="A2487">
            <v>214011</v>
          </cell>
          <cell r="B2487" t="str">
            <v>DEPOSITOS DE AHORRO</v>
          </cell>
          <cell r="C2487">
            <v>-1330190726669.1001</v>
          </cell>
          <cell r="D2487">
            <v>1073632877871.77</v>
          </cell>
          <cell r="E2487">
            <v>1073358941755.12</v>
          </cell>
          <cell r="F2487">
            <v>-1329916790552.45</v>
          </cell>
        </row>
        <row r="2488">
          <cell r="A2488">
            <v>21401101</v>
          </cell>
          <cell r="B2488" t="str">
            <v>PERSONAS NATURALES</v>
          </cell>
          <cell r="C2488">
            <v>-1238249830080.77</v>
          </cell>
          <cell r="D2488">
            <v>908453666994.42004</v>
          </cell>
          <cell r="E2488">
            <v>903014931165.21997</v>
          </cell>
          <cell r="F2488">
            <v>-1232811094251.5701</v>
          </cell>
        </row>
        <row r="2489">
          <cell r="A2489">
            <v>2140110101</v>
          </cell>
          <cell r="B2489" t="str">
            <v>AHORRO NORMAL PN</v>
          </cell>
          <cell r="C2489">
            <v>-142821995016.89001</v>
          </cell>
          <cell r="D2489">
            <v>152048122506.16</v>
          </cell>
          <cell r="E2489">
            <v>139509340126.73999</v>
          </cell>
          <cell r="F2489">
            <v>-130283212637.47</v>
          </cell>
        </row>
        <row r="2490">
          <cell r="A2490">
            <v>214011010101</v>
          </cell>
          <cell r="B2490" t="str">
            <v>AHORRO NORMAL PN</v>
          </cell>
          <cell r="C2490">
            <v>-126457250229.21001</v>
          </cell>
          <cell r="D2490">
            <v>121834985860.36</v>
          </cell>
          <cell r="E2490">
            <v>111735744890.12</v>
          </cell>
          <cell r="F2490">
            <v>-116358009258.97</v>
          </cell>
        </row>
        <row r="2491">
          <cell r="A2491">
            <v>214011010102</v>
          </cell>
          <cell r="B2491" t="str">
            <v>NOMINA LIBRETAZO</v>
          </cell>
          <cell r="C2491">
            <v>-16364744787.68</v>
          </cell>
          <cell r="D2491">
            <v>30213136645.799999</v>
          </cell>
          <cell r="E2491">
            <v>27773595236.619999</v>
          </cell>
          <cell r="F2491">
            <v>-13925203378.5</v>
          </cell>
        </row>
        <row r="2492">
          <cell r="A2492">
            <v>21401101010203</v>
          </cell>
          <cell r="B2492" t="str">
            <v>AHORRO NORMAL NOMINA</v>
          </cell>
          <cell r="C2492">
            <v>-16364744787.68</v>
          </cell>
          <cell r="D2492">
            <v>30213136645.799999</v>
          </cell>
          <cell r="E2492">
            <v>27773595236.619999</v>
          </cell>
          <cell r="F2492">
            <v>-13925203378.5</v>
          </cell>
        </row>
        <row r="2493">
          <cell r="A2493">
            <v>2140110102</v>
          </cell>
          <cell r="B2493" t="str">
            <v>AHORRO LIBRETAZO PN</v>
          </cell>
          <cell r="C2493">
            <v>-615965326014.90002</v>
          </cell>
          <cell r="D2493">
            <v>565975416277.42004</v>
          </cell>
          <cell r="E2493">
            <v>548469591780.44</v>
          </cell>
          <cell r="F2493">
            <v>-598459501517.92004</v>
          </cell>
        </row>
        <row r="2494">
          <cell r="A2494">
            <v>214011010201</v>
          </cell>
          <cell r="B2494" t="str">
            <v>LIBRETAZO PN ALT.</v>
          </cell>
          <cell r="C2494">
            <v>-559263622895.92004</v>
          </cell>
          <cell r="D2494">
            <v>472642636676.59998</v>
          </cell>
          <cell r="E2494">
            <v>461542293108</v>
          </cell>
          <cell r="F2494">
            <v>-548163279327.32001</v>
          </cell>
        </row>
        <row r="2495">
          <cell r="A2495">
            <v>214011010202</v>
          </cell>
          <cell r="B2495" t="str">
            <v>LIBRETAZO NOMINA</v>
          </cell>
          <cell r="C2495">
            <v>-56701703118.980003</v>
          </cell>
          <cell r="D2495">
            <v>93332779600.820007</v>
          </cell>
          <cell r="E2495">
            <v>86927298672.440002</v>
          </cell>
          <cell r="F2495">
            <v>-50296222190.599998</v>
          </cell>
        </row>
        <row r="2496">
          <cell r="A2496">
            <v>2140110103</v>
          </cell>
          <cell r="B2496" t="str">
            <v>AHORRO V.I.P.</v>
          </cell>
          <cell r="C2496">
            <v>-443164088700.72998</v>
          </cell>
          <cell r="D2496">
            <v>168206383345.92001</v>
          </cell>
          <cell r="E2496">
            <v>193359376726.57001</v>
          </cell>
          <cell r="F2496">
            <v>-468317082081.38</v>
          </cell>
        </row>
        <row r="2497">
          <cell r="A2497">
            <v>214011010301</v>
          </cell>
          <cell r="B2497" t="str">
            <v>AHORRO VIP.PN</v>
          </cell>
          <cell r="C2497">
            <v>-441533596175.52002</v>
          </cell>
          <cell r="D2497">
            <v>167687088592.41</v>
          </cell>
          <cell r="E2497">
            <v>192856893317.39001</v>
          </cell>
          <cell r="F2497">
            <v>-466703400900.5</v>
          </cell>
        </row>
        <row r="2498">
          <cell r="A2498">
            <v>214011010302</v>
          </cell>
          <cell r="B2498" t="str">
            <v>AHORRO VIP NOMINA PN</v>
          </cell>
          <cell r="C2498">
            <v>-1630492525.21</v>
          </cell>
          <cell r="D2498">
            <v>519294753.50999999</v>
          </cell>
          <cell r="E2498">
            <v>502483409.18000001</v>
          </cell>
          <cell r="F2498">
            <v>-1613681180.8800001</v>
          </cell>
        </row>
        <row r="2499">
          <cell r="A2499">
            <v>2140110104</v>
          </cell>
          <cell r="B2499" t="str">
            <v>AHORRO PREFERENCIAL</v>
          </cell>
          <cell r="C2499">
            <v>-35603676856.129997</v>
          </cell>
          <cell r="D2499">
            <v>22008102836.84</v>
          </cell>
          <cell r="E2499">
            <v>21529329979.060001</v>
          </cell>
          <cell r="F2499">
            <v>-35124903998.349998</v>
          </cell>
        </row>
        <row r="2500">
          <cell r="A2500">
            <v>214011010401</v>
          </cell>
          <cell r="B2500" t="str">
            <v>AHORRO PREFERENCIAL</v>
          </cell>
          <cell r="C2500">
            <v>-33404650765.02</v>
          </cell>
          <cell r="D2500">
            <v>20824749949.990002</v>
          </cell>
          <cell r="E2500">
            <v>20667280134.91</v>
          </cell>
          <cell r="F2500">
            <v>-33247180949.939999</v>
          </cell>
        </row>
        <row r="2501">
          <cell r="A2501">
            <v>214011010402</v>
          </cell>
          <cell r="B2501" t="str">
            <v>AHORRO PREFERENCIAL</v>
          </cell>
          <cell r="C2501">
            <v>-2199026091.1100001</v>
          </cell>
          <cell r="D2501">
            <v>1183352886.8499999</v>
          </cell>
          <cell r="E2501">
            <v>862049844.14999998</v>
          </cell>
          <cell r="F2501">
            <v>-1877723048.4100001</v>
          </cell>
        </row>
        <row r="2502">
          <cell r="A2502">
            <v>2140110105</v>
          </cell>
          <cell r="B2502" t="str">
            <v>AHORRO PENSIONADOS</v>
          </cell>
          <cell r="C2502">
            <v>-694743492.12</v>
          </cell>
          <cell r="D2502">
            <v>215642028.08000001</v>
          </cell>
          <cell r="E2502">
            <v>147292552.41</v>
          </cell>
          <cell r="F2502">
            <v>-626394016.45000005</v>
          </cell>
        </row>
        <row r="2503">
          <cell r="A2503">
            <v>214011010501</v>
          </cell>
          <cell r="B2503" t="str">
            <v>AHORRO JUBILADOS ESP</v>
          </cell>
          <cell r="C2503">
            <v>-694743492.12</v>
          </cell>
          <cell r="D2503">
            <v>215642028.08000001</v>
          </cell>
          <cell r="E2503">
            <v>147292552.41</v>
          </cell>
          <cell r="F2503">
            <v>-626394016.45000005</v>
          </cell>
        </row>
        <row r="2504">
          <cell r="A2504">
            <v>21401102</v>
          </cell>
          <cell r="B2504" t="str">
            <v>PERSONAS JURIDICAS</v>
          </cell>
          <cell r="C2504">
            <v>-61480746841.790001</v>
          </cell>
          <cell r="D2504">
            <v>96969369024.199997</v>
          </cell>
          <cell r="E2504">
            <v>99739094478.860001</v>
          </cell>
          <cell r="F2504">
            <v>-64250472296.449997</v>
          </cell>
        </row>
        <row r="2505">
          <cell r="A2505">
            <v>2140110201</v>
          </cell>
          <cell r="B2505" t="str">
            <v>AHORRO NORMAL PJ</v>
          </cell>
          <cell r="C2505">
            <v>-11071212911.15</v>
          </cell>
          <cell r="D2505">
            <v>7764992164.21</v>
          </cell>
          <cell r="E2505">
            <v>6745819023.5500002</v>
          </cell>
          <cell r="F2505">
            <v>-10052039770.49</v>
          </cell>
        </row>
        <row r="2506">
          <cell r="A2506">
            <v>214011020101</v>
          </cell>
          <cell r="B2506" t="str">
            <v>AHORRO NORMAL PJ</v>
          </cell>
          <cell r="C2506">
            <v>-11071212911.15</v>
          </cell>
          <cell r="D2506">
            <v>7764992164.21</v>
          </cell>
          <cell r="E2506">
            <v>6745819023.5500002</v>
          </cell>
          <cell r="F2506">
            <v>-10052039770.49</v>
          </cell>
        </row>
        <row r="2507">
          <cell r="A2507">
            <v>2140110202</v>
          </cell>
          <cell r="B2507" t="str">
            <v>AHORRO VIP P.J.</v>
          </cell>
          <cell r="C2507">
            <v>-1807258828.77</v>
          </cell>
          <cell r="D2507">
            <v>2154353008.3899999</v>
          </cell>
          <cell r="E2507">
            <v>2925609999.8800001</v>
          </cell>
          <cell r="F2507">
            <v>-2578515820.2600002</v>
          </cell>
        </row>
        <row r="2508">
          <cell r="A2508">
            <v>214011020201</v>
          </cell>
          <cell r="B2508" t="str">
            <v>AHORRO VIP P.J.</v>
          </cell>
          <cell r="C2508">
            <v>-1807258828.77</v>
          </cell>
          <cell r="D2508">
            <v>2154353008.3899999</v>
          </cell>
          <cell r="E2508">
            <v>2925609999.8800001</v>
          </cell>
          <cell r="F2508">
            <v>-2578515820.2600002</v>
          </cell>
        </row>
        <row r="2509">
          <cell r="A2509">
            <v>2140110203</v>
          </cell>
          <cell r="B2509" t="str">
            <v>AHORRO PREFERENCIAL</v>
          </cell>
          <cell r="C2509">
            <v>-48602275101.870003</v>
          </cell>
          <cell r="D2509">
            <v>87050023851.600006</v>
          </cell>
          <cell r="E2509">
            <v>90067665455.429993</v>
          </cell>
          <cell r="F2509">
            <v>-51619916705.699997</v>
          </cell>
        </row>
        <row r="2510">
          <cell r="A2510">
            <v>214011020301</v>
          </cell>
          <cell r="B2510" t="str">
            <v>AHORRO PREFERENCIAL</v>
          </cell>
          <cell r="C2510">
            <v>-48602275101.870003</v>
          </cell>
          <cell r="D2510">
            <v>87050023851.600006</v>
          </cell>
          <cell r="E2510">
            <v>90067665455.429993</v>
          </cell>
          <cell r="F2510">
            <v>-51619916705.699997</v>
          </cell>
        </row>
        <row r="2511">
          <cell r="A2511">
            <v>21401103</v>
          </cell>
          <cell r="B2511" t="str">
            <v>ADMINISTRACION CENTR</v>
          </cell>
          <cell r="C2511">
            <v>-328890189.02999997</v>
          </cell>
          <cell r="D2511">
            <v>7432367742.2399998</v>
          </cell>
          <cell r="E2511">
            <v>10865888677.459999</v>
          </cell>
          <cell r="F2511">
            <v>-3762411124.25</v>
          </cell>
        </row>
        <row r="2512">
          <cell r="A2512">
            <v>2140110301</v>
          </cell>
          <cell r="B2512" t="str">
            <v>ADMINISTRACION CENTR</v>
          </cell>
          <cell r="C2512">
            <v>-328890189.02999997</v>
          </cell>
          <cell r="D2512">
            <v>7432367742.2399998</v>
          </cell>
          <cell r="E2512">
            <v>10865888677.459999</v>
          </cell>
          <cell r="F2512">
            <v>-3762411124.25</v>
          </cell>
        </row>
        <row r="2513">
          <cell r="A2513">
            <v>214011030101</v>
          </cell>
          <cell r="B2513" t="str">
            <v>ADMINISTRAC.CENTRAL</v>
          </cell>
          <cell r="C2513">
            <v>-328890189.02999997</v>
          </cell>
          <cell r="D2513">
            <v>7432367742.2399998</v>
          </cell>
          <cell r="E2513">
            <v>10865888677.459999</v>
          </cell>
          <cell r="F2513">
            <v>-3762411124.25</v>
          </cell>
        </row>
        <row r="2514">
          <cell r="A2514">
            <v>21401104</v>
          </cell>
          <cell r="B2514" t="str">
            <v>ADMON.PUB.ESTAT.MUNI</v>
          </cell>
          <cell r="C2514">
            <v>-9638467678.6700001</v>
          </cell>
          <cell r="D2514">
            <v>30742840807.91</v>
          </cell>
          <cell r="E2514">
            <v>31679673986.830002</v>
          </cell>
          <cell r="F2514">
            <v>-10575300857.59</v>
          </cell>
        </row>
        <row r="2515">
          <cell r="A2515">
            <v>2140110401</v>
          </cell>
          <cell r="B2515" t="str">
            <v>ADMINISTRAC.TERRITOR</v>
          </cell>
          <cell r="C2515">
            <v>-5313593601.8000002</v>
          </cell>
          <cell r="D2515">
            <v>11286073072.530001</v>
          </cell>
          <cell r="E2515">
            <v>9791062999.25</v>
          </cell>
          <cell r="F2515">
            <v>-3818583528.52</v>
          </cell>
        </row>
        <row r="2516">
          <cell r="A2516">
            <v>2140110402</v>
          </cell>
          <cell r="B2516" t="str">
            <v>ADMINISTRAC.LOCAL</v>
          </cell>
          <cell r="C2516">
            <v>-4324874076.8699999</v>
          </cell>
          <cell r="D2516">
            <v>19456767735.380001</v>
          </cell>
          <cell r="E2516">
            <v>21888610987.580002</v>
          </cell>
          <cell r="F2516">
            <v>-6756717329.0699997</v>
          </cell>
        </row>
        <row r="2517">
          <cell r="A2517">
            <v>21401105</v>
          </cell>
          <cell r="B2517" t="str">
            <v>ENTES DESC.ORG.REG.E</v>
          </cell>
          <cell r="C2517">
            <v>-20492791878.84</v>
          </cell>
          <cell r="D2517">
            <v>30034633303</v>
          </cell>
          <cell r="E2517">
            <v>28059353446.75</v>
          </cell>
          <cell r="F2517">
            <v>-18517512022.59</v>
          </cell>
        </row>
        <row r="2518">
          <cell r="A2518">
            <v>2140110501</v>
          </cell>
          <cell r="B2518" t="str">
            <v>ADMINISTRAC.DESC.</v>
          </cell>
          <cell r="C2518">
            <v>-20459820306.93</v>
          </cell>
          <cell r="D2518">
            <v>30032019703.130001</v>
          </cell>
          <cell r="E2518">
            <v>28058650784.599998</v>
          </cell>
          <cell r="F2518">
            <v>-18486451388.400002</v>
          </cell>
        </row>
        <row r="2519">
          <cell r="A2519">
            <v>2140110502</v>
          </cell>
          <cell r="B2519" t="str">
            <v>SEGURIDAD SOCIAL</v>
          </cell>
          <cell r="C2519">
            <v>-32971571.91</v>
          </cell>
          <cell r="D2519">
            <v>2613599.87</v>
          </cell>
          <cell r="E2519">
            <v>702662.15</v>
          </cell>
          <cell r="F2519">
            <v>-31060634.190000001</v>
          </cell>
        </row>
        <row r="2520">
          <cell r="A2520">
            <v>215</v>
          </cell>
          <cell r="B2520" t="str">
            <v>DEPOSITOS A PLAZO</v>
          </cell>
          <cell r="C2520">
            <v>-700855233265.56995</v>
          </cell>
          <cell r="D2520">
            <v>1314693135909.02</v>
          </cell>
          <cell r="E2520">
            <v>1337424264004.1399</v>
          </cell>
          <cell r="F2520">
            <v>-723586361360.68994</v>
          </cell>
        </row>
        <row r="2521">
          <cell r="A2521">
            <v>21501</v>
          </cell>
          <cell r="B2521" t="str">
            <v>DEP.A PLAZ.HAS.30 DI</v>
          </cell>
          <cell r="C2521">
            <v>-608142376799.06006</v>
          </cell>
          <cell r="D2521">
            <v>636595230762.81006</v>
          </cell>
          <cell r="E2521">
            <v>653184740710.55005</v>
          </cell>
          <cell r="F2521">
            <v>-624731886746.80005</v>
          </cell>
        </row>
        <row r="2522">
          <cell r="A2522">
            <v>215011</v>
          </cell>
          <cell r="B2522" t="str">
            <v>DEP.A PLAZ.HAS.30 D</v>
          </cell>
          <cell r="C2522">
            <v>-608142376799.06006</v>
          </cell>
          <cell r="D2522">
            <v>636595230762.81006</v>
          </cell>
          <cell r="E2522">
            <v>653184740710.55005</v>
          </cell>
          <cell r="F2522">
            <v>-624731886746.80005</v>
          </cell>
        </row>
        <row r="2523">
          <cell r="A2523">
            <v>21501101</v>
          </cell>
          <cell r="B2523" t="str">
            <v>PERSONAS NATURALES</v>
          </cell>
          <cell r="C2523">
            <v>-224238707729.07001</v>
          </cell>
          <cell r="D2523">
            <v>228584820788.07999</v>
          </cell>
          <cell r="E2523">
            <v>234543478626.04001</v>
          </cell>
          <cell r="F2523">
            <v>-230197365567.03</v>
          </cell>
        </row>
        <row r="2524">
          <cell r="A2524">
            <v>2150110101</v>
          </cell>
          <cell r="B2524" t="str">
            <v>CERT.NOM.NEG.H.30 D.</v>
          </cell>
          <cell r="C2524">
            <v>-157166415896.38</v>
          </cell>
          <cell r="D2524">
            <v>161216688752.42999</v>
          </cell>
          <cell r="E2524">
            <v>149927991729.98001</v>
          </cell>
          <cell r="F2524">
            <v>-145877718873.92999</v>
          </cell>
        </row>
        <row r="2525">
          <cell r="A2525">
            <v>215011010101</v>
          </cell>
          <cell r="B2525" t="str">
            <v>CERT.NOM.NEG.H.30 DI</v>
          </cell>
          <cell r="C2525">
            <v>-157166415896.38</v>
          </cell>
          <cell r="D2525">
            <v>161216688752.42999</v>
          </cell>
          <cell r="E2525">
            <v>149927991729.98001</v>
          </cell>
          <cell r="F2525">
            <v>-145877718873.92999</v>
          </cell>
        </row>
        <row r="2526">
          <cell r="A2526">
            <v>2150110109</v>
          </cell>
          <cell r="B2526" t="str">
            <v>PART.D/PUB.A 30D.PER</v>
          </cell>
          <cell r="C2526">
            <v>-6731584.4000000004</v>
          </cell>
          <cell r="D2526">
            <v>6731584.4000000004</v>
          </cell>
          <cell r="E2526">
            <v>4841530.28</v>
          </cell>
          <cell r="F2526">
            <v>-4841530.28</v>
          </cell>
        </row>
        <row r="2527">
          <cell r="A2527">
            <v>215011010901</v>
          </cell>
          <cell r="B2527" t="str">
            <v>PART.D/PUB.A 30D.PER</v>
          </cell>
          <cell r="C2527">
            <v>-6731584.4000000004</v>
          </cell>
          <cell r="D2527">
            <v>6731584.4000000004</v>
          </cell>
          <cell r="E2527">
            <v>4841530.28</v>
          </cell>
          <cell r="F2527">
            <v>-4841530.28</v>
          </cell>
        </row>
        <row r="2528">
          <cell r="A2528">
            <v>2150110120</v>
          </cell>
          <cell r="B2528" t="str">
            <v>D.P.F RENTAZO 30 D.P</v>
          </cell>
          <cell r="C2528">
            <v>-67065560248.290001</v>
          </cell>
          <cell r="D2528">
            <v>67361400451.25</v>
          </cell>
          <cell r="E2528">
            <v>84610645365.779999</v>
          </cell>
          <cell r="F2528">
            <v>-84314805162.820007</v>
          </cell>
        </row>
        <row r="2529">
          <cell r="A2529">
            <v>215011012001</v>
          </cell>
          <cell r="B2529" t="str">
            <v>D.P.F RENTAZO 30 D.P</v>
          </cell>
          <cell r="C2529">
            <v>-67065560248.290001</v>
          </cell>
          <cell r="D2529">
            <v>67361400451.25</v>
          </cell>
          <cell r="E2529">
            <v>84610645365.779999</v>
          </cell>
          <cell r="F2529">
            <v>-84314805162.820007</v>
          </cell>
        </row>
        <row r="2530">
          <cell r="A2530">
            <v>21501102</v>
          </cell>
          <cell r="B2530" t="str">
            <v>PERSONAS JURIDICAS</v>
          </cell>
          <cell r="C2530">
            <v>-204657806175.31</v>
          </cell>
          <cell r="D2530">
            <v>219387229977.45999</v>
          </cell>
          <cell r="E2530">
            <v>196802991840.67001</v>
          </cell>
          <cell r="F2530">
            <v>-182073568038.51999</v>
          </cell>
        </row>
        <row r="2531">
          <cell r="A2531">
            <v>2150110201</v>
          </cell>
          <cell r="B2531" t="str">
            <v>DEP.A PLAZO HAS.30 D</v>
          </cell>
          <cell r="C2531">
            <v>-199971527879.76999</v>
          </cell>
          <cell r="D2531">
            <v>214700951681.92001</v>
          </cell>
          <cell r="E2531">
            <v>194347145210.59</v>
          </cell>
          <cell r="F2531">
            <v>-179617721408.44</v>
          </cell>
        </row>
        <row r="2532">
          <cell r="A2532">
            <v>215011020101</v>
          </cell>
          <cell r="B2532" t="str">
            <v>CERT.NOM.NEG.H.30 DI</v>
          </cell>
          <cell r="C2532">
            <v>-199971527879.76999</v>
          </cell>
          <cell r="D2532">
            <v>214700951681.92001</v>
          </cell>
          <cell r="E2532">
            <v>194347145210.59</v>
          </cell>
          <cell r="F2532">
            <v>-179617721408.44</v>
          </cell>
        </row>
        <row r="2533">
          <cell r="A2533">
            <v>2150110202</v>
          </cell>
          <cell r="B2533" t="str">
            <v>CERTF.NOM.NO NEG.H 3</v>
          </cell>
          <cell r="C2533">
            <v>-217000000</v>
          </cell>
          <cell r="D2533">
            <v>217000000</v>
          </cell>
          <cell r="E2533">
            <v>250000000</v>
          </cell>
          <cell r="F2533">
            <v>-250000000</v>
          </cell>
        </row>
        <row r="2534">
          <cell r="A2534">
            <v>215011020201</v>
          </cell>
          <cell r="B2534" t="str">
            <v>CERTF.NOM.NO NEG.H 3</v>
          </cell>
          <cell r="C2534">
            <v>-217000000</v>
          </cell>
          <cell r="D2534">
            <v>217000000</v>
          </cell>
          <cell r="E2534">
            <v>250000000</v>
          </cell>
          <cell r="F2534">
            <v>-250000000</v>
          </cell>
        </row>
        <row r="2535">
          <cell r="A2535">
            <v>2150110208</v>
          </cell>
          <cell r="B2535" t="str">
            <v>CERT. NOMINAT. NEG.</v>
          </cell>
          <cell r="C2535">
            <v>-4465190256</v>
          </cell>
          <cell r="D2535">
            <v>4465190256</v>
          </cell>
          <cell r="E2535">
            <v>2200000000</v>
          </cell>
          <cell r="F2535">
            <v>-2200000000</v>
          </cell>
        </row>
        <row r="2536">
          <cell r="A2536">
            <v>215011020801</v>
          </cell>
          <cell r="B2536" t="str">
            <v>CERT. NOMINAT. NEG.</v>
          </cell>
          <cell r="C2536">
            <v>-4465190256</v>
          </cell>
          <cell r="D2536">
            <v>4465190256</v>
          </cell>
          <cell r="E2536">
            <v>2200000000</v>
          </cell>
          <cell r="F2536">
            <v>-2200000000</v>
          </cell>
        </row>
        <row r="2537">
          <cell r="A2537">
            <v>2150110209</v>
          </cell>
          <cell r="B2537" t="str">
            <v>PARTI.D/PUB.DE 0 A 3</v>
          </cell>
          <cell r="C2537">
            <v>-4088039.54</v>
          </cell>
          <cell r="D2537">
            <v>4088039.54</v>
          </cell>
          <cell r="E2537">
            <v>5846630.0800000001</v>
          </cell>
          <cell r="F2537">
            <v>-5846630.0800000001</v>
          </cell>
        </row>
        <row r="2538">
          <cell r="A2538">
            <v>215011020901</v>
          </cell>
          <cell r="B2538" t="str">
            <v>PARTI.D/PUB.DE 0 A 3</v>
          </cell>
          <cell r="C2538">
            <v>-4088039.54</v>
          </cell>
          <cell r="D2538">
            <v>4088039.54</v>
          </cell>
          <cell r="E2538">
            <v>5846630.0800000001</v>
          </cell>
          <cell r="F2538">
            <v>-5846630.0800000001</v>
          </cell>
        </row>
        <row r="2539">
          <cell r="A2539">
            <v>21501103</v>
          </cell>
          <cell r="B2539" t="str">
            <v>ADMINISTRACION CENTR</v>
          </cell>
          <cell r="C2539">
            <v>-1235290888.1900001</v>
          </cell>
          <cell r="D2539">
            <v>2199228615.1900001</v>
          </cell>
          <cell r="E2539">
            <v>1655390523.04</v>
          </cell>
          <cell r="F2539">
            <v>-691452796.03999996</v>
          </cell>
        </row>
        <row r="2540">
          <cell r="A2540">
            <v>2150110301</v>
          </cell>
          <cell r="B2540" t="str">
            <v>CERTF.NOM.NEG.ADM.CE</v>
          </cell>
          <cell r="C2540">
            <v>-1235290888.1900001</v>
          </cell>
          <cell r="D2540">
            <v>2199228615.1900001</v>
          </cell>
          <cell r="E2540">
            <v>1655390523.04</v>
          </cell>
          <cell r="F2540">
            <v>-691452796.03999996</v>
          </cell>
        </row>
        <row r="2541">
          <cell r="A2541">
            <v>215011030101</v>
          </cell>
          <cell r="B2541" t="str">
            <v>CERT.NOMIN.NEG.ADM.C</v>
          </cell>
          <cell r="C2541">
            <v>-1235290888.1900001</v>
          </cell>
          <cell r="D2541">
            <v>2199228615.1900001</v>
          </cell>
          <cell r="E2541">
            <v>1655390523.04</v>
          </cell>
          <cell r="F2541">
            <v>-691452796.03999996</v>
          </cell>
        </row>
        <row r="2542">
          <cell r="A2542">
            <v>21501104</v>
          </cell>
          <cell r="B2542" t="str">
            <v>ADM.PUB.EST.MUNIC.DT</v>
          </cell>
          <cell r="C2542">
            <v>-3002641571.54</v>
          </cell>
          <cell r="D2542">
            <v>3002641571.54</v>
          </cell>
          <cell r="E2542">
            <v>7000000000</v>
          </cell>
          <cell r="F2542">
            <v>-7000000000</v>
          </cell>
        </row>
        <row r="2543">
          <cell r="A2543">
            <v>2150110401</v>
          </cell>
          <cell r="B2543" t="str">
            <v>CERTF.NOMIN.NEG.ADM.</v>
          </cell>
          <cell r="C2543">
            <v>-3002641571.54</v>
          </cell>
          <cell r="D2543">
            <v>3002641571.54</v>
          </cell>
          <cell r="E2543">
            <v>7000000000</v>
          </cell>
          <cell r="F2543">
            <v>-7000000000</v>
          </cell>
        </row>
        <row r="2544">
          <cell r="A2544">
            <v>215011040101</v>
          </cell>
          <cell r="B2544" t="str">
            <v>CERT.NOMINAT.NEG.ADM</v>
          </cell>
          <cell r="C2544">
            <v>-3002641571.54</v>
          </cell>
          <cell r="D2544">
            <v>3002641571.54</v>
          </cell>
          <cell r="E2544">
            <v>7000000000</v>
          </cell>
          <cell r="F2544">
            <v>-7000000000</v>
          </cell>
        </row>
        <row r="2545">
          <cell r="A2545">
            <v>21501105</v>
          </cell>
          <cell r="B2545" t="str">
            <v>ENTES DESC.ORG.REGIM</v>
          </cell>
          <cell r="C2545">
            <v>-175007930434.95001</v>
          </cell>
          <cell r="D2545">
            <v>183421309810.54001</v>
          </cell>
          <cell r="E2545">
            <v>213182879720.79999</v>
          </cell>
          <cell r="F2545">
            <v>-204769500345.20999</v>
          </cell>
        </row>
        <row r="2546">
          <cell r="A2546">
            <v>2150110501</v>
          </cell>
          <cell r="B2546" t="str">
            <v>CERTF.NOMIN.NEG.ENTE</v>
          </cell>
          <cell r="C2546">
            <v>-175007930434.95001</v>
          </cell>
          <cell r="D2546">
            <v>183421309810.54001</v>
          </cell>
          <cell r="E2546">
            <v>213182879720.79999</v>
          </cell>
          <cell r="F2546">
            <v>-204769500345.20999</v>
          </cell>
        </row>
        <row r="2547">
          <cell r="A2547">
            <v>215011050101</v>
          </cell>
          <cell r="B2547" t="str">
            <v>CERT.NOMIN.NEG.ENTES</v>
          </cell>
          <cell r="C2547">
            <v>-175007930434.95001</v>
          </cell>
          <cell r="D2547">
            <v>183421309810.54001</v>
          </cell>
          <cell r="E2547">
            <v>213182879720.79999</v>
          </cell>
          <cell r="F2547">
            <v>-204769500345.20999</v>
          </cell>
        </row>
        <row r="2548">
          <cell r="A2548">
            <v>21502</v>
          </cell>
          <cell r="B2548" t="str">
            <v>DEP.A PLAZO DE 31 A</v>
          </cell>
          <cell r="C2548">
            <v>-70829859946.029999</v>
          </cell>
          <cell r="D2548">
            <v>623574140060.31995</v>
          </cell>
          <cell r="E2548">
            <v>631426347213.09998</v>
          </cell>
          <cell r="F2548">
            <v>-78682067098.809998</v>
          </cell>
        </row>
        <row r="2549">
          <cell r="A2549">
            <v>215021</v>
          </cell>
          <cell r="B2549" t="str">
            <v>DEP.A PLAZO DE 31 A</v>
          </cell>
          <cell r="C2549">
            <v>-70829859946.029999</v>
          </cell>
          <cell r="D2549">
            <v>623574140060.31995</v>
          </cell>
          <cell r="E2549">
            <v>631426347213.09998</v>
          </cell>
          <cell r="F2549">
            <v>-78682067098.809998</v>
          </cell>
        </row>
        <row r="2550">
          <cell r="A2550">
            <v>21502101</v>
          </cell>
          <cell r="B2550" t="str">
            <v>PERSONAS NATURALES</v>
          </cell>
          <cell r="C2550">
            <v>-45299775472.93</v>
          </cell>
          <cell r="D2550">
            <v>224444733477.69</v>
          </cell>
          <cell r="E2550">
            <v>227830006237.28</v>
          </cell>
          <cell r="F2550">
            <v>-48685048232.519997</v>
          </cell>
        </row>
        <row r="2551">
          <cell r="A2551">
            <v>2150210101</v>
          </cell>
          <cell r="B2551" t="str">
            <v>CERTF.NOMIN.NEG.PN M</v>
          </cell>
          <cell r="C2551">
            <v>-30429527170.16</v>
          </cell>
          <cell r="D2551">
            <v>142175358071.76001</v>
          </cell>
          <cell r="E2551">
            <v>137655599397.35001</v>
          </cell>
          <cell r="F2551">
            <v>-25909768495.75</v>
          </cell>
        </row>
        <row r="2552">
          <cell r="A2552">
            <v>215021010101</v>
          </cell>
          <cell r="B2552" t="str">
            <v>CERT.NOMINAT.NEG.PN</v>
          </cell>
          <cell r="C2552">
            <v>-30429527170.16</v>
          </cell>
          <cell r="D2552">
            <v>142175358071.76001</v>
          </cell>
          <cell r="E2552">
            <v>137655599397.35001</v>
          </cell>
          <cell r="F2552">
            <v>-25909768495.75</v>
          </cell>
        </row>
        <row r="2553">
          <cell r="A2553">
            <v>2150210109</v>
          </cell>
          <cell r="B2553" t="str">
            <v>PART.D/PUB.31 A 60D.</v>
          </cell>
          <cell r="C2553">
            <v>-1641167.21</v>
          </cell>
          <cell r="D2553">
            <v>4390391.13</v>
          </cell>
          <cell r="E2553">
            <v>5585656.79</v>
          </cell>
          <cell r="F2553">
            <v>-2836432.87</v>
          </cell>
        </row>
        <row r="2554">
          <cell r="A2554">
            <v>215021010901</v>
          </cell>
          <cell r="B2554" t="str">
            <v>PART.D/PUB.31 A 60D.</v>
          </cell>
          <cell r="C2554">
            <v>-1641167.21</v>
          </cell>
          <cell r="D2554">
            <v>4390391.13</v>
          </cell>
          <cell r="E2554">
            <v>5585656.79</v>
          </cell>
          <cell r="F2554">
            <v>-2836432.87</v>
          </cell>
        </row>
        <row r="2555">
          <cell r="A2555">
            <v>2150210120</v>
          </cell>
          <cell r="B2555" t="str">
            <v>D.P.F.RENTAZO 31 A 6</v>
          </cell>
          <cell r="C2555">
            <v>-14868607135.559999</v>
          </cell>
          <cell r="D2555">
            <v>82264985014.800003</v>
          </cell>
          <cell r="E2555">
            <v>90168821183.139999</v>
          </cell>
          <cell r="F2555">
            <v>-22772443303.900002</v>
          </cell>
        </row>
        <row r="2556">
          <cell r="A2556">
            <v>215021012001</v>
          </cell>
          <cell r="B2556" t="str">
            <v>D.P.F.RENTAZO 31 A 6</v>
          </cell>
          <cell r="C2556">
            <v>-14868607135.559999</v>
          </cell>
          <cell r="D2556">
            <v>82264985014.800003</v>
          </cell>
          <cell r="E2556">
            <v>90168821183.139999</v>
          </cell>
          <cell r="F2556">
            <v>-22772443303.900002</v>
          </cell>
        </row>
        <row r="2557">
          <cell r="A2557">
            <v>21502102</v>
          </cell>
          <cell r="B2557" t="str">
            <v>PERSONAS JURIDICAS</v>
          </cell>
          <cell r="C2557">
            <v>-18110814473.099998</v>
          </cell>
          <cell r="D2557">
            <v>179284101858.78</v>
          </cell>
          <cell r="E2557">
            <v>179922657390.42999</v>
          </cell>
          <cell r="F2557">
            <v>-18749370004.75</v>
          </cell>
        </row>
        <row r="2558">
          <cell r="A2558">
            <v>2150210201</v>
          </cell>
          <cell r="B2558" t="str">
            <v>CERTF.NOMIN.NEG.PJ M</v>
          </cell>
          <cell r="C2558">
            <v>-15905345184.040001</v>
          </cell>
          <cell r="D2558">
            <v>174573255228.70001</v>
          </cell>
          <cell r="E2558">
            <v>176607812558.42001</v>
          </cell>
          <cell r="F2558">
            <v>-17939902513.759998</v>
          </cell>
        </row>
        <row r="2559">
          <cell r="A2559">
            <v>215021020101</v>
          </cell>
          <cell r="B2559" t="str">
            <v>CERT.NOMINAT.NEG.PJ</v>
          </cell>
          <cell r="C2559">
            <v>-15905345184.040001</v>
          </cell>
          <cell r="D2559">
            <v>174573255228.70001</v>
          </cell>
          <cell r="E2559">
            <v>176607812558.42001</v>
          </cell>
          <cell r="F2559">
            <v>-17939902513.759998</v>
          </cell>
        </row>
        <row r="2560">
          <cell r="A2560">
            <v>2150210202</v>
          </cell>
          <cell r="B2560" t="str">
            <v>CERTF.NOMINAT.NO NEG</v>
          </cell>
          <cell r="C2560">
            <v>0</v>
          </cell>
          <cell r="D2560">
            <v>2505000000</v>
          </cell>
          <cell r="E2560">
            <v>2505000000</v>
          </cell>
          <cell r="F2560">
            <v>0</v>
          </cell>
        </row>
        <row r="2561">
          <cell r="A2561">
            <v>215021020201</v>
          </cell>
          <cell r="B2561" t="str">
            <v>CERT.NOMINAT.NO NEG.</v>
          </cell>
          <cell r="C2561">
            <v>0</v>
          </cell>
          <cell r="D2561">
            <v>2505000000</v>
          </cell>
          <cell r="E2561">
            <v>2505000000</v>
          </cell>
          <cell r="F2561">
            <v>0</v>
          </cell>
        </row>
        <row r="2562">
          <cell r="A2562">
            <v>2150210208</v>
          </cell>
          <cell r="B2562" t="str">
            <v>CERT.NOMINAT.NEG.</v>
          </cell>
          <cell r="C2562">
            <v>-2200000000</v>
          </cell>
          <cell r="D2562">
            <v>2200000000</v>
          </cell>
          <cell r="E2562">
            <v>807770597</v>
          </cell>
          <cell r="F2562">
            <v>-807770597</v>
          </cell>
        </row>
        <row r="2563">
          <cell r="A2563">
            <v>215021020801</v>
          </cell>
          <cell r="B2563" t="str">
            <v>CERT.NOMINAT.NEG.</v>
          </cell>
          <cell r="C2563">
            <v>-2200000000</v>
          </cell>
          <cell r="D2563">
            <v>2200000000</v>
          </cell>
          <cell r="E2563">
            <v>807770597</v>
          </cell>
          <cell r="F2563">
            <v>-807770597</v>
          </cell>
        </row>
        <row r="2564">
          <cell r="A2564">
            <v>2150210209</v>
          </cell>
          <cell r="B2564" t="str">
            <v>PARTI.D/PUB.31 A 60</v>
          </cell>
          <cell r="C2564">
            <v>-5469289.0599999996</v>
          </cell>
          <cell r="D2564">
            <v>5846630.0800000001</v>
          </cell>
          <cell r="E2564">
            <v>2074235.01</v>
          </cell>
          <cell r="F2564">
            <v>-1696893.99</v>
          </cell>
        </row>
        <row r="2565">
          <cell r="A2565">
            <v>215021020901</v>
          </cell>
          <cell r="B2565" t="str">
            <v>PARTI.D/PUB.31 A 60</v>
          </cell>
          <cell r="C2565">
            <v>-5469289.0599999996</v>
          </cell>
          <cell r="D2565">
            <v>5846630.0800000001</v>
          </cell>
          <cell r="E2565">
            <v>2074235.01</v>
          </cell>
          <cell r="F2565">
            <v>-1696893.99</v>
          </cell>
        </row>
        <row r="2566">
          <cell r="A2566">
            <v>21502103</v>
          </cell>
          <cell r="B2566" t="str">
            <v>ADMINISTRACION CENTR</v>
          </cell>
          <cell r="C2566">
            <v>-644500000</v>
          </cell>
          <cell r="D2566">
            <v>1534752796.04</v>
          </cell>
          <cell r="E2566">
            <v>947042403.47000003</v>
          </cell>
          <cell r="F2566">
            <v>-56789607.43</v>
          </cell>
        </row>
        <row r="2567">
          <cell r="A2567">
            <v>2150210301</v>
          </cell>
          <cell r="B2567" t="str">
            <v>CERT.NOMIN.NEG.ADM.C</v>
          </cell>
          <cell r="C2567">
            <v>-644500000</v>
          </cell>
          <cell r="D2567">
            <v>1534752796.04</v>
          </cell>
          <cell r="E2567">
            <v>947042403.47000003</v>
          </cell>
          <cell r="F2567">
            <v>-56789607.43</v>
          </cell>
        </row>
        <row r="2568">
          <cell r="A2568">
            <v>215021030101</v>
          </cell>
          <cell r="B2568" t="str">
            <v>CERT.NOMINAT.NEG.ADM</v>
          </cell>
          <cell r="C2568">
            <v>-644500000</v>
          </cell>
          <cell r="D2568">
            <v>1534752796.04</v>
          </cell>
          <cell r="E2568">
            <v>947042403.47000003</v>
          </cell>
          <cell r="F2568">
            <v>-56789607.43</v>
          </cell>
        </row>
        <row r="2569">
          <cell r="A2569">
            <v>21502104</v>
          </cell>
          <cell r="B2569" t="str">
            <v>ADM.PUB.EST.MUNIC.DT</v>
          </cell>
          <cell r="C2569">
            <v>0</v>
          </cell>
          <cell r="D2569">
            <v>7000000000</v>
          </cell>
          <cell r="E2569">
            <v>7000000000</v>
          </cell>
          <cell r="F2569">
            <v>0</v>
          </cell>
        </row>
        <row r="2570">
          <cell r="A2570">
            <v>2150210401</v>
          </cell>
          <cell r="B2570" t="str">
            <v>CERT.NOMINAT.NEG.ADM</v>
          </cell>
          <cell r="C2570">
            <v>0</v>
          </cell>
          <cell r="D2570">
            <v>7000000000</v>
          </cell>
          <cell r="E2570">
            <v>7000000000</v>
          </cell>
          <cell r="F2570">
            <v>0</v>
          </cell>
        </row>
        <row r="2571">
          <cell r="A2571">
            <v>215021040101</v>
          </cell>
          <cell r="B2571" t="str">
            <v>CERT.NOMINAT.NEG.ADM</v>
          </cell>
          <cell r="C2571">
            <v>0</v>
          </cell>
          <cell r="D2571">
            <v>7000000000</v>
          </cell>
          <cell r="E2571">
            <v>7000000000</v>
          </cell>
          <cell r="F2571">
            <v>0</v>
          </cell>
        </row>
        <row r="2572">
          <cell r="A2572">
            <v>21502105</v>
          </cell>
          <cell r="B2572" t="str">
            <v>ENTES DESC.ORG.CON R</v>
          </cell>
          <cell r="C2572">
            <v>-6774770000</v>
          </cell>
          <cell r="D2572">
            <v>211310551927.81</v>
          </cell>
          <cell r="E2572">
            <v>215726641181.92001</v>
          </cell>
          <cell r="F2572">
            <v>-11190859254.110001</v>
          </cell>
        </row>
        <row r="2573">
          <cell r="A2573">
            <v>2150210501</v>
          </cell>
          <cell r="B2573" t="str">
            <v>CERT.NOMINAT.NEG.ENT</v>
          </cell>
          <cell r="C2573">
            <v>-6774770000</v>
          </cell>
          <cell r="D2573">
            <v>211310551927.81</v>
          </cell>
          <cell r="E2573">
            <v>215726641181.92001</v>
          </cell>
          <cell r="F2573">
            <v>-11190859254.110001</v>
          </cell>
        </row>
        <row r="2574">
          <cell r="A2574">
            <v>215021050101</v>
          </cell>
          <cell r="B2574" t="str">
            <v>CERT.NOMINAT.NEG.ENT</v>
          </cell>
          <cell r="C2574">
            <v>-6774770000</v>
          </cell>
          <cell r="D2574">
            <v>211310551927.81</v>
          </cell>
          <cell r="E2574">
            <v>215726641181.92001</v>
          </cell>
          <cell r="F2574">
            <v>-11190859254.110001</v>
          </cell>
        </row>
        <row r="2575">
          <cell r="A2575">
            <v>21503</v>
          </cell>
          <cell r="B2575" t="str">
            <v>DEP.A PLAZO DE 61 A</v>
          </cell>
          <cell r="C2575">
            <v>-19609356761.200001</v>
          </cell>
          <cell r="D2575">
            <v>48693146921.150002</v>
          </cell>
          <cell r="E2575">
            <v>46525517756.529999</v>
          </cell>
          <cell r="F2575">
            <v>-17441727596.580002</v>
          </cell>
        </row>
        <row r="2576">
          <cell r="A2576">
            <v>215031</v>
          </cell>
          <cell r="B2576" t="str">
            <v>DEP.A PLAZO D/61 A 9</v>
          </cell>
          <cell r="C2576">
            <v>-19609356761.200001</v>
          </cell>
          <cell r="D2576">
            <v>48693146921.150002</v>
          </cell>
          <cell r="E2576">
            <v>46525517756.529999</v>
          </cell>
          <cell r="F2576">
            <v>-17441727596.580002</v>
          </cell>
        </row>
        <row r="2577">
          <cell r="A2577">
            <v>21503101</v>
          </cell>
          <cell r="B2577" t="str">
            <v>PERSONAS NATURALES</v>
          </cell>
          <cell r="C2577">
            <v>-13079725123.469999</v>
          </cell>
          <cell r="D2577">
            <v>26895013919.439999</v>
          </cell>
          <cell r="E2577">
            <v>21329090816.07</v>
          </cell>
          <cell r="F2577">
            <v>-7513802020.1000004</v>
          </cell>
        </row>
        <row r="2578">
          <cell r="A2578">
            <v>2150310101</v>
          </cell>
          <cell r="B2578" t="str">
            <v>CERT.NOMINAT.NEG.P.N</v>
          </cell>
          <cell r="C2578">
            <v>-857036760.63999999</v>
          </cell>
          <cell r="D2578">
            <v>11491730357.08</v>
          </cell>
          <cell r="E2578">
            <v>12615580566.219999</v>
          </cell>
          <cell r="F2578">
            <v>-1980886969.78</v>
          </cell>
        </row>
        <row r="2579">
          <cell r="A2579">
            <v>215031010101</v>
          </cell>
          <cell r="B2579" t="str">
            <v>CERT.NOMINAT.NEG.PN</v>
          </cell>
          <cell r="C2579">
            <v>-857036760.63999999</v>
          </cell>
          <cell r="D2579">
            <v>11491730357.08</v>
          </cell>
          <cell r="E2579">
            <v>12615580566.219999</v>
          </cell>
          <cell r="F2579">
            <v>-1980886969.78</v>
          </cell>
        </row>
        <row r="2580">
          <cell r="A2580">
            <v>2150310109</v>
          </cell>
          <cell r="B2580" t="str">
            <v>PART.D/PUB.61 A 90D.</v>
          </cell>
          <cell r="C2580">
            <v>-1820588.87</v>
          </cell>
          <cell r="D2580">
            <v>2836432.87</v>
          </cell>
          <cell r="E2580">
            <v>1652538.28</v>
          </cell>
          <cell r="F2580">
            <v>-636694.28</v>
          </cell>
        </row>
        <row r="2581">
          <cell r="A2581">
            <v>215031010901</v>
          </cell>
          <cell r="B2581" t="str">
            <v>PART.D/PUB.61 A 90D.</v>
          </cell>
          <cell r="C2581">
            <v>-1820588.87</v>
          </cell>
          <cell r="D2581">
            <v>2836432.87</v>
          </cell>
          <cell r="E2581">
            <v>1652538.28</v>
          </cell>
          <cell r="F2581">
            <v>-636694.28</v>
          </cell>
        </row>
        <row r="2582">
          <cell r="A2582">
            <v>2150310120</v>
          </cell>
          <cell r="B2582" t="str">
            <v>D.P.F.RENTAZO 61 A 9</v>
          </cell>
          <cell r="C2582">
            <v>-12220867773.959999</v>
          </cell>
          <cell r="D2582">
            <v>15400447129.49</v>
          </cell>
          <cell r="E2582">
            <v>8711857711.5699997</v>
          </cell>
          <cell r="F2582">
            <v>-5532278356.04</v>
          </cell>
        </row>
        <row r="2583">
          <cell r="A2583">
            <v>215031012001</v>
          </cell>
          <cell r="B2583" t="str">
            <v>D.P.F.RENTAZO 61 A 9</v>
          </cell>
          <cell r="C2583">
            <v>-12220867773.959999</v>
          </cell>
          <cell r="D2583">
            <v>15400447129.49</v>
          </cell>
          <cell r="E2583">
            <v>8711857711.5699997</v>
          </cell>
          <cell r="F2583">
            <v>-5532278356.04</v>
          </cell>
        </row>
        <row r="2584">
          <cell r="A2584">
            <v>21503102</v>
          </cell>
          <cell r="B2584" t="str">
            <v>PERSONAS JURIDICAS</v>
          </cell>
          <cell r="C2584">
            <v>-2832631637.73</v>
          </cell>
          <cell r="D2584">
            <v>5499868601.71</v>
          </cell>
          <cell r="E2584">
            <v>9217965788.75</v>
          </cell>
          <cell r="F2584">
            <v>-6550728824.7700005</v>
          </cell>
        </row>
        <row r="2585">
          <cell r="A2585">
            <v>2150310201</v>
          </cell>
          <cell r="B2585" t="str">
            <v>CERT.NOMINAT.NEG.P.J</v>
          </cell>
          <cell r="C2585">
            <v>-2832368961.29</v>
          </cell>
          <cell r="D2585">
            <v>5498958084.6000004</v>
          </cell>
          <cell r="E2585">
            <v>4992503155.1899996</v>
          </cell>
          <cell r="F2585">
            <v>-2325914031.8800001</v>
          </cell>
        </row>
        <row r="2586">
          <cell r="A2586">
            <v>215031020101</v>
          </cell>
          <cell r="B2586" t="str">
            <v>CERT.NOMINAT.NEG.PJ</v>
          </cell>
          <cell r="C2586">
            <v>-2832368961.29</v>
          </cell>
          <cell r="D2586">
            <v>5498958084.6000004</v>
          </cell>
          <cell r="E2586">
            <v>4992503155.1899996</v>
          </cell>
          <cell r="F2586">
            <v>-2325914031.8800001</v>
          </cell>
        </row>
        <row r="2587">
          <cell r="A2587">
            <v>2150310208</v>
          </cell>
          <cell r="B2587" t="str">
            <v>CERT.NOM.NEG.PERS.JU</v>
          </cell>
          <cell r="C2587">
            <v>0</v>
          </cell>
          <cell r="D2587">
            <v>0</v>
          </cell>
          <cell r="E2587">
            <v>4222474000</v>
          </cell>
          <cell r="F2587">
            <v>-4222474000</v>
          </cell>
        </row>
        <row r="2588">
          <cell r="A2588">
            <v>215031020801</v>
          </cell>
          <cell r="B2588" t="str">
            <v>CERT.NOM.NEG.PERS.JU</v>
          </cell>
          <cell r="C2588">
            <v>0</v>
          </cell>
          <cell r="D2588">
            <v>0</v>
          </cell>
          <cell r="E2588">
            <v>4222474000</v>
          </cell>
          <cell r="F2588">
            <v>-4222474000</v>
          </cell>
        </row>
        <row r="2589">
          <cell r="A2589">
            <v>2150310209</v>
          </cell>
          <cell r="B2589" t="str">
            <v>PART.D/PUBLIC.61 A 9</v>
          </cell>
          <cell r="C2589">
            <v>-262676.44</v>
          </cell>
          <cell r="D2589">
            <v>910517.11</v>
          </cell>
          <cell r="E2589">
            <v>2988633.56</v>
          </cell>
          <cell r="F2589">
            <v>-2340792.89</v>
          </cell>
        </row>
        <row r="2590">
          <cell r="A2590">
            <v>215031020901</v>
          </cell>
          <cell r="B2590" t="str">
            <v>PART.D/PUBLIC.61 A 9</v>
          </cell>
          <cell r="C2590">
            <v>-262676.44</v>
          </cell>
          <cell r="D2590">
            <v>910517.11</v>
          </cell>
          <cell r="E2590">
            <v>2988633.56</v>
          </cell>
          <cell r="F2590">
            <v>-2340792.89</v>
          </cell>
        </row>
        <row r="2591">
          <cell r="A2591">
            <v>21503103</v>
          </cell>
          <cell r="B2591" t="str">
            <v>ADMINISTRACION CENTR</v>
          </cell>
          <cell r="C2591">
            <v>0</v>
          </cell>
          <cell r="D2591">
            <v>186000000</v>
          </cell>
          <cell r="E2591">
            <v>186000000</v>
          </cell>
          <cell r="F2591">
            <v>0</v>
          </cell>
        </row>
        <row r="2592">
          <cell r="A2592">
            <v>2150310301</v>
          </cell>
          <cell r="B2592" t="str">
            <v>CERT.NOMINAT.NEG.ADM</v>
          </cell>
          <cell r="C2592">
            <v>0</v>
          </cell>
          <cell r="D2592">
            <v>186000000</v>
          </cell>
          <cell r="E2592">
            <v>186000000</v>
          </cell>
          <cell r="F2592">
            <v>0</v>
          </cell>
        </row>
        <row r="2593">
          <cell r="A2593">
            <v>215031030101</v>
          </cell>
          <cell r="B2593" t="str">
            <v>CERT.NOMINAT.NEG.ADM</v>
          </cell>
          <cell r="C2593">
            <v>0</v>
          </cell>
          <cell r="D2593">
            <v>186000000</v>
          </cell>
          <cell r="E2593">
            <v>186000000</v>
          </cell>
          <cell r="F2593">
            <v>0</v>
          </cell>
        </row>
        <row r="2594">
          <cell r="A2594">
            <v>21503105</v>
          </cell>
          <cell r="B2594" t="str">
            <v>ENTES DESC.ORG.CON R</v>
          </cell>
          <cell r="C2594">
            <v>-3697000000</v>
          </cell>
          <cell r="D2594">
            <v>16112264400</v>
          </cell>
          <cell r="E2594">
            <v>15792461151.709999</v>
          </cell>
          <cell r="F2594">
            <v>-3377196751.71</v>
          </cell>
        </row>
        <row r="2595">
          <cell r="A2595">
            <v>2150310501</v>
          </cell>
          <cell r="B2595" t="str">
            <v>CERT.NOMINAT.NEG.ENT</v>
          </cell>
          <cell r="C2595">
            <v>-3697000000</v>
          </cell>
          <cell r="D2595">
            <v>16112264400</v>
          </cell>
          <cell r="E2595">
            <v>15792461151.709999</v>
          </cell>
          <cell r="F2595">
            <v>-3377196751.71</v>
          </cell>
        </row>
        <row r="2596">
          <cell r="A2596">
            <v>215031050101</v>
          </cell>
          <cell r="B2596" t="str">
            <v>CERT.NOMINAT.NEG.ENT</v>
          </cell>
          <cell r="C2596">
            <v>-3697000000</v>
          </cell>
          <cell r="D2596">
            <v>16112264400</v>
          </cell>
          <cell r="E2596">
            <v>15792461151.709999</v>
          </cell>
          <cell r="F2596">
            <v>-3377196751.71</v>
          </cell>
        </row>
        <row r="2597">
          <cell r="A2597">
            <v>21504</v>
          </cell>
          <cell r="B2597" t="str">
            <v>DEP.A PLAZ.D/91 A 18</v>
          </cell>
          <cell r="C2597">
            <v>-1989233781.0699999</v>
          </cell>
          <cell r="D2597">
            <v>5264713170.6300001</v>
          </cell>
          <cell r="E2597">
            <v>5756954674.0799999</v>
          </cell>
          <cell r="F2597">
            <v>-2481475284.52</v>
          </cell>
        </row>
        <row r="2598">
          <cell r="A2598">
            <v>215041</v>
          </cell>
          <cell r="B2598" t="str">
            <v>DEP.A PLAZ.D/91 A 18</v>
          </cell>
          <cell r="C2598">
            <v>-1989233781.0699999</v>
          </cell>
          <cell r="D2598">
            <v>5264713170.6300001</v>
          </cell>
          <cell r="E2598">
            <v>5756954674.0799999</v>
          </cell>
          <cell r="F2598">
            <v>-2481475284.52</v>
          </cell>
        </row>
        <row r="2599">
          <cell r="A2599">
            <v>21504101</v>
          </cell>
          <cell r="B2599" t="str">
            <v>PERSONAS NATURALES</v>
          </cell>
          <cell r="C2599">
            <v>-732037991.53999996</v>
          </cell>
          <cell r="D2599">
            <v>2092703040.3299999</v>
          </cell>
          <cell r="E2599">
            <v>2115375442.4100001</v>
          </cell>
          <cell r="F2599">
            <v>-754710393.62</v>
          </cell>
        </row>
        <row r="2600">
          <cell r="A2600">
            <v>2150410101</v>
          </cell>
          <cell r="B2600" t="str">
            <v>CERT.NOMINAT.NEG.PER</v>
          </cell>
          <cell r="C2600">
            <v>-689047160.04999995</v>
          </cell>
          <cell r="D2600">
            <v>1007301893.5700001</v>
          </cell>
          <cell r="E2600">
            <v>1041055061.21</v>
          </cell>
          <cell r="F2600">
            <v>-722800327.69000006</v>
          </cell>
        </row>
        <row r="2601">
          <cell r="A2601">
            <v>215041010101</v>
          </cell>
          <cell r="B2601" t="str">
            <v>CERT.NOMINAT.NEG.PER</v>
          </cell>
          <cell r="C2601">
            <v>-689047160.04999995</v>
          </cell>
          <cell r="D2601">
            <v>1007301893.5700001</v>
          </cell>
          <cell r="E2601">
            <v>1041055061.21</v>
          </cell>
          <cell r="F2601">
            <v>-722800327.69000006</v>
          </cell>
        </row>
        <row r="2602">
          <cell r="A2602">
            <v>2150410109</v>
          </cell>
          <cell r="B2602" t="str">
            <v>PART.D/PUB.91 A 180D</v>
          </cell>
          <cell r="C2602">
            <v>-1960036.38</v>
          </cell>
          <cell r="D2602">
            <v>636694.28</v>
          </cell>
          <cell r="E2602">
            <v>6967203.2300000004</v>
          </cell>
          <cell r="F2602">
            <v>-8290545.3300000001</v>
          </cell>
        </row>
        <row r="2603">
          <cell r="A2603">
            <v>215041010901</v>
          </cell>
          <cell r="B2603" t="str">
            <v>PART.D/PUB.91 A 180D</v>
          </cell>
          <cell r="C2603">
            <v>-1960036.38</v>
          </cell>
          <cell r="D2603">
            <v>636694.28</v>
          </cell>
          <cell r="E2603">
            <v>6967203.2300000004</v>
          </cell>
          <cell r="F2603">
            <v>-8290545.3300000001</v>
          </cell>
        </row>
        <row r="2604">
          <cell r="A2604">
            <v>2150410120</v>
          </cell>
          <cell r="B2604" t="str">
            <v>D.P.F.RENTAZO 91/180</v>
          </cell>
          <cell r="C2604">
            <v>-41030795.109999999</v>
          </cell>
          <cell r="D2604">
            <v>1084764452.48</v>
          </cell>
          <cell r="E2604">
            <v>1067353177.97</v>
          </cell>
          <cell r="F2604">
            <v>-23619520.600000001</v>
          </cell>
        </row>
        <row r="2605">
          <cell r="A2605">
            <v>215041012001</v>
          </cell>
          <cell r="B2605" t="str">
            <v>D.P.F.RENTAZO 91/180</v>
          </cell>
          <cell r="C2605">
            <v>-41030795.109999999</v>
          </cell>
          <cell r="D2605">
            <v>1084764452.48</v>
          </cell>
          <cell r="E2605">
            <v>1067353177.97</v>
          </cell>
          <cell r="F2605">
            <v>-23619520.600000001</v>
          </cell>
        </row>
        <row r="2606">
          <cell r="A2606">
            <v>21504102</v>
          </cell>
          <cell r="B2606" t="str">
            <v>PERSONAS JURIDICAS</v>
          </cell>
          <cell r="C2606">
            <v>-1156485949.53</v>
          </cell>
          <cell r="D2606">
            <v>2123613378.5899999</v>
          </cell>
          <cell r="E2606">
            <v>2690540908.4200001</v>
          </cell>
          <cell r="F2606">
            <v>-1723413479.3599999</v>
          </cell>
        </row>
        <row r="2607">
          <cell r="A2607">
            <v>2150410201</v>
          </cell>
          <cell r="B2607" t="str">
            <v>CERT.NOMINAT.NEG.PER</v>
          </cell>
          <cell r="C2607">
            <v>-1155969713.9400001</v>
          </cell>
          <cell r="D2607">
            <v>2121272585.7</v>
          </cell>
          <cell r="E2607">
            <v>2688200115.5300002</v>
          </cell>
          <cell r="F2607">
            <v>-1722897243.77</v>
          </cell>
        </row>
        <row r="2608">
          <cell r="A2608">
            <v>215041020101</v>
          </cell>
          <cell r="B2608" t="str">
            <v>CERT.NOMINAT.NEG.PER</v>
          </cell>
          <cell r="C2608">
            <v>-1155969713.9400001</v>
          </cell>
          <cell r="D2608">
            <v>2121272585.7</v>
          </cell>
          <cell r="E2608">
            <v>2688200115.5300002</v>
          </cell>
          <cell r="F2608">
            <v>-1722897243.77</v>
          </cell>
        </row>
        <row r="2609">
          <cell r="A2609">
            <v>2150410209</v>
          </cell>
          <cell r="B2609" t="str">
            <v>PARTC.D/PUBLIC.91 A</v>
          </cell>
          <cell r="C2609">
            <v>-516235.59</v>
          </cell>
          <cell r="D2609">
            <v>2340792.89</v>
          </cell>
          <cell r="E2609">
            <v>2340792.89</v>
          </cell>
          <cell r="F2609">
            <v>-516235.59</v>
          </cell>
        </row>
        <row r="2610">
          <cell r="A2610">
            <v>215041020901</v>
          </cell>
          <cell r="B2610" t="str">
            <v>PARTC.D/PUBLIC.91 A</v>
          </cell>
          <cell r="C2610">
            <v>-516235.59</v>
          </cell>
          <cell r="D2610">
            <v>2340792.89</v>
          </cell>
          <cell r="E2610">
            <v>2340792.89</v>
          </cell>
          <cell r="F2610">
            <v>-516235.59</v>
          </cell>
        </row>
        <row r="2611">
          <cell r="A2611">
            <v>21504104</v>
          </cell>
          <cell r="B2611" t="str">
            <v>ADM.PUB.EST.MUNIC.DT</v>
          </cell>
          <cell r="C2611">
            <v>0</v>
          </cell>
          <cell r="D2611">
            <v>0</v>
          </cell>
          <cell r="E2611">
            <v>2641571.54</v>
          </cell>
          <cell r="F2611">
            <v>-2641571.54</v>
          </cell>
        </row>
        <row r="2612">
          <cell r="A2612">
            <v>2150410401</v>
          </cell>
          <cell r="B2612" t="str">
            <v>CERT.NOMINAT.NEG.ADM</v>
          </cell>
          <cell r="C2612">
            <v>0</v>
          </cell>
          <cell r="D2612">
            <v>0</v>
          </cell>
          <cell r="E2612">
            <v>2641571.54</v>
          </cell>
          <cell r="F2612">
            <v>-2641571.54</v>
          </cell>
        </row>
        <row r="2613">
          <cell r="A2613">
            <v>215041040101</v>
          </cell>
          <cell r="B2613" t="str">
            <v>CERT.NOM.NEG.ADM.PUB</v>
          </cell>
          <cell r="C2613">
            <v>0</v>
          </cell>
          <cell r="D2613">
            <v>0</v>
          </cell>
          <cell r="E2613">
            <v>2641571.54</v>
          </cell>
          <cell r="F2613">
            <v>-2641571.54</v>
          </cell>
        </row>
        <row r="2614">
          <cell r="A2614">
            <v>21504105</v>
          </cell>
          <cell r="B2614" t="str">
            <v>ENTES DESC.ORG.CON R</v>
          </cell>
          <cell r="C2614">
            <v>-100709840</v>
          </cell>
          <cell r="D2614">
            <v>1048396751.71</v>
          </cell>
          <cell r="E2614">
            <v>948396751.71000004</v>
          </cell>
          <cell r="F2614">
            <v>-709840</v>
          </cell>
        </row>
        <row r="2615">
          <cell r="A2615">
            <v>2150410501</v>
          </cell>
          <cell r="B2615" t="str">
            <v>CERT.NOMINAT.NEG.ENT</v>
          </cell>
          <cell r="C2615">
            <v>-100709840</v>
          </cell>
          <cell r="D2615">
            <v>1048396751.71</v>
          </cell>
          <cell r="E2615">
            <v>948396751.71000004</v>
          </cell>
          <cell r="F2615">
            <v>-709840</v>
          </cell>
        </row>
        <row r="2616">
          <cell r="A2616">
            <v>215041050101</v>
          </cell>
          <cell r="B2616" t="str">
            <v>CERT.NOM.NEG.ENTES D</v>
          </cell>
          <cell r="C2616">
            <v>-100709840</v>
          </cell>
          <cell r="D2616">
            <v>1048396751.71</v>
          </cell>
          <cell r="E2616">
            <v>948396751.71000004</v>
          </cell>
          <cell r="F2616">
            <v>-709840</v>
          </cell>
        </row>
        <row r="2617">
          <cell r="A2617">
            <v>21505</v>
          </cell>
          <cell r="B2617" t="str">
            <v>DEP.A PLAZ.DE 181 A</v>
          </cell>
          <cell r="C2617">
            <v>-284405978.20999998</v>
          </cell>
          <cell r="D2617">
            <v>565904994.11000001</v>
          </cell>
          <cell r="E2617">
            <v>530703649.88</v>
          </cell>
          <cell r="F2617">
            <v>-249204633.97999999</v>
          </cell>
        </row>
        <row r="2618">
          <cell r="A2618">
            <v>215051</v>
          </cell>
          <cell r="B2618" t="str">
            <v>DEP.A PLAZ. DE 181 A</v>
          </cell>
          <cell r="C2618">
            <v>-284405978.20999998</v>
          </cell>
          <cell r="D2618">
            <v>565904994.11000001</v>
          </cell>
          <cell r="E2618">
            <v>530703649.88</v>
          </cell>
          <cell r="F2618">
            <v>-249204633.97999999</v>
          </cell>
        </row>
        <row r="2619">
          <cell r="A2619">
            <v>21505101</v>
          </cell>
          <cell r="B2619" t="str">
            <v>PERSONAS NATURALES</v>
          </cell>
          <cell r="C2619">
            <v>-4623886.45</v>
          </cell>
          <cell r="D2619">
            <v>317003224.11000001</v>
          </cell>
          <cell r="E2619">
            <v>412703421.88</v>
          </cell>
          <cell r="F2619">
            <v>-100324084.22</v>
          </cell>
        </row>
        <row r="2620">
          <cell r="A2620">
            <v>2150510101</v>
          </cell>
          <cell r="B2620" t="str">
            <v>CERT.NOMINAT.NEG.PER</v>
          </cell>
          <cell r="C2620">
            <v>0</v>
          </cell>
          <cell r="D2620">
            <v>310250000</v>
          </cell>
          <cell r="E2620">
            <v>410250000</v>
          </cell>
          <cell r="F2620">
            <v>-100000000</v>
          </cell>
        </row>
        <row r="2621">
          <cell r="A2621">
            <v>215051010101</v>
          </cell>
          <cell r="B2621" t="str">
            <v>CERT.NOMINAT.NEG.PER</v>
          </cell>
          <cell r="C2621">
            <v>0</v>
          </cell>
          <cell r="D2621">
            <v>310250000</v>
          </cell>
          <cell r="E2621">
            <v>410250000</v>
          </cell>
          <cell r="F2621">
            <v>-100000000</v>
          </cell>
        </row>
        <row r="2622">
          <cell r="A2622">
            <v>2150510109</v>
          </cell>
          <cell r="B2622" t="str">
            <v>PART.D/PUB.181 A 360</v>
          </cell>
          <cell r="C2622">
            <v>-4623886.45</v>
          </cell>
          <cell r="D2622">
            <v>6753224.1100000003</v>
          </cell>
          <cell r="E2622">
            <v>2453421.88</v>
          </cell>
          <cell r="F2622">
            <v>-324084.21999999997</v>
          </cell>
        </row>
        <row r="2623">
          <cell r="A2623">
            <v>215051010901</v>
          </cell>
          <cell r="B2623" t="str">
            <v>PART.D/PUB.181 A 360</v>
          </cell>
          <cell r="C2623">
            <v>-4623886.45</v>
          </cell>
          <cell r="D2623">
            <v>6753224.1100000003</v>
          </cell>
          <cell r="E2623">
            <v>2453421.88</v>
          </cell>
          <cell r="F2623">
            <v>-324084.21999999997</v>
          </cell>
        </row>
        <row r="2624">
          <cell r="A2624">
            <v>21505102</v>
          </cell>
          <cell r="B2624" t="str">
            <v>PERSONAS JURIDICAS</v>
          </cell>
          <cell r="C2624">
            <v>-279782091.75999999</v>
          </cell>
          <cell r="D2624">
            <v>248901770</v>
          </cell>
          <cell r="E2624">
            <v>118000228</v>
          </cell>
          <cell r="F2624">
            <v>-148880549.75999999</v>
          </cell>
        </row>
        <row r="2625">
          <cell r="A2625">
            <v>2150510201</v>
          </cell>
          <cell r="B2625" t="str">
            <v>CERT.NOMINAT.NEG.PER</v>
          </cell>
          <cell r="C2625">
            <v>-279782091.75999999</v>
          </cell>
          <cell r="D2625">
            <v>248901770</v>
          </cell>
          <cell r="E2625">
            <v>118000228</v>
          </cell>
          <cell r="F2625">
            <v>-148880549.75999999</v>
          </cell>
        </row>
        <row r="2626">
          <cell r="A2626">
            <v>215051020101</v>
          </cell>
          <cell r="B2626" t="str">
            <v>CERT.NOMINAT.NEG.PER</v>
          </cell>
          <cell r="C2626">
            <v>-279782091.75999999</v>
          </cell>
          <cell r="D2626">
            <v>248901770</v>
          </cell>
          <cell r="E2626">
            <v>118000228</v>
          </cell>
          <cell r="F2626">
            <v>-148880549.75999999</v>
          </cell>
        </row>
        <row r="2627">
          <cell r="A2627">
            <v>217</v>
          </cell>
          <cell r="B2627" t="str">
            <v>CAPTAC.D/PUBL.RESTRI</v>
          </cell>
          <cell r="C2627">
            <v>-65772189447.809998</v>
          </cell>
          <cell r="D2627">
            <v>5395761945.3800001</v>
          </cell>
          <cell r="E2627">
            <v>22660908289.959999</v>
          </cell>
          <cell r="F2627">
            <v>-83037335792.389999</v>
          </cell>
        </row>
        <row r="2628">
          <cell r="A2628">
            <v>21701</v>
          </cell>
          <cell r="B2628" t="str">
            <v>CUENTAS CTES.INACTIV</v>
          </cell>
          <cell r="C2628">
            <v>-9378552255.9300003</v>
          </cell>
          <cell r="D2628">
            <v>0.02</v>
          </cell>
          <cell r="E2628">
            <v>-62801370.229999997</v>
          </cell>
          <cell r="F2628">
            <v>-9315750885.6800003</v>
          </cell>
        </row>
        <row r="2629">
          <cell r="A2629">
            <v>217011</v>
          </cell>
          <cell r="B2629" t="str">
            <v>CUENTAS CTES. INACTI</v>
          </cell>
          <cell r="C2629">
            <v>-3935782722.3299999</v>
          </cell>
          <cell r="D2629">
            <v>0</v>
          </cell>
          <cell r="E2629">
            <v>-61696491.359999999</v>
          </cell>
          <cell r="F2629">
            <v>-3874086230.9699998</v>
          </cell>
        </row>
        <row r="2630">
          <cell r="A2630">
            <v>21701101</v>
          </cell>
          <cell r="B2630" t="str">
            <v>PERSONAS NATURALES</v>
          </cell>
          <cell r="C2630">
            <v>-2409531388.1599998</v>
          </cell>
          <cell r="D2630">
            <v>0</v>
          </cell>
          <cell r="E2630">
            <v>1699885.11</v>
          </cell>
          <cell r="F2630">
            <v>-2411231273.27</v>
          </cell>
        </row>
        <row r="2631">
          <cell r="A2631">
            <v>2170110102</v>
          </cell>
          <cell r="B2631" t="str">
            <v>PERSONAS NATURALES</v>
          </cell>
          <cell r="C2631">
            <v>-2374132005.6199999</v>
          </cell>
          <cell r="D2631">
            <v>0</v>
          </cell>
          <cell r="E2631">
            <v>-2733778.72</v>
          </cell>
          <cell r="F2631">
            <v>-2371398226.9000001</v>
          </cell>
        </row>
        <row r="2632">
          <cell r="A2632">
            <v>2170110103</v>
          </cell>
          <cell r="B2632" t="str">
            <v>CTA.CORP.BANC.AL P/M</v>
          </cell>
          <cell r="C2632">
            <v>-29418911.850000001</v>
          </cell>
          <cell r="D2632">
            <v>0</v>
          </cell>
          <cell r="E2632">
            <v>4071160.6</v>
          </cell>
          <cell r="F2632">
            <v>-33490072.449999999</v>
          </cell>
        </row>
        <row r="2633">
          <cell r="A2633">
            <v>2170110104</v>
          </cell>
          <cell r="B2633" t="str">
            <v>CTA.INACTIVA VIP PLU</v>
          </cell>
          <cell r="C2633">
            <v>-2500150</v>
          </cell>
          <cell r="D2633">
            <v>0</v>
          </cell>
          <cell r="E2633">
            <v>0</v>
          </cell>
          <cell r="F2633">
            <v>-2500150</v>
          </cell>
        </row>
        <row r="2634">
          <cell r="A2634">
            <v>2170110105</v>
          </cell>
          <cell r="B2634" t="str">
            <v>NOMINA VIP PLUS INAC</v>
          </cell>
          <cell r="C2634">
            <v>-3480320.69</v>
          </cell>
          <cell r="D2634">
            <v>0</v>
          </cell>
          <cell r="E2634">
            <v>362503.23</v>
          </cell>
          <cell r="F2634">
            <v>-3842823.92</v>
          </cell>
        </row>
        <row r="2635">
          <cell r="A2635">
            <v>21701102</v>
          </cell>
          <cell r="B2635" t="str">
            <v>PERSONAS JURIDICAS</v>
          </cell>
          <cell r="C2635">
            <v>-426835301.88999999</v>
          </cell>
          <cell r="D2635">
            <v>0</v>
          </cell>
          <cell r="E2635">
            <v>5935261.3200000003</v>
          </cell>
          <cell r="F2635">
            <v>-432770563.20999998</v>
          </cell>
        </row>
        <row r="2636">
          <cell r="A2636">
            <v>2170110202</v>
          </cell>
          <cell r="B2636" t="str">
            <v>PERSONAS JURIDICAS</v>
          </cell>
          <cell r="C2636">
            <v>-426835301.88999999</v>
          </cell>
          <cell r="D2636">
            <v>0</v>
          </cell>
          <cell r="E2636">
            <v>5935261.3200000003</v>
          </cell>
          <cell r="F2636">
            <v>-432770563.20999998</v>
          </cell>
        </row>
        <row r="2637">
          <cell r="A2637">
            <v>21701103</v>
          </cell>
          <cell r="B2637" t="str">
            <v>ADMINISTRACION CENTR</v>
          </cell>
          <cell r="C2637">
            <v>-114486688.44</v>
          </cell>
          <cell r="D2637">
            <v>0</v>
          </cell>
          <cell r="E2637">
            <v>-103441743.83</v>
          </cell>
          <cell r="F2637">
            <v>-11044944.609999999</v>
          </cell>
        </row>
        <row r="2638">
          <cell r="A2638">
            <v>2170110302</v>
          </cell>
          <cell r="B2638" t="str">
            <v>ADMINISTRACION CENTR</v>
          </cell>
          <cell r="C2638">
            <v>-114486688.44</v>
          </cell>
          <cell r="D2638">
            <v>0</v>
          </cell>
          <cell r="E2638">
            <v>-103441743.83</v>
          </cell>
          <cell r="F2638">
            <v>-11044944.609999999</v>
          </cell>
        </row>
        <row r="2639">
          <cell r="A2639">
            <v>21701104</v>
          </cell>
          <cell r="B2639" t="str">
            <v>ADMON.PUB.ESTAT.MUNI</v>
          </cell>
          <cell r="C2639">
            <v>-185455648.16999999</v>
          </cell>
          <cell r="D2639">
            <v>0</v>
          </cell>
          <cell r="E2639">
            <v>-11659118.880000001</v>
          </cell>
          <cell r="F2639">
            <v>-173796529.28999999</v>
          </cell>
        </row>
        <row r="2640">
          <cell r="A2640">
            <v>2170110402</v>
          </cell>
          <cell r="B2640" t="str">
            <v>ADMON.PUB.ESTAT.TERR</v>
          </cell>
          <cell r="C2640">
            <v>-89821253.730000004</v>
          </cell>
          <cell r="D2640">
            <v>0</v>
          </cell>
          <cell r="E2640">
            <v>-4548941.58</v>
          </cell>
          <cell r="F2640">
            <v>-85272312.150000006</v>
          </cell>
        </row>
        <row r="2641">
          <cell r="A2641">
            <v>2170110403</v>
          </cell>
          <cell r="B2641" t="str">
            <v>ADMIN.PUB.ESTAT.LOCA</v>
          </cell>
          <cell r="C2641">
            <v>-95634394.439999998</v>
          </cell>
          <cell r="D2641">
            <v>0</v>
          </cell>
          <cell r="E2641">
            <v>-7110177.2999999998</v>
          </cell>
          <cell r="F2641">
            <v>-88524217.140000001</v>
          </cell>
        </row>
        <row r="2642">
          <cell r="A2642">
            <v>21701105</v>
          </cell>
          <cell r="B2642" t="str">
            <v>ENTES DESC.Y OTROS O</v>
          </cell>
          <cell r="C2642">
            <v>-799473695.66999996</v>
          </cell>
          <cell r="D2642">
            <v>0</v>
          </cell>
          <cell r="E2642">
            <v>45769224.920000002</v>
          </cell>
          <cell r="F2642">
            <v>-845242920.59000003</v>
          </cell>
        </row>
        <row r="2643">
          <cell r="A2643">
            <v>2170110501</v>
          </cell>
          <cell r="B2643" t="str">
            <v>ENTES DESC.Y OTROS O</v>
          </cell>
          <cell r="C2643">
            <v>-760381016.02999997</v>
          </cell>
          <cell r="D2643">
            <v>0</v>
          </cell>
          <cell r="E2643">
            <v>44371538.520000003</v>
          </cell>
          <cell r="F2643">
            <v>-804752554.54999995</v>
          </cell>
        </row>
        <row r="2644">
          <cell r="A2644">
            <v>2170110502</v>
          </cell>
          <cell r="B2644" t="str">
            <v>SEGURIDAD SOCIAL CTA</v>
          </cell>
          <cell r="C2644">
            <v>-39092679.640000001</v>
          </cell>
          <cell r="D2644">
            <v>0</v>
          </cell>
          <cell r="E2644">
            <v>1397686.4</v>
          </cell>
          <cell r="F2644">
            <v>-40490366.039999999</v>
          </cell>
        </row>
        <row r="2645">
          <cell r="A2645">
            <v>217012</v>
          </cell>
          <cell r="B2645" t="str">
            <v>CUENTAS CORRIENTES I</v>
          </cell>
          <cell r="C2645">
            <v>-5442769533.6000004</v>
          </cell>
          <cell r="D2645">
            <v>0.02</v>
          </cell>
          <cell r="E2645">
            <v>-1104878.8700000001</v>
          </cell>
          <cell r="F2645">
            <v>-5441664654.71</v>
          </cell>
        </row>
        <row r="2646">
          <cell r="A2646">
            <v>21701201</v>
          </cell>
          <cell r="B2646" t="str">
            <v>PERSONAS NATURALES</v>
          </cell>
          <cell r="C2646">
            <v>-481846451.19</v>
          </cell>
          <cell r="D2646">
            <v>0.01</v>
          </cell>
          <cell r="E2646">
            <v>-3467124.86</v>
          </cell>
          <cell r="F2646">
            <v>-478379326.31999999</v>
          </cell>
        </row>
        <row r="2647">
          <cell r="A2647">
            <v>2170120103</v>
          </cell>
          <cell r="B2647" t="str">
            <v>PERSONAS NATURALES M</v>
          </cell>
          <cell r="C2647">
            <v>-481846451.19</v>
          </cell>
          <cell r="D2647">
            <v>0.01</v>
          </cell>
          <cell r="E2647">
            <v>-3467124.86</v>
          </cell>
          <cell r="F2647">
            <v>-478379326.31999999</v>
          </cell>
        </row>
        <row r="2648">
          <cell r="A2648">
            <v>21701202</v>
          </cell>
          <cell r="B2648" t="str">
            <v>PERSONAS JURIDICAS M</v>
          </cell>
          <cell r="C2648">
            <v>-4937121091.7299995</v>
          </cell>
          <cell r="D2648">
            <v>0.01</v>
          </cell>
          <cell r="E2648">
            <v>2362245.9900000002</v>
          </cell>
          <cell r="F2648">
            <v>-4939483337.71</v>
          </cell>
        </row>
        <row r="2649">
          <cell r="A2649">
            <v>2170120201</v>
          </cell>
          <cell r="B2649" t="str">
            <v>PERSONAS JURIDICAS M</v>
          </cell>
          <cell r="C2649">
            <v>-4937121091.7299995</v>
          </cell>
          <cell r="D2649">
            <v>0.01</v>
          </cell>
          <cell r="E2649">
            <v>2362245.9900000002</v>
          </cell>
          <cell r="F2649">
            <v>-4939483337.71</v>
          </cell>
        </row>
        <row r="2650">
          <cell r="A2650">
            <v>21701203</v>
          </cell>
          <cell r="B2650" t="str">
            <v>ADMINISTRACION CENTR</v>
          </cell>
          <cell r="C2650">
            <v>-453136.32</v>
          </cell>
          <cell r="D2650">
            <v>0</v>
          </cell>
          <cell r="E2650">
            <v>0</v>
          </cell>
          <cell r="F2650">
            <v>-453136.32</v>
          </cell>
        </row>
        <row r="2651">
          <cell r="A2651">
            <v>2170120301</v>
          </cell>
          <cell r="B2651" t="str">
            <v>ADMINISTRACION CENTR</v>
          </cell>
          <cell r="C2651">
            <v>-453136.32</v>
          </cell>
          <cell r="D2651">
            <v>0</v>
          </cell>
          <cell r="E2651">
            <v>0</v>
          </cell>
          <cell r="F2651">
            <v>-453136.32</v>
          </cell>
        </row>
        <row r="2652">
          <cell r="A2652">
            <v>21701205</v>
          </cell>
          <cell r="B2652" t="str">
            <v>ENTES DESC.OTROS ORG</v>
          </cell>
          <cell r="C2652">
            <v>-23348854.359999999</v>
          </cell>
          <cell r="D2652">
            <v>0</v>
          </cell>
          <cell r="E2652">
            <v>0</v>
          </cell>
          <cell r="F2652">
            <v>-23348854.359999999</v>
          </cell>
        </row>
        <row r="2653">
          <cell r="A2653">
            <v>2170120501</v>
          </cell>
          <cell r="B2653" t="str">
            <v>ENTES DESC.OTROS ORG</v>
          </cell>
          <cell r="C2653">
            <v>-23348854.359999999</v>
          </cell>
          <cell r="D2653">
            <v>0</v>
          </cell>
          <cell r="E2653">
            <v>0</v>
          </cell>
          <cell r="F2653">
            <v>-23348854.359999999</v>
          </cell>
        </row>
        <row r="2654">
          <cell r="A2654">
            <v>21702</v>
          </cell>
          <cell r="B2654" t="str">
            <v>FOND.EMB.D/DEP.CTAS.</v>
          </cell>
          <cell r="C2654">
            <v>-670179088.72000003</v>
          </cell>
          <cell r="D2654">
            <v>181224448.97</v>
          </cell>
          <cell r="E2654">
            <v>44540265.130000003</v>
          </cell>
          <cell r="F2654">
            <v>-533494904.88</v>
          </cell>
        </row>
        <row r="2655">
          <cell r="A2655">
            <v>217021</v>
          </cell>
          <cell r="B2655" t="str">
            <v>FOND.EMB.D/ DEP. CTA</v>
          </cell>
          <cell r="C2655">
            <v>-634269567.51999998</v>
          </cell>
          <cell r="D2655">
            <v>181224448.97</v>
          </cell>
          <cell r="E2655">
            <v>44540265.130000003</v>
          </cell>
          <cell r="F2655">
            <v>-497585383.68000001</v>
          </cell>
        </row>
        <row r="2656">
          <cell r="A2656">
            <v>21702101</v>
          </cell>
          <cell r="B2656" t="str">
            <v>FOND.EMB.D/ DEP.CTAS</v>
          </cell>
          <cell r="C2656">
            <v>-634269567.51999998</v>
          </cell>
          <cell r="D2656">
            <v>181224448.97</v>
          </cell>
          <cell r="E2656">
            <v>44540265.130000003</v>
          </cell>
          <cell r="F2656">
            <v>-497585383.68000001</v>
          </cell>
        </row>
        <row r="2657">
          <cell r="A2657">
            <v>2170210101</v>
          </cell>
          <cell r="B2657" t="str">
            <v>FOND.EMB.D/ DEP.CTAS</v>
          </cell>
          <cell r="C2657">
            <v>-634269567.51999998</v>
          </cell>
          <cell r="D2657">
            <v>181224448.97</v>
          </cell>
          <cell r="E2657">
            <v>44540265.130000003</v>
          </cell>
          <cell r="F2657">
            <v>-497585383.68000001</v>
          </cell>
        </row>
        <row r="2658">
          <cell r="A2658">
            <v>217022</v>
          </cell>
          <cell r="B2658" t="str">
            <v>FOND.EMB.D/ DEP. CTA</v>
          </cell>
          <cell r="C2658">
            <v>-35909521.200000003</v>
          </cell>
          <cell r="D2658">
            <v>0</v>
          </cell>
          <cell r="E2658">
            <v>0</v>
          </cell>
          <cell r="F2658">
            <v>-35909521.200000003</v>
          </cell>
        </row>
        <row r="2659">
          <cell r="A2659">
            <v>21702201</v>
          </cell>
          <cell r="B2659" t="str">
            <v>FOND.EMB.DEP.CTAS.CT</v>
          </cell>
          <cell r="C2659">
            <v>-35909521.200000003</v>
          </cell>
          <cell r="D2659">
            <v>0</v>
          </cell>
          <cell r="E2659">
            <v>0</v>
          </cell>
          <cell r="F2659">
            <v>-35909521.200000003</v>
          </cell>
        </row>
        <row r="2660">
          <cell r="A2660">
            <v>21703</v>
          </cell>
          <cell r="B2660" t="str">
            <v>DEP.DE AHORRO INACTI</v>
          </cell>
          <cell r="C2660">
            <v>-44604388761.43</v>
          </cell>
          <cell r="D2660">
            <v>0</v>
          </cell>
          <cell r="E2660">
            <v>1092172704.54</v>
          </cell>
          <cell r="F2660">
            <v>-45696561465.970001</v>
          </cell>
        </row>
        <row r="2661">
          <cell r="A2661">
            <v>217031</v>
          </cell>
          <cell r="B2661" t="str">
            <v>DEP. DE AHORRO INACT</v>
          </cell>
          <cell r="C2661">
            <v>-44604388761.43</v>
          </cell>
          <cell r="D2661">
            <v>0</v>
          </cell>
          <cell r="E2661">
            <v>1092172704.54</v>
          </cell>
          <cell r="F2661">
            <v>-45696561465.970001</v>
          </cell>
        </row>
        <row r="2662">
          <cell r="A2662">
            <v>21703101</v>
          </cell>
          <cell r="B2662" t="str">
            <v>PERSONAS NATURALES</v>
          </cell>
          <cell r="C2662">
            <v>-43992384075.309998</v>
          </cell>
          <cell r="D2662">
            <v>0</v>
          </cell>
          <cell r="E2662">
            <v>1045929762.3</v>
          </cell>
          <cell r="F2662">
            <v>-45038313837.610001</v>
          </cell>
        </row>
        <row r="2663">
          <cell r="A2663">
            <v>2170310101</v>
          </cell>
          <cell r="B2663" t="str">
            <v>AHORRO NORMAL</v>
          </cell>
          <cell r="C2663">
            <v>-15864884304.08</v>
          </cell>
          <cell r="D2663">
            <v>0</v>
          </cell>
          <cell r="E2663">
            <v>166299516.81999999</v>
          </cell>
          <cell r="F2663">
            <v>-16031183820.9</v>
          </cell>
        </row>
        <row r="2664">
          <cell r="A2664">
            <v>217031010101</v>
          </cell>
          <cell r="B2664" t="str">
            <v>AHORRO NORMAL</v>
          </cell>
          <cell r="C2664">
            <v>-15859760112.799999</v>
          </cell>
          <cell r="D2664">
            <v>0</v>
          </cell>
          <cell r="E2664">
            <v>163144217.25</v>
          </cell>
          <cell r="F2664">
            <v>-16022904330.049999</v>
          </cell>
        </row>
        <row r="2665">
          <cell r="A2665">
            <v>217031010103</v>
          </cell>
          <cell r="B2665" t="str">
            <v>AHORRO NORMAL NOMINA</v>
          </cell>
          <cell r="C2665">
            <v>-5124191.28</v>
          </cell>
          <cell r="D2665">
            <v>0</v>
          </cell>
          <cell r="E2665">
            <v>3155299.57</v>
          </cell>
          <cell r="F2665">
            <v>-8279490.8499999996</v>
          </cell>
        </row>
        <row r="2666">
          <cell r="A2666">
            <v>2170310102</v>
          </cell>
          <cell r="B2666" t="str">
            <v>AHORRO LIBRETAZO</v>
          </cell>
          <cell r="C2666">
            <v>-18958080652.189999</v>
          </cell>
          <cell r="D2666">
            <v>0</v>
          </cell>
          <cell r="E2666">
            <v>540912348.38999999</v>
          </cell>
          <cell r="F2666">
            <v>-19498993000.580002</v>
          </cell>
        </row>
        <row r="2667">
          <cell r="A2667">
            <v>217031010201</v>
          </cell>
          <cell r="B2667" t="str">
            <v>AHORRO LIBRETAZO</v>
          </cell>
          <cell r="C2667">
            <v>-18958080652.189999</v>
          </cell>
          <cell r="D2667">
            <v>0</v>
          </cell>
          <cell r="E2667">
            <v>540912348.38999999</v>
          </cell>
          <cell r="F2667">
            <v>-19498993000.580002</v>
          </cell>
        </row>
        <row r="2668">
          <cell r="A2668">
            <v>2170310103</v>
          </cell>
          <cell r="B2668" t="str">
            <v>AHORRO V.I.P.</v>
          </cell>
          <cell r="C2668">
            <v>-5732718127.25</v>
          </cell>
          <cell r="D2668">
            <v>0</v>
          </cell>
          <cell r="E2668">
            <v>301410154.60000002</v>
          </cell>
          <cell r="F2668">
            <v>-6034128281.8500004</v>
          </cell>
        </row>
        <row r="2669">
          <cell r="A2669">
            <v>217031010301</v>
          </cell>
          <cell r="B2669" t="str">
            <v>AHORRO VIP</v>
          </cell>
          <cell r="C2669">
            <v>-5732718127.25</v>
          </cell>
          <cell r="D2669">
            <v>0</v>
          </cell>
          <cell r="E2669">
            <v>301410154.60000002</v>
          </cell>
          <cell r="F2669">
            <v>-6034128281.8500004</v>
          </cell>
        </row>
        <row r="2670">
          <cell r="A2670">
            <v>2170310104</v>
          </cell>
          <cell r="B2670" t="str">
            <v>AHORRO PREFERENCIAL</v>
          </cell>
          <cell r="C2670">
            <v>-3339830697.79</v>
          </cell>
          <cell r="D2670">
            <v>0</v>
          </cell>
          <cell r="E2670">
            <v>36654726.609999999</v>
          </cell>
          <cell r="F2670">
            <v>-3376485424.4000001</v>
          </cell>
        </row>
        <row r="2671">
          <cell r="A2671">
            <v>217031010401</v>
          </cell>
          <cell r="B2671" t="str">
            <v>AHORRO PREFERENCIAL</v>
          </cell>
          <cell r="C2671">
            <v>-3328143439.1999998</v>
          </cell>
          <cell r="D2671">
            <v>0</v>
          </cell>
          <cell r="E2671">
            <v>36604412.259999998</v>
          </cell>
          <cell r="F2671">
            <v>-3364747851.46</v>
          </cell>
        </row>
        <row r="2672">
          <cell r="A2672">
            <v>217031010403</v>
          </cell>
          <cell r="B2672" t="str">
            <v>AHORRO PREFERENCIAL</v>
          </cell>
          <cell r="C2672">
            <v>-11687258.59</v>
          </cell>
          <cell r="D2672">
            <v>0</v>
          </cell>
          <cell r="E2672">
            <v>50314.35</v>
          </cell>
          <cell r="F2672">
            <v>-11737572.939999999</v>
          </cell>
        </row>
        <row r="2673">
          <cell r="A2673">
            <v>2170310107</v>
          </cell>
          <cell r="B2673" t="str">
            <v>AHORROS PENSIONADOS</v>
          </cell>
          <cell r="C2673">
            <v>-96870294</v>
          </cell>
          <cell r="D2673">
            <v>0</v>
          </cell>
          <cell r="E2673">
            <v>653015.88</v>
          </cell>
          <cell r="F2673">
            <v>-97523309.879999995</v>
          </cell>
        </row>
        <row r="2674">
          <cell r="A2674">
            <v>217031010701</v>
          </cell>
          <cell r="B2674" t="str">
            <v>AHORRO JUBIL.ESPA#A</v>
          </cell>
          <cell r="C2674">
            <v>-96870294</v>
          </cell>
          <cell r="D2674">
            <v>0</v>
          </cell>
          <cell r="E2674">
            <v>653015.88</v>
          </cell>
          <cell r="F2674">
            <v>-97523309.879999995</v>
          </cell>
        </row>
        <row r="2675">
          <cell r="A2675">
            <v>21703102</v>
          </cell>
          <cell r="B2675" t="str">
            <v>PERSONAS JURIDICAS</v>
          </cell>
          <cell r="C2675">
            <v>-118827672.51000001</v>
          </cell>
          <cell r="D2675">
            <v>0</v>
          </cell>
          <cell r="E2675">
            <v>-5815535.4900000002</v>
          </cell>
          <cell r="F2675">
            <v>-113012137.02</v>
          </cell>
        </row>
        <row r="2676">
          <cell r="A2676">
            <v>2170310201</v>
          </cell>
          <cell r="B2676" t="str">
            <v>AHORRO NORMAL</v>
          </cell>
          <cell r="C2676">
            <v>-69640914.150000006</v>
          </cell>
          <cell r="D2676">
            <v>0</v>
          </cell>
          <cell r="E2676">
            <v>-4813364.38</v>
          </cell>
          <cell r="F2676">
            <v>-64827549.770000003</v>
          </cell>
        </row>
        <row r="2677">
          <cell r="A2677">
            <v>217031020101</v>
          </cell>
          <cell r="B2677" t="str">
            <v>AHORRO NORMAL</v>
          </cell>
          <cell r="C2677">
            <v>-69640914.150000006</v>
          </cell>
          <cell r="D2677">
            <v>0</v>
          </cell>
          <cell r="E2677">
            <v>-4813364.38</v>
          </cell>
          <cell r="F2677">
            <v>-64827549.770000003</v>
          </cell>
        </row>
        <row r="2678">
          <cell r="A2678">
            <v>2170310203</v>
          </cell>
          <cell r="B2678" t="str">
            <v>AHORRO VIP-FAL</v>
          </cell>
          <cell r="C2678">
            <v>-108538.58</v>
          </cell>
          <cell r="D2678">
            <v>0</v>
          </cell>
          <cell r="E2678">
            <v>93.31</v>
          </cell>
          <cell r="F2678">
            <v>-108631.89</v>
          </cell>
        </row>
        <row r="2679">
          <cell r="A2679">
            <v>217031020301</v>
          </cell>
          <cell r="B2679" t="str">
            <v>AHORRO VIP-FAL</v>
          </cell>
          <cell r="C2679">
            <v>-108538.58</v>
          </cell>
          <cell r="D2679">
            <v>0</v>
          </cell>
          <cell r="E2679">
            <v>93.31</v>
          </cell>
          <cell r="F2679">
            <v>-108631.89</v>
          </cell>
        </row>
        <row r="2680">
          <cell r="A2680">
            <v>2170310204</v>
          </cell>
          <cell r="B2680" t="str">
            <v>AHORRO PREFERENCIAL</v>
          </cell>
          <cell r="C2680">
            <v>-49078219.780000001</v>
          </cell>
          <cell r="D2680">
            <v>0</v>
          </cell>
          <cell r="E2680">
            <v>-1002264.42</v>
          </cell>
          <cell r="F2680">
            <v>-48075955.359999999</v>
          </cell>
        </row>
        <row r="2681">
          <cell r="A2681">
            <v>217031020401</v>
          </cell>
          <cell r="B2681" t="str">
            <v>AHORRO PREFERENCIAL</v>
          </cell>
          <cell r="C2681">
            <v>-49078219.780000001</v>
          </cell>
          <cell r="D2681">
            <v>0</v>
          </cell>
          <cell r="E2681">
            <v>-1002264.42</v>
          </cell>
          <cell r="F2681">
            <v>-48075955.359999999</v>
          </cell>
        </row>
        <row r="2682">
          <cell r="A2682">
            <v>21703103</v>
          </cell>
          <cell r="B2682" t="str">
            <v>ADMINISTRACION CENTR</v>
          </cell>
          <cell r="C2682">
            <v>-50275892.390000001</v>
          </cell>
          <cell r="D2682">
            <v>0</v>
          </cell>
          <cell r="E2682">
            <v>173277283.84999999</v>
          </cell>
          <cell r="F2682">
            <v>-223553176.24000001</v>
          </cell>
        </row>
        <row r="2683">
          <cell r="A2683">
            <v>2170310301</v>
          </cell>
          <cell r="B2683" t="str">
            <v>ADMINISTRACION CENTR</v>
          </cell>
          <cell r="C2683">
            <v>-50275892.390000001</v>
          </cell>
          <cell r="D2683">
            <v>0</v>
          </cell>
          <cell r="E2683">
            <v>173277283.84999999</v>
          </cell>
          <cell r="F2683">
            <v>-223553176.24000001</v>
          </cell>
        </row>
        <row r="2684">
          <cell r="A2684">
            <v>217031030101</v>
          </cell>
          <cell r="B2684" t="str">
            <v>ADMINISTRAC.CENTRAL</v>
          </cell>
          <cell r="C2684">
            <v>-50275892.390000001</v>
          </cell>
          <cell r="D2684">
            <v>0</v>
          </cell>
          <cell r="E2684">
            <v>173277283.84999999</v>
          </cell>
          <cell r="F2684">
            <v>-223553176.24000001</v>
          </cell>
        </row>
        <row r="2685">
          <cell r="A2685">
            <v>21703104</v>
          </cell>
          <cell r="B2685" t="str">
            <v>ADMON.PUB.ESTAT.MUNI</v>
          </cell>
          <cell r="C2685">
            <v>-78559754.370000005</v>
          </cell>
          <cell r="D2685">
            <v>0</v>
          </cell>
          <cell r="E2685">
            <v>873895.3</v>
          </cell>
          <cell r="F2685">
            <v>-79433649.670000002</v>
          </cell>
        </row>
        <row r="2686">
          <cell r="A2686">
            <v>2170310401</v>
          </cell>
          <cell r="B2686" t="str">
            <v>ADMINISTRACION PUB.T</v>
          </cell>
          <cell r="C2686">
            <v>-69287032.849999994</v>
          </cell>
          <cell r="D2686">
            <v>0</v>
          </cell>
          <cell r="E2686">
            <v>82337.710000000006</v>
          </cell>
          <cell r="F2686">
            <v>-69369370.560000002</v>
          </cell>
        </row>
        <row r="2687">
          <cell r="A2687">
            <v>2170310402</v>
          </cell>
          <cell r="B2687" t="str">
            <v>ADMINISTRACION PUB.L</v>
          </cell>
          <cell r="C2687">
            <v>-9272721.5199999996</v>
          </cell>
          <cell r="D2687">
            <v>0</v>
          </cell>
          <cell r="E2687">
            <v>791557.59</v>
          </cell>
          <cell r="F2687">
            <v>-10064279.109999999</v>
          </cell>
        </row>
        <row r="2688">
          <cell r="A2688">
            <v>21703105</v>
          </cell>
          <cell r="B2688" t="str">
            <v>ENTES DESCENT.OTROS</v>
          </cell>
          <cell r="C2688">
            <v>-364341366.85000002</v>
          </cell>
          <cell r="D2688">
            <v>0</v>
          </cell>
          <cell r="E2688">
            <v>-122092701.42</v>
          </cell>
          <cell r="F2688">
            <v>-242248665.43000001</v>
          </cell>
        </row>
        <row r="2689">
          <cell r="A2689">
            <v>2170310501</v>
          </cell>
          <cell r="B2689" t="str">
            <v>ENTES DESCENT.OTROS</v>
          </cell>
          <cell r="C2689">
            <v>-363941478.98000002</v>
          </cell>
          <cell r="D2689">
            <v>0</v>
          </cell>
          <cell r="E2689">
            <v>-122048755.97</v>
          </cell>
          <cell r="F2689">
            <v>-241892723.00999999</v>
          </cell>
        </row>
        <row r="2690">
          <cell r="A2690">
            <v>2170310502</v>
          </cell>
          <cell r="B2690" t="str">
            <v>SEGURIDAD SOCIAL</v>
          </cell>
          <cell r="C2690">
            <v>-399887.87</v>
          </cell>
          <cell r="D2690">
            <v>0</v>
          </cell>
          <cell r="E2690">
            <v>-43945.45</v>
          </cell>
          <cell r="F2690">
            <v>-355942.42</v>
          </cell>
        </row>
        <row r="2691">
          <cell r="A2691">
            <v>21704</v>
          </cell>
          <cell r="B2691" t="str">
            <v>FOND.EMBAR.DEP.D/AHO</v>
          </cell>
          <cell r="C2691">
            <v>-150633174.22</v>
          </cell>
          <cell r="D2691">
            <v>0</v>
          </cell>
          <cell r="E2691">
            <v>355111.65</v>
          </cell>
          <cell r="F2691">
            <v>-150988285.87</v>
          </cell>
        </row>
        <row r="2692">
          <cell r="A2692">
            <v>217041</v>
          </cell>
          <cell r="B2692" t="str">
            <v>FONDOS EMBARGABLES D</v>
          </cell>
          <cell r="C2692">
            <v>-150633174.22</v>
          </cell>
          <cell r="D2692">
            <v>0</v>
          </cell>
          <cell r="E2692">
            <v>355111.65</v>
          </cell>
          <cell r="F2692">
            <v>-150988285.87</v>
          </cell>
        </row>
        <row r="2693">
          <cell r="A2693">
            <v>21704102</v>
          </cell>
          <cell r="B2693" t="str">
            <v>FOND.EMBARG.CTAS.AHO</v>
          </cell>
          <cell r="C2693">
            <v>-150633174.22</v>
          </cell>
          <cell r="D2693">
            <v>0</v>
          </cell>
          <cell r="E2693">
            <v>355111.65</v>
          </cell>
          <cell r="F2693">
            <v>-150988285.87</v>
          </cell>
        </row>
        <row r="2694">
          <cell r="A2694">
            <v>21706</v>
          </cell>
          <cell r="B2694" t="str">
            <v>FOND.EMB.DEP.A PLAZO</v>
          </cell>
          <cell r="C2694">
            <v>-535327.24</v>
          </cell>
          <cell r="D2694">
            <v>0</v>
          </cell>
          <cell r="E2694">
            <v>0</v>
          </cell>
          <cell r="F2694">
            <v>-535327.24</v>
          </cell>
        </row>
        <row r="2695">
          <cell r="A2695">
            <v>217061</v>
          </cell>
          <cell r="B2695" t="str">
            <v>FONDOS EMBARGABLES D</v>
          </cell>
          <cell r="C2695">
            <v>-535327.24</v>
          </cell>
          <cell r="D2695">
            <v>0</v>
          </cell>
          <cell r="E2695">
            <v>0</v>
          </cell>
          <cell r="F2695">
            <v>-535327.24</v>
          </cell>
        </row>
        <row r="2696">
          <cell r="A2696">
            <v>21706101</v>
          </cell>
          <cell r="B2696" t="str">
            <v>FONDOS EMBARGABLES D</v>
          </cell>
          <cell r="C2696">
            <v>-535327.24</v>
          </cell>
          <cell r="D2696">
            <v>0</v>
          </cell>
          <cell r="E2696">
            <v>0</v>
          </cell>
          <cell r="F2696">
            <v>-535327.24</v>
          </cell>
        </row>
        <row r="2697">
          <cell r="A2697">
            <v>21707</v>
          </cell>
          <cell r="B2697" t="str">
            <v>DEP.A PLAZ.AFEC.EN G</v>
          </cell>
          <cell r="C2697">
            <v>-10528574113.27</v>
          </cell>
          <cell r="D2697">
            <v>5211539046.3900003</v>
          </cell>
          <cell r="E2697">
            <v>21586641578.869999</v>
          </cell>
          <cell r="F2697">
            <v>-26903676645.75</v>
          </cell>
        </row>
        <row r="2698">
          <cell r="A2698">
            <v>217071</v>
          </cell>
          <cell r="B2698" t="str">
            <v>DEP.A PLAZO AFECT.A</v>
          </cell>
          <cell r="C2698">
            <v>-10528574113.27</v>
          </cell>
          <cell r="D2698">
            <v>5211539046.3900003</v>
          </cell>
          <cell r="E2698">
            <v>21586641578.869999</v>
          </cell>
          <cell r="F2698">
            <v>-26903676645.75</v>
          </cell>
        </row>
        <row r="2699">
          <cell r="A2699">
            <v>21707101</v>
          </cell>
          <cell r="B2699" t="str">
            <v>DEP.A PLAZO AFECT.A</v>
          </cell>
          <cell r="C2699">
            <v>-10474451521.09</v>
          </cell>
          <cell r="D2699">
            <v>5185686051.1199999</v>
          </cell>
          <cell r="E2699">
            <v>21579736523.380001</v>
          </cell>
          <cell r="F2699">
            <v>-26868501993.349998</v>
          </cell>
        </row>
        <row r="2700">
          <cell r="A2700">
            <v>2170710101</v>
          </cell>
          <cell r="B2700" t="str">
            <v>DEP.A PLAZO AFECT.A</v>
          </cell>
          <cell r="C2700">
            <v>-10474451521.09</v>
          </cell>
          <cell r="D2700">
            <v>5185686051.1199999</v>
          </cell>
          <cell r="E2700">
            <v>21579736523.380001</v>
          </cell>
          <cell r="F2700">
            <v>-26868501993.349998</v>
          </cell>
        </row>
        <row r="2701">
          <cell r="A2701">
            <v>21707102</v>
          </cell>
          <cell r="B2701" t="str">
            <v>D.P.F AFECT. GARANTI</v>
          </cell>
          <cell r="C2701">
            <v>-54122592.18</v>
          </cell>
          <cell r="D2701">
            <v>25852995.27</v>
          </cell>
          <cell r="E2701">
            <v>6905055.4900000002</v>
          </cell>
          <cell r="F2701">
            <v>-35174652.399999999</v>
          </cell>
        </row>
        <row r="2702">
          <cell r="A2702">
            <v>2170710201</v>
          </cell>
          <cell r="B2702" t="str">
            <v>D.P.F AFECT.GAR.RENT</v>
          </cell>
          <cell r="C2702">
            <v>-54122592.18</v>
          </cell>
          <cell r="D2702">
            <v>25852995.27</v>
          </cell>
          <cell r="E2702">
            <v>6905055.4900000002</v>
          </cell>
          <cell r="F2702">
            <v>-35174652.399999999</v>
          </cell>
        </row>
        <row r="2703">
          <cell r="A2703">
            <v>21799</v>
          </cell>
          <cell r="B2703" t="str">
            <v>OTRAS CAPTA. D/PUB.R</v>
          </cell>
          <cell r="C2703">
            <v>-439326727</v>
          </cell>
          <cell r="D2703">
            <v>2998450</v>
          </cell>
          <cell r="E2703">
            <v>0</v>
          </cell>
          <cell r="F2703">
            <v>-436328277</v>
          </cell>
        </row>
        <row r="2704">
          <cell r="A2704">
            <v>217991</v>
          </cell>
          <cell r="B2704" t="str">
            <v>OTRAS CAPTA. D/PUB.R</v>
          </cell>
          <cell r="C2704">
            <v>-427955227</v>
          </cell>
          <cell r="D2704">
            <v>2998450</v>
          </cell>
          <cell r="E2704">
            <v>0</v>
          </cell>
          <cell r="F2704">
            <v>-424956777</v>
          </cell>
        </row>
        <row r="2705">
          <cell r="A2705">
            <v>21799101</v>
          </cell>
          <cell r="B2705" t="str">
            <v>PERSONAS NATURALES</v>
          </cell>
          <cell r="C2705">
            <v>-17018413.32</v>
          </cell>
          <cell r="D2705">
            <v>0</v>
          </cell>
          <cell r="E2705">
            <v>0</v>
          </cell>
          <cell r="F2705">
            <v>-17018413.32</v>
          </cell>
        </row>
        <row r="2706">
          <cell r="A2706">
            <v>2179910108</v>
          </cell>
          <cell r="B2706" t="str">
            <v>PERS.NATUR.PARTICIPA</v>
          </cell>
          <cell r="C2706">
            <v>-17018413.32</v>
          </cell>
          <cell r="D2706">
            <v>0</v>
          </cell>
          <cell r="E2706">
            <v>0</v>
          </cell>
          <cell r="F2706">
            <v>-17018413.32</v>
          </cell>
        </row>
        <row r="2707">
          <cell r="A2707">
            <v>21799102</v>
          </cell>
          <cell r="B2707" t="str">
            <v>PERSONAS JURIDICAS M</v>
          </cell>
          <cell r="C2707">
            <v>-390866813.68000001</v>
          </cell>
          <cell r="D2707">
            <v>2998450</v>
          </cell>
          <cell r="E2707">
            <v>0</v>
          </cell>
          <cell r="F2707">
            <v>-387868363.68000001</v>
          </cell>
        </row>
        <row r="2708">
          <cell r="A2708">
            <v>2179910201</v>
          </cell>
          <cell r="B2708" t="str">
            <v>PERS.JURID.P/AVALES</v>
          </cell>
          <cell r="C2708">
            <v>-467329.03</v>
          </cell>
          <cell r="D2708">
            <v>0</v>
          </cell>
          <cell r="E2708">
            <v>0</v>
          </cell>
          <cell r="F2708">
            <v>-467329.03</v>
          </cell>
        </row>
        <row r="2709">
          <cell r="A2709">
            <v>2179910207</v>
          </cell>
          <cell r="B2709" t="str">
            <v>PERS.JURID.DEPOSITO</v>
          </cell>
          <cell r="C2709">
            <v>-42543560.710000001</v>
          </cell>
          <cell r="D2709">
            <v>0</v>
          </cell>
          <cell r="E2709">
            <v>0</v>
          </cell>
          <cell r="F2709">
            <v>-42543560.710000001</v>
          </cell>
        </row>
        <row r="2710">
          <cell r="A2710">
            <v>2179910208</v>
          </cell>
          <cell r="B2710" t="str">
            <v>PERS.JURID.PARTICIPA</v>
          </cell>
          <cell r="C2710">
            <v>-347855923.94</v>
          </cell>
          <cell r="D2710">
            <v>2998450</v>
          </cell>
          <cell r="E2710">
            <v>0</v>
          </cell>
          <cell r="F2710">
            <v>-344857473.94</v>
          </cell>
        </row>
        <row r="2711">
          <cell r="A2711">
            <v>21799105</v>
          </cell>
          <cell r="B2711" t="str">
            <v>ENTES DESCENT.OTROS</v>
          </cell>
          <cell r="C2711">
            <v>-20070000</v>
          </cell>
          <cell r="D2711">
            <v>0</v>
          </cell>
          <cell r="E2711">
            <v>0</v>
          </cell>
          <cell r="F2711">
            <v>-20070000</v>
          </cell>
        </row>
        <row r="2712">
          <cell r="A2712">
            <v>2179910501</v>
          </cell>
          <cell r="B2712" t="str">
            <v>ENTES DESCENT.OTROS</v>
          </cell>
          <cell r="C2712">
            <v>-20070000</v>
          </cell>
          <cell r="D2712">
            <v>0</v>
          </cell>
          <cell r="E2712">
            <v>0</v>
          </cell>
          <cell r="F2712">
            <v>-20070000</v>
          </cell>
        </row>
        <row r="2713">
          <cell r="A2713">
            <v>217992</v>
          </cell>
          <cell r="B2713" t="str">
            <v>OTRAS CAPTA. D/PUB.R</v>
          </cell>
          <cell r="C2713">
            <v>-11371500</v>
          </cell>
          <cell r="D2713">
            <v>0</v>
          </cell>
          <cell r="E2713">
            <v>0</v>
          </cell>
          <cell r="F2713">
            <v>-11371500</v>
          </cell>
        </row>
        <row r="2714">
          <cell r="A2714">
            <v>21799202</v>
          </cell>
          <cell r="B2714" t="str">
            <v>PERSONAS JURIDICAS M</v>
          </cell>
          <cell r="C2714">
            <v>-11371500</v>
          </cell>
          <cell r="D2714">
            <v>0</v>
          </cell>
          <cell r="E2714">
            <v>0</v>
          </cell>
          <cell r="F2714">
            <v>-11371500</v>
          </cell>
        </row>
        <row r="2715">
          <cell r="A2715">
            <v>2179920201</v>
          </cell>
          <cell r="B2715" t="str">
            <v>PERSONAS JURID.AVALE</v>
          </cell>
          <cell r="C2715">
            <v>-11371500</v>
          </cell>
          <cell r="D2715">
            <v>0</v>
          </cell>
          <cell r="E2715">
            <v>0</v>
          </cell>
          <cell r="F2715">
            <v>-11371500</v>
          </cell>
        </row>
        <row r="2716">
          <cell r="A2716">
            <v>21</v>
          </cell>
          <cell r="B2716" t="str">
            <v>TOTAL CAPTACIONES  D</v>
          </cell>
          <cell r="C2716">
            <v>-4960566662838.7402</v>
          </cell>
          <cell r="D2716">
            <v>45536048352561.273</v>
          </cell>
          <cell r="E2716">
            <v>45466543901220.211</v>
          </cell>
          <cell r="F2716">
            <v>-4891062211497.6797</v>
          </cell>
        </row>
        <row r="2717">
          <cell r="A2717">
            <v>231</v>
          </cell>
          <cell r="B2717" t="str">
            <v>CAPT.OBLI.C/EL BANAP</v>
          </cell>
          <cell r="C2717">
            <v>-2115993103.8599999</v>
          </cell>
          <cell r="D2717">
            <v>330169624266.71997</v>
          </cell>
          <cell r="E2717">
            <v>338799310174.37</v>
          </cell>
          <cell r="F2717">
            <v>-10745679011.51</v>
          </cell>
        </row>
        <row r="2718">
          <cell r="A2718">
            <v>23102</v>
          </cell>
          <cell r="B2718" t="str">
            <v>DEP.A LA VIS.DEL BAN</v>
          </cell>
          <cell r="C2718">
            <v>-2115122934.0899999</v>
          </cell>
          <cell r="D2718">
            <v>330169624266.71997</v>
          </cell>
          <cell r="E2718">
            <v>338799308675.73999</v>
          </cell>
          <cell r="F2718">
            <v>-10744807343.110001</v>
          </cell>
        </row>
        <row r="2719">
          <cell r="A2719">
            <v>231021</v>
          </cell>
          <cell r="B2719" t="str">
            <v>DEP. A LA VIS. DEL B</v>
          </cell>
          <cell r="C2719">
            <v>-2115122455.29</v>
          </cell>
          <cell r="D2719">
            <v>330169624266.71997</v>
          </cell>
          <cell r="E2719">
            <v>338799308675.73999</v>
          </cell>
          <cell r="F2719">
            <v>-10744806864.309999</v>
          </cell>
        </row>
        <row r="2720">
          <cell r="A2720">
            <v>23102101</v>
          </cell>
          <cell r="B2720" t="str">
            <v>DEP. A LA VISTA BANA</v>
          </cell>
          <cell r="C2720">
            <v>-217973900.78</v>
          </cell>
          <cell r="D2720">
            <v>197314348679.75</v>
          </cell>
          <cell r="E2720">
            <v>198736532929.57999</v>
          </cell>
          <cell r="F2720">
            <v>-1640158150.6099999</v>
          </cell>
        </row>
        <row r="2721">
          <cell r="A2721">
            <v>2310210101</v>
          </cell>
          <cell r="B2721" t="str">
            <v>DEP. A LA VISTA BANA</v>
          </cell>
          <cell r="C2721">
            <v>-217851668.63999999</v>
          </cell>
          <cell r="D2721">
            <v>197314348679.75</v>
          </cell>
          <cell r="E2721">
            <v>198736532929.57999</v>
          </cell>
          <cell r="F2721">
            <v>-1640035918.47</v>
          </cell>
        </row>
        <row r="2722">
          <cell r="A2722">
            <v>2310210103</v>
          </cell>
          <cell r="B2722" t="str">
            <v>NO REMUNERADAS BANAP</v>
          </cell>
          <cell r="C2722">
            <v>-122232.14</v>
          </cell>
          <cell r="D2722">
            <v>0</v>
          </cell>
          <cell r="E2722">
            <v>0</v>
          </cell>
          <cell r="F2722">
            <v>-122232.14</v>
          </cell>
        </row>
        <row r="2723">
          <cell r="A2723">
            <v>23102102</v>
          </cell>
          <cell r="B2723" t="str">
            <v>DEP. A LA VIST. BANA</v>
          </cell>
          <cell r="C2723">
            <v>-1897148554.51</v>
          </cell>
          <cell r="D2723">
            <v>132855275586.97</v>
          </cell>
          <cell r="E2723">
            <v>140062775746.16</v>
          </cell>
          <cell r="F2723">
            <v>-9104648713.7000008</v>
          </cell>
        </row>
        <row r="2724">
          <cell r="A2724">
            <v>2310210201</v>
          </cell>
          <cell r="B2724" t="str">
            <v>DEP. A LA VIST. BANA</v>
          </cell>
          <cell r="C2724">
            <v>-1897148554.51</v>
          </cell>
          <cell r="D2724">
            <v>132855275586.97</v>
          </cell>
          <cell r="E2724">
            <v>140062775746.16</v>
          </cell>
          <cell r="F2724">
            <v>-9104648713.7000008</v>
          </cell>
        </row>
        <row r="2725">
          <cell r="A2725">
            <v>231022</v>
          </cell>
          <cell r="B2725" t="str">
            <v>DEP. A LA VIS. BANAP</v>
          </cell>
          <cell r="C2725">
            <v>-478.8</v>
          </cell>
          <cell r="D2725">
            <v>0</v>
          </cell>
          <cell r="E2725">
            <v>0</v>
          </cell>
          <cell r="F2725">
            <v>-478.8</v>
          </cell>
        </row>
        <row r="2726">
          <cell r="A2726">
            <v>23102201</v>
          </cell>
          <cell r="B2726" t="str">
            <v>DEP. A LA VISTA BAN</v>
          </cell>
          <cell r="C2726">
            <v>-478.8</v>
          </cell>
          <cell r="D2726">
            <v>0</v>
          </cell>
          <cell r="E2726">
            <v>0</v>
          </cell>
          <cell r="F2726">
            <v>-478.8</v>
          </cell>
        </row>
        <row r="2727">
          <cell r="A2727">
            <v>2310220103</v>
          </cell>
          <cell r="B2727" t="str">
            <v>CTAS CTES INACTIVAS</v>
          </cell>
          <cell r="C2727">
            <v>-478.8</v>
          </cell>
          <cell r="D2727">
            <v>0</v>
          </cell>
          <cell r="E2727">
            <v>0</v>
          </cell>
          <cell r="F2727">
            <v>-478.8</v>
          </cell>
        </row>
        <row r="2728">
          <cell r="A2728">
            <v>23103</v>
          </cell>
          <cell r="B2728" t="str">
            <v>DEP.DE AHOR.DEL BANA</v>
          </cell>
          <cell r="C2728">
            <v>-870169.77</v>
          </cell>
          <cell r="D2728">
            <v>0</v>
          </cell>
          <cell r="E2728">
            <v>1498.63</v>
          </cell>
          <cell r="F2728">
            <v>-871668.4</v>
          </cell>
        </row>
        <row r="2729">
          <cell r="A2729">
            <v>231031</v>
          </cell>
          <cell r="B2729" t="str">
            <v>DEP. DE AHORRO DEL B</v>
          </cell>
          <cell r="C2729">
            <v>-870169.77</v>
          </cell>
          <cell r="D2729">
            <v>0</v>
          </cell>
          <cell r="E2729">
            <v>1498.63</v>
          </cell>
          <cell r="F2729">
            <v>-871668.4</v>
          </cell>
        </row>
        <row r="2730">
          <cell r="A2730">
            <v>23103101</v>
          </cell>
          <cell r="B2730" t="str">
            <v>DEPOSITOS DE AHORROS</v>
          </cell>
          <cell r="C2730">
            <v>-870169.77</v>
          </cell>
          <cell r="D2730">
            <v>0</v>
          </cell>
          <cell r="E2730">
            <v>1498.63</v>
          </cell>
          <cell r="F2730">
            <v>-871668.4</v>
          </cell>
        </row>
        <row r="2731">
          <cell r="A2731">
            <v>2310310101</v>
          </cell>
          <cell r="B2731" t="str">
            <v>DEP.AHORRO BANAP.ALT</v>
          </cell>
          <cell r="C2731">
            <v>-870169.77</v>
          </cell>
          <cell r="D2731">
            <v>0</v>
          </cell>
          <cell r="E2731">
            <v>1498.63</v>
          </cell>
          <cell r="F2731">
            <v>-871668.4</v>
          </cell>
        </row>
        <row r="2732">
          <cell r="A2732">
            <v>23</v>
          </cell>
          <cell r="B2732" t="str">
            <v>TOTAL OBLIGAC.CON EL</v>
          </cell>
          <cell r="C2732">
            <v>-2115993103.8599999</v>
          </cell>
          <cell r="D2732">
            <v>330169624266.71997</v>
          </cell>
          <cell r="E2732">
            <v>338799310174.37</v>
          </cell>
          <cell r="F2732">
            <v>-10745679011.51</v>
          </cell>
        </row>
        <row r="2733">
          <cell r="A2733">
            <v>241</v>
          </cell>
          <cell r="B2733" t="str">
            <v>OBL.INST.FIN.D/PAIS</v>
          </cell>
          <cell r="C2733">
            <v>-82262029662.160004</v>
          </cell>
          <cell r="D2733">
            <v>1859432174887.3601</v>
          </cell>
          <cell r="E2733">
            <v>1856348102004.79</v>
          </cell>
          <cell r="F2733">
            <v>-79177956779.589996</v>
          </cell>
        </row>
        <row r="2734">
          <cell r="A2734">
            <v>24101</v>
          </cell>
          <cell r="B2734" t="str">
            <v>SOB.CTAS.VIS.INST.FI</v>
          </cell>
          <cell r="C2734">
            <v>-15347851338.450001</v>
          </cell>
          <cell r="D2734">
            <v>15347851338.450001</v>
          </cell>
          <cell r="E2734">
            <v>16743452164.32</v>
          </cell>
          <cell r="F2734">
            <v>-16743452164.32</v>
          </cell>
        </row>
        <row r="2735">
          <cell r="A2735">
            <v>241011</v>
          </cell>
          <cell r="B2735" t="str">
            <v>SOBREG.CTAS.A/VIST.I</v>
          </cell>
          <cell r="C2735">
            <v>-15347851338.450001</v>
          </cell>
          <cell r="D2735">
            <v>15347851338.450001</v>
          </cell>
          <cell r="E2735">
            <v>16743452164.32</v>
          </cell>
          <cell r="F2735">
            <v>-16743452164.32</v>
          </cell>
        </row>
        <row r="2736">
          <cell r="A2736">
            <v>24101101</v>
          </cell>
          <cell r="B2736" t="str">
            <v>SOBREG.CTAS.A/VIST.I</v>
          </cell>
          <cell r="C2736">
            <v>-15347851338.450001</v>
          </cell>
          <cell r="D2736">
            <v>15347851338.450001</v>
          </cell>
          <cell r="E2736">
            <v>16743452164.32</v>
          </cell>
          <cell r="F2736">
            <v>-16743452164.32</v>
          </cell>
        </row>
        <row r="2737">
          <cell r="A2737">
            <v>2410110101</v>
          </cell>
          <cell r="B2737" t="str">
            <v>SOBREG.CTAS.A/VIST.I</v>
          </cell>
          <cell r="C2737">
            <v>-15347851338.450001</v>
          </cell>
          <cell r="D2737">
            <v>15347851338.450001</v>
          </cell>
          <cell r="E2737">
            <v>16743452164.32</v>
          </cell>
          <cell r="F2737">
            <v>-16743452164.32</v>
          </cell>
        </row>
        <row r="2738">
          <cell r="A2738">
            <v>24102</v>
          </cell>
          <cell r="B2738" t="str">
            <v>DEP.VISTA INST.FIN.D</v>
          </cell>
          <cell r="C2738">
            <v>-28472059472.029999</v>
          </cell>
          <cell r="D2738">
            <v>1741700455055.6599</v>
          </cell>
          <cell r="E2738">
            <v>1747036980174.9299</v>
          </cell>
          <cell r="F2738">
            <v>-33808584591.299999</v>
          </cell>
        </row>
        <row r="2739">
          <cell r="A2739">
            <v>241021</v>
          </cell>
          <cell r="B2739" t="str">
            <v>DEP. VISTA INST.FIN.</v>
          </cell>
          <cell r="C2739">
            <v>-28472059472.029999</v>
          </cell>
          <cell r="D2739">
            <v>1741700455055.6599</v>
          </cell>
          <cell r="E2739">
            <v>1747036980174.9299</v>
          </cell>
          <cell r="F2739">
            <v>-33808584591.299999</v>
          </cell>
        </row>
        <row r="2740">
          <cell r="A2740">
            <v>24102101</v>
          </cell>
          <cell r="B2740" t="str">
            <v>CTAS VISTA INST CRED</v>
          </cell>
          <cell r="C2740">
            <v>-16099128064.02</v>
          </cell>
          <cell r="D2740">
            <v>1319590352358.98</v>
          </cell>
          <cell r="E2740">
            <v>1326348708600.8301</v>
          </cell>
          <cell r="F2740">
            <v>-22857484305.869999</v>
          </cell>
        </row>
        <row r="2741">
          <cell r="A2741">
            <v>2410210101</v>
          </cell>
          <cell r="B2741" t="str">
            <v>CTAS VISTA INST CRED</v>
          </cell>
          <cell r="C2741">
            <v>-15936054245.219999</v>
          </cell>
          <cell r="D2741">
            <v>1319590352358.98</v>
          </cell>
          <cell r="E2741">
            <v>1326348718101.28</v>
          </cell>
          <cell r="F2741">
            <v>-22694419987.52</v>
          </cell>
        </row>
        <row r="2742">
          <cell r="A2742">
            <v>2410210103</v>
          </cell>
          <cell r="B2742" t="str">
            <v>CTAS.INACT.INST.CRED</v>
          </cell>
          <cell r="C2742">
            <v>-163073818.80000001</v>
          </cell>
          <cell r="D2742">
            <v>0</v>
          </cell>
          <cell r="E2742">
            <v>-9500.4500000000007</v>
          </cell>
          <cell r="F2742">
            <v>-163064318.34999999</v>
          </cell>
        </row>
        <row r="2743">
          <cell r="A2743">
            <v>24102102</v>
          </cell>
          <cell r="B2743" t="str">
            <v>CTAS VISTA INST CRED</v>
          </cell>
          <cell r="C2743">
            <v>-64798421.079999998</v>
          </cell>
          <cell r="D2743">
            <v>53188159.100000001</v>
          </cell>
          <cell r="E2743">
            <v>20399438.390000001</v>
          </cell>
          <cell r="F2743">
            <v>-32009700.370000001</v>
          </cell>
        </row>
        <row r="2744">
          <cell r="A2744">
            <v>2410210201</v>
          </cell>
          <cell r="B2744" t="str">
            <v>CTAS VISTA INST CRED</v>
          </cell>
          <cell r="C2744">
            <v>-64753770.159999996</v>
          </cell>
          <cell r="D2744">
            <v>53188159.100000001</v>
          </cell>
          <cell r="E2744">
            <v>20399438.390000001</v>
          </cell>
          <cell r="F2744">
            <v>-31965049.449999999</v>
          </cell>
        </row>
        <row r="2745">
          <cell r="A2745">
            <v>2410210203</v>
          </cell>
          <cell r="B2745" t="str">
            <v>CTAS.INACT.INST.CRED</v>
          </cell>
          <cell r="C2745">
            <v>-44650.92</v>
          </cell>
          <cell r="D2745">
            <v>0</v>
          </cell>
          <cell r="E2745">
            <v>0</v>
          </cell>
          <cell r="F2745">
            <v>-44650.92</v>
          </cell>
        </row>
        <row r="2746">
          <cell r="A2746">
            <v>24102103</v>
          </cell>
          <cell r="B2746" t="str">
            <v>CTAS.VISTA INST CRED</v>
          </cell>
          <cell r="C2746">
            <v>-12300988774.83</v>
          </cell>
          <cell r="D2746">
            <v>422056914537.58002</v>
          </cell>
          <cell r="E2746">
            <v>420667872135.71002</v>
          </cell>
          <cell r="F2746">
            <v>-10911946372.959999</v>
          </cell>
        </row>
        <row r="2747">
          <cell r="A2747">
            <v>2410210301</v>
          </cell>
          <cell r="B2747" t="str">
            <v>CTAS.VIST.INST.CRED.</v>
          </cell>
          <cell r="C2747">
            <v>-11099127418.370001</v>
          </cell>
          <cell r="D2747">
            <v>418292338085.98999</v>
          </cell>
          <cell r="E2747">
            <v>417206167836.10999</v>
          </cell>
          <cell r="F2747">
            <v>-10012957168.49</v>
          </cell>
        </row>
        <row r="2748">
          <cell r="A2748">
            <v>2410210303</v>
          </cell>
          <cell r="B2748" t="str">
            <v>CTAS.INACT.INST.CRED</v>
          </cell>
          <cell r="C2748">
            <v>-754152.91</v>
          </cell>
          <cell r="D2748">
            <v>0</v>
          </cell>
          <cell r="E2748">
            <v>1948.23</v>
          </cell>
          <cell r="F2748">
            <v>-756101.14</v>
          </cell>
        </row>
        <row r="2749">
          <cell r="A2749">
            <v>2410210304</v>
          </cell>
          <cell r="B2749" t="str">
            <v>CTAS.VISTAS INSTITU.</v>
          </cell>
          <cell r="C2749">
            <v>-1201107203.55</v>
          </cell>
          <cell r="D2749">
            <v>3764576451.5900002</v>
          </cell>
          <cell r="E2749">
            <v>3461702351.3699999</v>
          </cell>
          <cell r="F2749">
            <v>-898233103.33000004</v>
          </cell>
        </row>
        <row r="2750">
          <cell r="A2750">
            <v>24102106</v>
          </cell>
          <cell r="B2750" t="str">
            <v>PART. A LA VISTA INS</v>
          </cell>
          <cell r="C2750">
            <v>-7144212.0999999996</v>
          </cell>
          <cell r="D2750">
            <v>0</v>
          </cell>
          <cell r="E2750">
            <v>0</v>
          </cell>
          <cell r="F2750">
            <v>-7144212.0999999996</v>
          </cell>
        </row>
        <row r="2751">
          <cell r="A2751">
            <v>2410210601</v>
          </cell>
          <cell r="B2751" t="str">
            <v>PART. LA VISTA INST.</v>
          </cell>
          <cell r="C2751">
            <v>-7144212.0999999996</v>
          </cell>
          <cell r="D2751">
            <v>0</v>
          </cell>
          <cell r="E2751">
            <v>0</v>
          </cell>
          <cell r="F2751">
            <v>-7144212.0999999996</v>
          </cell>
        </row>
        <row r="2752">
          <cell r="A2752">
            <v>241021060101</v>
          </cell>
          <cell r="B2752" t="str">
            <v>PART.LA VIST.INST.CR</v>
          </cell>
          <cell r="C2752">
            <v>-7144212.0999999996</v>
          </cell>
          <cell r="D2752">
            <v>0</v>
          </cell>
          <cell r="E2752">
            <v>0</v>
          </cell>
          <cell r="F2752">
            <v>-7144212.0999999996</v>
          </cell>
        </row>
        <row r="2753">
          <cell r="A2753">
            <v>24103</v>
          </cell>
          <cell r="B2753" t="str">
            <v>DEP.AHORRO INST.FINA</v>
          </cell>
          <cell r="C2753">
            <v>-1872582045.3099999</v>
          </cell>
          <cell r="D2753">
            <v>35442805672.330002</v>
          </cell>
          <cell r="E2753">
            <v>40040580628.089996</v>
          </cell>
          <cell r="F2753">
            <v>-6470357001.0699997</v>
          </cell>
        </row>
        <row r="2754">
          <cell r="A2754">
            <v>241031</v>
          </cell>
          <cell r="B2754" t="str">
            <v>DEP. AHOR.INST.FIN.D</v>
          </cell>
          <cell r="C2754">
            <v>-1872582045.3099999</v>
          </cell>
          <cell r="D2754">
            <v>35442805672.330002</v>
          </cell>
          <cell r="E2754">
            <v>40040580628.089996</v>
          </cell>
          <cell r="F2754">
            <v>-6470357001.0699997</v>
          </cell>
        </row>
        <row r="2755">
          <cell r="A2755">
            <v>24103101</v>
          </cell>
          <cell r="B2755" t="str">
            <v>AHOR. INST. FIN. PAI</v>
          </cell>
          <cell r="C2755">
            <v>-1852518619.3699999</v>
          </cell>
          <cell r="D2755">
            <v>35411541660.190002</v>
          </cell>
          <cell r="E2755">
            <v>40004802622.419998</v>
          </cell>
          <cell r="F2755">
            <v>-6445779581.6000004</v>
          </cell>
        </row>
        <row r="2756">
          <cell r="A2756">
            <v>2410310101</v>
          </cell>
          <cell r="B2756" t="str">
            <v>AHORR.INST.PRIV.PAIS</v>
          </cell>
          <cell r="C2756">
            <v>-1852518618.51</v>
          </cell>
          <cell r="D2756">
            <v>35411541660.190002</v>
          </cell>
          <cell r="E2756">
            <v>40004802622.419998</v>
          </cell>
          <cell r="F2756">
            <v>-6445779580.7399998</v>
          </cell>
        </row>
        <row r="2757">
          <cell r="A2757">
            <v>2410310103</v>
          </cell>
          <cell r="B2757" t="str">
            <v>AHORRO INACT.INST.PR</v>
          </cell>
          <cell r="C2757">
            <v>-0.86</v>
          </cell>
          <cell r="D2757">
            <v>0</v>
          </cell>
          <cell r="E2757">
            <v>0</v>
          </cell>
          <cell r="F2757">
            <v>-0.86</v>
          </cell>
        </row>
        <row r="2758">
          <cell r="A2758">
            <v>24103102</v>
          </cell>
          <cell r="B2758" t="str">
            <v>AHOR.INST. FIN. PAIS</v>
          </cell>
          <cell r="C2758">
            <v>-20063425.940000001</v>
          </cell>
          <cell r="D2758">
            <v>31264012.140000001</v>
          </cell>
          <cell r="E2758">
            <v>35778005.670000002</v>
          </cell>
          <cell r="F2758">
            <v>-24577419.469999999</v>
          </cell>
        </row>
        <row r="2759">
          <cell r="A2759">
            <v>2410310201</v>
          </cell>
          <cell r="B2759" t="str">
            <v>AHORR. INST.OFICIAL.</v>
          </cell>
          <cell r="C2759">
            <v>-20063425.940000001</v>
          </cell>
          <cell r="D2759">
            <v>31264012.140000001</v>
          </cell>
          <cell r="E2759">
            <v>35778005.670000002</v>
          </cell>
          <cell r="F2759">
            <v>-24577419.469999999</v>
          </cell>
        </row>
        <row r="2760">
          <cell r="A2760">
            <v>24104</v>
          </cell>
          <cell r="B2760" t="str">
            <v>DEP.PLAZO INST.FIN.P</v>
          </cell>
          <cell r="C2760">
            <v>-29569536806.369999</v>
          </cell>
          <cell r="D2760">
            <v>41591062820.919998</v>
          </cell>
          <cell r="E2760">
            <v>34177089037.450001</v>
          </cell>
          <cell r="F2760">
            <v>-22155563022.900002</v>
          </cell>
        </row>
        <row r="2761">
          <cell r="A2761">
            <v>241041</v>
          </cell>
          <cell r="B2761" t="str">
            <v>DEP.PLAZO.INST.FIN.P</v>
          </cell>
          <cell r="C2761">
            <v>-29569536806.369999</v>
          </cell>
          <cell r="D2761">
            <v>41591062820.919998</v>
          </cell>
          <cell r="E2761">
            <v>34177089037.450001</v>
          </cell>
          <cell r="F2761">
            <v>-22155563022.900002</v>
          </cell>
        </row>
        <row r="2762">
          <cell r="A2762">
            <v>24104101</v>
          </cell>
          <cell r="B2762" t="str">
            <v>DEPOSITOS A PLAZO HA</v>
          </cell>
          <cell r="C2762">
            <v>-19265499798.02</v>
          </cell>
          <cell r="D2762">
            <v>19265499798.02</v>
          </cell>
          <cell r="E2762">
            <v>22155563022.900002</v>
          </cell>
          <cell r="F2762">
            <v>-22155563022.900002</v>
          </cell>
        </row>
        <row r="2763">
          <cell r="A2763">
            <v>2410410101</v>
          </cell>
          <cell r="B2763" t="str">
            <v>CERTF.NOMINATIVOS NE</v>
          </cell>
          <cell r="C2763">
            <v>-19265499798.02</v>
          </cell>
          <cell r="D2763">
            <v>19265499798.02</v>
          </cell>
          <cell r="E2763">
            <v>22155563022.900002</v>
          </cell>
          <cell r="F2763">
            <v>-22155563022.900002</v>
          </cell>
        </row>
        <row r="2764">
          <cell r="A2764">
            <v>241041010101</v>
          </cell>
          <cell r="B2764" t="str">
            <v>CERTF.NOMINATIVOS NE</v>
          </cell>
          <cell r="C2764">
            <v>-19265499798.02</v>
          </cell>
          <cell r="D2764">
            <v>19265499798.02</v>
          </cell>
          <cell r="E2764">
            <v>22155563022.900002</v>
          </cell>
          <cell r="F2764">
            <v>-22155563022.900002</v>
          </cell>
        </row>
        <row r="2765">
          <cell r="A2765">
            <v>24104102</v>
          </cell>
          <cell r="B2765" t="str">
            <v>DEPOSITOS A PLAZ DE</v>
          </cell>
          <cell r="C2765">
            <v>-10304037008.35</v>
          </cell>
          <cell r="D2765">
            <v>22325563022.900002</v>
          </cell>
          <cell r="E2765">
            <v>12021526014.549999</v>
          </cell>
          <cell r="F2765">
            <v>0</v>
          </cell>
        </row>
        <row r="2766">
          <cell r="A2766">
            <v>2410410201</v>
          </cell>
          <cell r="B2766" t="str">
            <v>CERTF.NOMINATIVOS NE</v>
          </cell>
          <cell r="C2766">
            <v>-10304037008.35</v>
          </cell>
          <cell r="D2766">
            <v>22325563022.900002</v>
          </cell>
          <cell r="E2766">
            <v>12021526014.549999</v>
          </cell>
          <cell r="F2766">
            <v>0</v>
          </cell>
        </row>
        <row r="2767">
          <cell r="A2767">
            <v>241041020101</v>
          </cell>
          <cell r="B2767" t="str">
            <v>CERTF.NOMINATIVOS NE</v>
          </cell>
          <cell r="C2767">
            <v>-10304037008.35</v>
          </cell>
          <cell r="D2767">
            <v>22325563022.900002</v>
          </cell>
          <cell r="E2767">
            <v>12021526014.549999</v>
          </cell>
          <cell r="F2767">
            <v>0</v>
          </cell>
        </row>
        <row r="2768">
          <cell r="A2768">
            <v>24108</v>
          </cell>
          <cell r="B2768" t="str">
            <v>FINANC.D/O.INST.FIN.</v>
          </cell>
          <cell r="C2768">
            <v>-7000000000</v>
          </cell>
          <cell r="D2768">
            <v>25350000000</v>
          </cell>
          <cell r="E2768">
            <v>18350000000</v>
          </cell>
          <cell r="F2768">
            <v>0</v>
          </cell>
        </row>
        <row r="2769">
          <cell r="A2769">
            <v>241081</v>
          </cell>
          <cell r="B2769" t="str">
            <v>FINANC.D/O.INST.FIN.</v>
          </cell>
          <cell r="C2769">
            <v>-7000000000</v>
          </cell>
          <cell r="D2769">
            <v>25350000000</v>
          </cell>
          <cell r="E2769">
            <v>18350000000</v>
          </cell>
          <cell r="F2769">
            <v>0</v>
          </cell>
        </row>
        <row r="2770">
          <cell r="A2770">
            <v>24108101</v>
          </cell>
          <cell r="B2770" t="str">
            <v>FINANC.OTRAS INST.FI</v>
          </cell>
          <cell r="C2770">
            <v>-7000000000</v>
          </cell>
          <cell r="D2770">
            <v>25350000000</v>
          </cell>
          <cell r="E2770">
            <v>18350000000</v>
          </cell>
          <cell r="F2770">
            <v>0</v>
          </cell>
        </row>
        <row r="2771">
          <cell r="A2771">
            <v>243</v>
          </cell>
          <cell r="B2771" t="str">
            <v>OBL.INS.FIN.D/EXT.HA</v>
          </cell>
          <cell r="C2771">
            <v>-432171933.75999999</v>
          </cell>
          <cell r="D2771">
            <v>225943646.47</v>
          </cell>
          <cell r="E2771">
            <v>212713116.52000001</v>
          </cell>
          <cell r="F2771">
            <v>-418941403.81</v>
          </cell>
        </row>
        <row r="2772">
          <cell r="A2772">
            <v>24301</v>
          </cell>
          <cell r="B2772" t="str">
            <v>SOB.CTAS.VIS.INS.FIN</v>
          </cell>
          <cell r="C2772">
            <v>-171671749.41</v>
          </cell>
          <cell r="D2772">
            <v>175374350.47</v>
          </cell>
          <cell r="E2772">
            <v>212688147.13999999</v>
          </cell>
          <cell r="F2772">
            <v>-208985546.08000001</v>
          </cell>
        </row>
        <row r="2773">
          <cell r="A2773">
            <v>243011</v>
          </cell>
          <cell r="B2773" t="str">
            <v>SOBREG.CTAS.VISTA IN</v>
          </cell>
          <cell r="C2773">
            <v>-171671749.41</v>
          </cell>
          <cell r="D2773">
            <v>175374350.47</v>
          </cell>
          <cell r="E2773">
            <v>212688147.13999999</v>
          </cell>
          <cell r="F2773">
            <v>-208985546.08000001</v>
          </cell>
        </row>
        <row r="2774">
          <cell r="A2774">
            <v>24301101</v>
          </cell>
          <cell r="B2774" t="str">
            <v>CTAS VISTA INST CRED</v>
          </cell>
          <cell r="C2774">
            <v>-171671749.41</v>
          </cell>
          <cell r="D2774">
            <v>175374350.47</v>
          </cell>
          <cell r="E2774">
            <v>212688147.13999999</v>
          </cell>
          <cell r="F2774">
            <v>-208985546.08000001</v>
          </cell>
        </row>
        <row r="2775">
          <cell r="A2775">
            <v>2430110101</v>
          </cell>
          <cell r="B2775" t="str">
            <v>CTAS CTE INST. DE CR</v>
          </cell>
          <cell r="C2775">
            <v>-171671749.41</v>
          </cell>
          <cell r="D2775">
            <v>175374350.47</v>
          </cell>
          <cell r="E2775">
            <v>212688147.13999999</v>
          </cell>
          <cell r="F2775">
            <v>-208985546.08000001</v>
          </cell>
        </row>
        <row r="2776">
          <cell r="A2776">
            <v>24303</v>
          </cell>
          <cell r="B2776" t="str">
            <v>DEP.A VISTA.INST.FIN</v>
          </cell>
          <cell r="C2776">
            <v>-260500184.34999999</v>
          </cell>
          <cell r="D2776">
            <v>50569296</v>
          </cell>
          <cell r="E2776">
            <v>24969.38</v>
          </cell>
          <cell r="F2776">
            <v>-209955857.72999999</v>
          </cell>
        </row>
        <row r="2777">
          <cell r="A2777">
            <v>243031</v>
          </cell>
          <cell r="B2777" t="str">
            <v>DEP.A VISTA.INST.FIN</v>
          </cell>
          <cell r="C2777">
            <v>-260500184.34999999</v>
          </cell>
          <cell r="D2777">
            <v>50569296</v>
          </cell>
          <cell r="E2777">
            <v>24969.38</v>
          </cell>
          <cell r="F2777">
            <v>-209955857.72999999</v>
          </cell>
        </row>
        <row r="2778">
          <cell r="A2778">
            <v>24303101</v>
          </cell>
          <cell r="B2778" t="str">
            <v>DE BCOS.INST.CRED.EX</v>
          </cell>
          <cell r="C2778">
            <v>-260500184.34999999</v>
          </cell>
          <cell r="D2778">
            <v>50569296</v>
          </cell>
          <cell r="E2778">
            <v>24969.38</v>
          </cell>
          <cell r="F2778">
            <v>-209955857.72999999</v>
          </cell>
        </row>
        <row r="2779">
          <cell r="A2779">
            <v>2430310101</v>
          </cell>
          <cell r="B2779" t="str">
            <v>DE BCOS.INST.CRED.EX</v>
          </cell>
          <cell r="C2779">
            <v>-260500184.34999999</v>
          </cell>
          <cell r="D2779">
            <v>50569296</v>
          </cell>
          <cell r="E2779">
            <v>24969.38</v>
          </cell>
          <cell r="F2779">
            <v>-209955857.72999999</v>
          </cell>
        </row>
        <row r="2780">
          <cell r="A2780">
            <v>245</v>
          </cell>
          <cell r="B2780" t="str">
            <v>OBL.OTR.FINCTOS.HAS.</v>
          </cell>
          <cell r="C2780">
            <v>-95735000024.729996</v>
          </cell>
          <cell r="D2780">
            <v>202499000043.76001</v>
          </cell>
          <cell r="E2780">
            <v>193069810213.42999</v>
          </cell>
          <cell r="F2780">
            <v>-86305810194.399994</v>
          </cell>
        </row>
        <row r="2781">
          <cell r="A2781">
            <v>24599</v>
          </cell>
          <cell r="B2781" t="str">
            <v>OTR.FINCTOS.HASTA 1</v>
          </cell>
          <cell r="C2781">
            <v>-95735000024.729996</v>
          </cell>
          <cell r="D2781">
            <v>202499000043.76001</v>
          </cell>
          <cell r="E2781">
            <v>193069810213.42999</v>
          </cell>
          <cell r="F2781">
            <v>-86305810194.399994</v>
          </cell>
        </row>
        <row r="2782">
          <cell r="A2782">
            <v>245991</v>
          </cell>
          <cell r="B2782" t="str">
            <v>OTROS FINANCIAMIENTO</v>
          </cell>
          <cell r="C2782">
            <v>-95735000024.729996</v>
          </cell>
          <cell r="D2782">
            <v>202499000043.76001</v>
          </cell>
          <cell r="E2782">
            <v>193069810213.42999</v>
          </cell>
          <cell r="F2782">
            <v>-86305810194.399994</v>
          </cell>
        </row>
        <row r="2783">
          <cell r="A2783">
            <v>24599101</v>
          </cell>
          <cell r="B2783" t="str">
            <v>OTROS FINANC.HASTA 1</v>
          </cell>
          <cell r="C2783">
            <v>-95735000024.729996</v>
          </cell>
          <cell r="D2783">
            <v>202499000043.76001</v>
          </cell>
          <cell r="E2783">
            <v>193069810213.42999</v>
          </cell>
          <cell r="F2783">
            <v>-86305810194.399994</v>
          </cell>
        </row>
        <row r="2784">
          <cell r="A2784">
            <v>246</v>
          </cell>
          <cell r="B2784" t="str">
            <v>OBL.OTR.FINCTOS A M/</v>
          </cell>
          <cell r="C2784">
            <v>-3507555682</v>
          </cell>
          <cell r="D2784">
            <v>18128690.02</v>
          </cell>
          <cell r="E2784">
            <v>0</v>
          </cell>
          <cell r="F2784">
            <v>-3489426991.98</v>
          </cell>
        </row>
        <row r="2785">
          <cell r="A2785">
            <v>24601</v>
          </cell>
          <cell r="B2785" t="str">
            <v>FINCTO.INS.N/FIN.PAI</v>
          </cell>
          <cell r="C2785">
            <v>-257880308.62</v>
          </cell>
          <cell r="D2785">
            <v>15830560</v>
          </cell>
          <cell r="E2785">
            <v>0</v>
          </cell>
          <cell r="F2785">
            <v>-242049748.62</v>
          </cell>
        </row>
        <row r="2786">
          <cell r="A2786">
            <v>246011</v>
          </cell>
          <cell r="B2786" t="str">
            <v>FINANC.INST.N/FIN.PA</v>
          </cell>
          <cell r="C2786">
            <v>-257880308.62</v>
          </cell>
          <cell r="D2786">
            <v>15830560</v>
          </cell>
          <cell r="E2786">
            <v>0</v>
          </cell>
          <cell r="F2786">
            <v>-242049748.62</v>
          </cell>
        </row>
        <row r="2787">
          <cell r="A2787">
            <v>24601101</v>
          </cell>
          <cell r="B2787" t="str">
            <v>FINANC.INST.N/FIN.PA</v>
          </cell>
          <cell r="C2787">
            <v>-257880308.62</v>
          </cell>
          <cell r="D2787">
            <v>15830560</v>
          </cell>
          <cell r="E2787">
            <v>0</v>
          </cell>
          <cell r="F2787">
            <v>-242049748.62</v>
          </cell>
        </row>
        <row r="2788">
          <cell r="A2788">
            <v>2460110103</v>
          </cell>
          <cell r="B2788" t="str">
            <v>CRED.PYME FIN.INST.N</v>
          </cell>
          <cell r="C2788">
            <v>-257880308.62</v>
          </cell>
          <cell r="D2788">
            <v>15830560</v>
          </cell>
          <cell r="E2788">
            <v>0</v>
          </cell>
          <cell r="F2788">
            <v>-242049748.62</v>
          </cell>
        </row>
        <row r="2789">
          <cell r="A2789">
            <v>24604</v>
          </cell>
          <cell r="B2789" t="str">
            <v>REC.RECIB.EJEC.PROG.</v>
          </cell>
          <cell r="C2789">
            <v>-3249675373.3800001</v>
          </cell>
          <cell r="D2789">
            <v>2298130.02</v>
          </cell>
          <cell r="E2789">
            <v>0</v>
          </cell>
          <cell r="F2789">
            <v>-3247377243.3600001</v>
          </cell>
        </row>
        <row r="2790">
          <cell r="A2790">
            <v>246041</v>
          </cell>
          <cell r="B2790" t="str">
            <v>REC.RECIB.EJEC.PROG.</v>
          </cell>
          <cell r="C2790">
            <v>-3249675373.3800001</v>
          </cell>
          <cell r="D2790">
            <v>2298130.02</v>
          </cell>
          <cell r="E2790">
            <v>0</v>
          </cell>
          <cell r="F2790">
            <v>-3247377243.3600001</v>
          </cell>
        </row>
        <row r="2791">
          <cell r="A2791">
            <v>24604101</v>
          </cell>
          <cell r="B2791" t="str">
            <v>FONDO DE CREDITO AGR</v>
          </cell>
          <cell r="C2791">
            <v>-1335698411.5699999</v>
          </cell>
          <cell r="D2791">
            <v>2298130.02</v>
          </cell>
          <cell r="E2791">
            <v>0</v>
          </cell>
          <cell r="F2791">
            <v>-1333400281.55</v>
          </cell>
        </row>
        <row r="2792">
          <cell r="A2792">
            <v>24604102</v>
          </cell>
          <cell r="B2792" t="str">
            <v>FONDO  DE CREDT. IND</v>
          </cell>
          <cell r="C2792">
            <v>-1913976961.8099999</v>
          </cell>
          <cell r="D2792">
            <v>0</v>
          </cell>
          <cell r="E2792">
            <v>0</v>
          </cell>
          <cell r="F2792">
            <v>-1913976961.8099999</v>
          </cell>
        </row>
        <row r="2793">
          <cell r="A2793">
            <v>24</v>
          </cell>
          <cell r="B2793" t="str">
            <v>TOTAL OTROS FINANC.O</v>
          </cell>
          <cell r="C2793">
            <v>-181936757302.64999</v>
          </cell>
          <cell r="D2793">
            <v>2062175247267.6101</v>
          </cell>
          <cell r="E2793">
            <v>2049630625334.74</v>
          </cell>
          <cell r="F2793">
            <v>-169392135369.78</v>
          </cell>
        </row>
        <row r="2794">
          <cell r="A2794">
            <v>251</v>
          </cell>
          <cell r="B2794" t="str">
            <v>OBLIGAC.P/ACEPTACION</v>
          </cell>
          <cell r="C2794">
            <v>-16313550297.65</v>
          </cell>
          <cell r="D2794">
            <v>31991270816.740002</v>
          </cell>
          <cell r="E2794">
            <v>51479337212.730003</v>
          </cell>
          <cell r="F2794">
            <v>-35801616693.639999</v>
          </cell>
        </row>
        <row r="2795">
          <cell r="A2795">
            <v>25101</v>
          </cell>
          <cell r="B2795" t="str">
            <v>OBL.P/CARTAS D/CRED.</v>
          </cell>
          <cell r="C2795">
            <v>-16313550297.65</v>
          </cell>
          <cell r="D2795">
            <v>31991270816.740002</v>
          </cell>
          <cell r="E2795">
            <v>51479337212.730003</v>
          </cell>
          <cell r="F2795">
            <v>-35801616693.639999</v>
          </cell>
        </row>
        <row r="2796">
          <cell r="A2796">
            <v>251012</v>
          </cell>
          <cell r="B2796" t="str">
            <v>OBL.P/CARTAS D/CRED.</v>
          </cell>
          <cell r="C2796">
            <v>-16313550297.65</v>
          </cell>
          <cell r="D2796">
            <v>31991270816.740002</v>
          </cell>
          <cell r="E2796">
            <v>51479337212.730003</v>
          </cell>
          <cell r="F2796">
            <v>-35801616693.639999</v>
          </cell>
        </row>
        <row r="2797">
          <cell r="A2797">
            <v>25101201</v>
          </cell>
          <cell r="B2797" t="str">
            <v>ACEPTACIONES P/CTA.N</v>
          </cell>
          <cell r="C2797">
            <v>-2669190414.9099998</v>
          </cell>
          <cell r="D2797">
            <v>3714941306.1599998</v>
          </cell>
          <cell r="E2797">
            <v>1698217626.6700001</v>
          </cell>
          <cell r="F2797">
            <v>-652466735.41999996</v>
          </cell>
        </row>
        <row r="2798">
          <cell r="A2798">
            <v>25101203</v>
          </cell>
          <cell r="B2798" t="str">
            <v>ACEPTACIONES AUTOMAT</v>
          </cell>
          <cell r="C2798">
            <v>-13644359882.74</v>
          </cell>
          <cell r="D2798">
            <v>28276329510.580002</v>
          </cell>
          <cell r="E2798">
            <v>49781119586.059998</v>
          </cell>
          <cell r="F2798">
            <v>-35149149958.220001</v>
          </cell>
        </row>
        <row r="2799">
          <cell r="A2799">
            <v>253</v>
          </cell>
          <cell r="B2799" t="str">
            <v>OBLIGACIONES POR OPE</v>
          </cell>
          <cell r="C2799">
            <v>-1137947615.51</v>
          </cell>
          <cell r="D2799">
            <v>1350617182.5999999</v>
          </cell>
          <cell r="E2799">
            <v>212669567.09</v>
          </cell>
          <cell r="F2799">
            <v>0</v>
          </cell>
        </row>
        <row r="2800">
          <cell r="A2800">
            <v>25303</v>
          </cell>
          <cell r="B2800" t="str">
            <v>PARTIDAS A REGULARIZ</v>
          </cell>
          <cell r="C2800">
            <v>-1137947615.51</v>
          </cell>
          <cell r="D2800">
            <v>1350617182.5999999</v>
          </cell>
          <cell r="E2800">
            <v>212669567.09</v>
          </cell>
          <cell r="F2800">
            <v>0</v>
          </cell>
        </row>
        <row r="2801">
          <cell r="A2801">
            <v>253032</v>
          </cell>
          <cell r="B2801" t="str">
            <v>PARTIDAS A REGULARIZ</v>
          </cell>
          <cell r="C2801">
            <v>-1137947615.51</v>
          </cell>
          <cell r="D2801">
            <v>1350617182.5999999</v>
          </cell>
          <cell r="E2801">
            <v>212669567.09</v>
          </cell>
          <cell r="F2801">
            <v>0</v>
          </cell>
        </row>
        <row r="2802">
          <cell r="A2802">
            <v>25303201</v>
          </cell>
          <cell r="B2802" t="str">
            <v>PARTIDAS A REG.P/OPE</v>
          </cell>
          <cell r="C2802">
            <v>-1137947615.51</v>
          </cell>
          <cell r="D2802">
            <v>1350617182.5999999</v>
          </cell>
          <cell r="E2802">
            <v>212669567.09</v>
          </cell>
          <cell r="F2802">
            <v>0</v>
          </cell>
        </row>
        <row r="2803">
          <cell r="A2803">
            <v>25</v>
          </cell>
          <cell r="B2803" t="str">
            <v>TOTAL OTR.OBL.P/INTE</v>
          </cell>
          <cell r="C2803">
            <v>-17451497913.16</v>
          </cell>
          <cell r="D2803">
            <v>33341887999.34</v>
          </cell>
          <cell r="E2803">
            <v>51692006779.82</v>
          </cell>
          <cell r="F2803">
            <v>-35801616693.639999</v>
          </cell>
        </row>
        <row r="2804">
          <cell r="A2804">
            <v>261</v>
          </cell>
          <cell r="B2804" t="str">
            <v>GAST.POR PAG.P/CAPT.</v>
          </cell>
          <cell r="C2804">
            <v>-4702566869.7700005</v>
          </cell>
          <cell r="D2804">
            <v>19955483642.98</v>
          </cell>
          <cell r="E2804">
            <v>19459311166.369999</v>
          </cell>
          <cell r="F2804">
            <v>-4206394393.1599998</v>
          </cell>
        </row>
        <row r="2805">
          <cell r="A2805">
            <v>26101</v>
          </cell>
          <cell r="B2805" t="str">
            <v>GTOS.P/PAGAR P/DPTOS</v>
          </cell>
          <cell r="C2805">
            <v>-390358328.25999999</v>
          </cell>
          <cell r="D2805">
            <v>1818687350.8199999</v>
          </cell>
          <cell r="E2805">
            <v>1844476232.0799999</v>
          </cell>
          <cell r="F2805">
            <v>-416147209.51999998</v>
          </cell>
        </row>
        <row r="2806">
          <cell r="A2806">
            <v>261011</v>
          </cell>
          <cell r="B2806" t="str">
            <v>GAST.P/ PAG.P/DEPOS.</v>
          </cell>
          <cell r="C2806">
            <v>-390358328.25999999</v>
          </cell>
          <cell r="D2806">
            <v>1818687350.8199999</v>
          </cell>
          <cell r="E2806">
            <v>1844476232.0799999</v>
          </cell>
          <cell r="F2806">
            <v>-416147209.51999998</v>
          </cell>
        </row>
        <row r="2807">
          <cell r="A2807">
            <v>26101102</v>
          </cell>
          <cell r="B2807" t="str">
            <v>GTOS P/PAGAR DEP. CT</v>
          </cell>
          <cell r="C2807">
            <v>0</v>
          </cell>
          <cell r="D2807">
            <v>261373925.19</v>
          </cell>
          <cell r="E2807">
            <v>261373925.19</v>
          </cell>
          <cell r="F2807">
            <v>0</v>
          </cell>
        </row>
        <row r="2808">
          <cell r="A2808">
            <v>2610110201</v>
          </cell>
          <cell r="B2808" t="str">
            <v>GTOS P/PAG.DEP.CTA.C</v>
          </cell>
          <cell r="C2808">
            <v>0</v>
          </cell>
          <cell r="D2808">
            <v>261373925.19</v>
          </cell>
          <cell r="E2808">
            <v>261373925.19</v>
          </cell>
          <cell r="F2808">
            <v>0</v>
          </cell>
        </row>
        <row r="2809">
          <cell r="A2809">
            <v>26101103</v>
          </cell>
          <cell r="B2809" t="str">
            <v>GASTOS POR PAGAR T.C</v>
          </cell>
          <cell r="C2809">
            <v>-390358328.25999999</v>
          </cell>
          <cell r="D2809">
            <v>1557313425.6300001</v>
          </cell>
          <cell r="E2809">
            <v>1583102306.8900001</v>
          </cell>
          <cell r="F2809">
            <v>-416147209.51999998</v>
          </cell>
        </row>
        <row r="2810">
          <cell r="A2810">
            <v>2610110301</v>
          </cell>
          <cell r="B2810" t="str">
            <v>GTOS POR P/TCN PUBLI</v>
          </cell>
          <cell r="C2810">
            <v>-177215.27</v>
          </cell>
          <cell r="D2810">
            <v>569319.43000000005</v>
          </cell>
          <cell r="E2810">
            <v>598631.93999999994</v>
          </cell>
          <cell r="F2810">
            <v>-206527.78</v>
          </cell>
        </row>
        <row r="2811">
          <cell r="A2811">
            <v>2610110302</v>
          </cell>
          <cell r="B2811" t="str">
            <v>GTOS POR P/TCN OFICI</v>
          </cell>
          <cell r="C2811">
            <v>-390181112.99000001</v>
          </cell>
          <cell r="D2811">
            <v>1556744106.2</v>
          </cell>
          <cell r="E2811">
            <v>1582503674.95</v>
          </cell>
          <cell r="F2811">
            <v>-415940681.74000001</v>
          </cell>
        </row>
        <row r="2812">
          <cell r="A2812">
            <v>26102</v>
          </cell>
          <cell r="B2812" t="str">
            <v>GAST.P/PAG.P/OBLIG.A</v>
          </cell>
          <cell r="C2812">
            <v>-263231347.41</v>
          </cell>
          <cell r="D2812">
            <v>1085313.96</v>
          </cell>
          <cell r="E2812">
            <v>2532421.4900000002</v>
          </cell>
          <cell r="F2812">
            <v>-264678454.94</v>
          </cell>
        </row>
        <row r="2813">
          <cell r="A2813">
            <v>261021</v>
          </cell>
          <cell r="B2813" t="str">
            <v>GASTOS P/PAG.P/OTRAS</v>
          </cell>
          <cell r="C2813">
            <v>-263231347.41</v>
          </cell>
          <cell r="D2813">
            <v>1085313.96</v>
          </cell>
          <cell r="E2813">
            <v>2532421.4900000002</v>
          </cell>
          <cell r="F2813">
            <v>-264678454.94</v>
          </cell>
        </row>
        <row r="2814">
          <cell r="A2814">
            <v>26102102</v>
          </cell>
          <cell r="B2814" t="str">
            <v>GTOS. P/PAGAR PART.</v>
          </cell>
          <cell r="C2814">
            <v>-246183843.88</v>
          </cell>
          <cell r="D2814">
            <v>1085313.96</v>
          </cell>
          <cell r="E2814">
            <v>2409474.92</v>
          </cell>
          <cell r="F2814">
            <v>-247508004.84</v>
          </cell>
        </row>
        <row r="2815">
          <cell r="A2815">
            <v>2610210201</v>
          </cell>
          <cell r="B2815" t="str">
            <v>GTOS. P/PAGAR PART.</v>
          </cell>
          <cell r="C2815">
            <v>-246183843.88</v>
          </cell>
          <cell r="D2815">
            <v>1085313.96</v>
          </cell>
          <cell r="E2815">
            <v>2409474.92</v>
          </cell>
          <cell r="F2815">
            <v>-247508004.84</v>
          </cell>
        </row>
        <row r="2816">
          <cell r="A2816">
            <v>26102103</v>
          </cell>
          <cell r="B2816" t="str">
            <v>GTOS. P/PAGAR PART.</v>
          </cell>
          <cell r="C2816">
            <v>-17047503.530000001</v>
          </cell>
          <cell r="D2816">
            <v>0</v>
          </cell>
          <cell r="E2816">
            <v>122946.57</v>
          </cell>
          <cell r="F2816">
            <v>-17170450.100000001</v>
          </cell>
        </row>
        <row r="2817">
          <cell r="A2817">
            <v>2610210301</v>
          </cell>
          <cell r="B2817" t="str">
            <v>GTOS.P/PAG.PART.CALL</v>
          </cell>
          <cell r="C2817">
            <v>-17047503.530000001</v>
          </cell>
          <cell r="D2817">
            <v>0</v>
          </cell>
          <cell r="E2817">
            <v>122946.57</v>
          </cell>
          <cell r="F2817">
            <v>-17170450.100000001</v>
          </cell>
        </row>
        <row r="2818">
          <cell r="A2818">
            <v>26104</v>
          </cell>
          <cell r="B2818" t="str">
            <v>GTOS.P/PAGAR P/DEPOS</v>
          </cell>
          <cell r="C2818">
            <v>0</v>
          </cell>
          <cell r="D2818">
            <v>3691766184.3400002</v>
          </cell>
          <cell r="E2818">
            <v>3691766184.3400002</v>
          </cell>
          <cell r="F2818">
            <v>0</v>
          </cell>
        </row>
        <row r="2819">
          <cell r="A2819">
            <v>261041</v>
          </cell>
          <cell r="B2819" t="str">
            <v>GAST.P/PAG.P/DEP.DE</v>
          </cell>
          <cell r="C2819">
            <v>0</v>
          </cell>
          <cell r="D2819">
            <v>3691766184.3400002</v>
          </cell>
          <cell r="E2819">
            <v>3691766184.3400002</v>
          </cell>
          <cell r="F2819">
            <v>0</v>
          </cell>
        </row>
        <row r="2820">
          <cell r="A2820">
            <v>26104101</v>
          </cell>
          <cell r="B2820" t="str">
            <v>GASTOS P/PAGAR AHORR</v>
          </cell>
          <cell r="C2820">
            <v>0</v>
          </cell>
          <cell r="D2820">
            <v>212089629.59999999</v>
          </cell>
          <cell r="E2820">
            <v>212089629.59999999</v>
          </cell>
          <cell r="F2820">
            <v>0</v>
          </cell>
        </row>
        <row r="2821">
          <cell r="A2821">
            <v>2610410101</v>
          </cell>
          <cell r="B2821" t="str">
            <v>GASTOS P/PAGAR AHR.</v>
          </cell>
          <cell r="C2821">
            <v>0</v>
          </cell>
          <cell r="D2821">
            <v>197462793.83000001</v>
          </cell>
          <cell r="E2821">
            <v>197462793.83000001</v>
          </cell>
          <cell r="F2821">
            <v>0</v>
          </cell>
        </row>
        <row r="2822">
          <cell r="A2822">
            <v>2610410103</v>
          </cell>
          <cell r="B2822" t="str">
            <v>GTOS.P/PAG.AHR.NORM.</v>
          </cell>
          <cell r="C2822">
            <v>0</v>
          </cell>
          <cell r="D2822">
            <v>14626835.77</v>
          </cell>
          <cell r="E2822">
            <v>14626835.77</v>
          </cell>
          <cell r="F2822">
            <v>0</v>
          </cell>
        </row>
        <row r="2823">
          <cell r="A2823">
            <v>26104102</v>
          </cell>
          <cell r="B2823" t="str">
            <v>GTOS. P/PAGAR AHORRO</v>
          </cell>
          <cell r="C2823">
            <v>0</v>
          </cell>
          <cell r="D2823">
            <v>542295500.78999996</v>
          </cell>
          <cell r="E2823">
            <v>542295500.78999996</v>
          </cell>
          <cell r="F2823">
            <v>0</v>
          </cell>
        </row>
        <row r="2824">
          <cell r="A2824">
            <v>2610410201</v>
          </cell>
          <cell r="B2824" t="str">
            <v>GTOS. P/PAGAR AHOR L</v>
          </cell>
          <cell r="C2824">
            <v>0</v>
          </cell>
          <cell r="D2824">
            <v>542295500.78999996</v>
          </cell>
          <cell r="E2824">
            <v>542295500.78999996</v>
          </cell>
          <cell r="F2824">
            <v>0</v>
          </cell>
        </row>
        <row r="2825">
          <cell r="A2825">
            <v>26104103</v>
          </cell>
          <cell r="B2825" t="str">
            <v>GASTOS POR PAGAR AHO</v>
          </cell>
          <cell r="C2825">
            <v>0</v>
          </cell>
          <cell r="D2825">
            <v>2571017193.02</v>
          </cell>
          <cell r="E2825">
            <v>2571017193.02</v>
          </cell>
          <cell r="F2825">
            <v>0</v>
          </cell>
        </row>
        <row r="2826">
          <cell r="A2826">
            <v>2610410301</v>
          </cell>
          <cell r="B2826" t="str">
            <v>GTOS. P/PAGAR AHOR.V</v>
          </cell>
          <cell r="C2826">
            <v>0</v>
          </cell>
          <cell r="D2826">
            <v>2560790833.7399998</v>
          </cell>
          <cell r="E2826">
            <v>2560790833.7399998</v>
          </cell>
          <cell r="F2826">
            <v>0</v>
          </cell>
        </row>
        <row r="2827">
          <cell r="A2827">
            <v>2610410303</v>
          </cell>
          <cell r="B2827" t="str">
            <v>GTO.P/PAG.AHOR.V.I.P</v>
          </cell>
          <cell r="C2827">
            <v>0</v>
          </cell>
          <cell r="D2827">
            <v>10226359.279999999</v>
          </cell>
          <cell r="E2827">
            <v>10226359.279999999</v>
          </cell>
          <cell r="F2827">
            <v>0</v>
          </cell>
        </row>
        <row r="2828">
          <cell r="A2828">
            <v>26104104</v>
          </cell>
          <cell r="B2828" t="str">
            <v>GTOS P/PAGAR CTA AHO</v>
          </cell>
          <cell r="C2828">
            <v>0</v>
          </cell>
          <cell r="D2828">
            <v>279946746.22000003</v>
          </cell>
          <cell r="E2828">
            <v>279946746.22000003</v>
          </cell>
          <cell r="F2828">
            <v>0</v>
          </cell>
        </row>
        <row r="2829">
          <cell r="A2829">
            <v>2610410401</v>
          </cell>
          <cell r="B2829" t="str">
            <v>GTOS. P/PAGAR AHOR.P</v>
          </cell>
          <cell r="C2829">
            <v>0</v>
          </cell>
          <cell r="D2829">
            <v>270674082.63999999</v>
          </cell>
          <cell r="E2829">
            <v>270674082.63999999</v>
          </cell>
          <cell r="F2829">
            <v>0</v>
          </cell>
        </row>
        <row r="2830">
          <cell r="A2830">
            <v>2610410403</v>
          </cell>
          <cell r="B2830" t="str">
            <v>GTO.P/PAG.AHOR.PREF.</v>
          </cell>
          <cell r="C2830">
            <v>0</v>
          </cell>
          <cell r="D2830">
            <v>9272663.5800000001</v>
          </cell>
          <cell r="E2830">
            <v>9272663.5800000001</v>
          </cell>
          <cell r="F2830">
            <v>0</v>
          </cell>
        </row>
        <row r="2831">
          <cell r="A2831">
            <v>26104105</v>
          </cell>
          <cell r="B2831" t="str">
            <v>GTOS. P/PAGAR ADM. P</v>
          </cell>
          <cell r="C2831">
            <v>0</v>
          </cell>
          <cell r="D2831">
            <v>85296246.799999997</v>
          </cell>
          <cell r="E2831">
            <v>85296246.799999997</v>
          </cell>
          <cell r="F2831">
            <v>0</v>
          </cell>
        </row>
        <row r="2832">
          <cell r="A2832">
            <v>2610410501</v>
          </cell>
          <cell r="B2832" t="str">
            <v>GTOS. P/PAGAR ADM.PU</v>
          </cell>
          <cell r="C2832">
            <v>0</v>
          </cell>
          <cell r="D2832">
            <v>85296246.799999997</v>
          </cell>
          <cell r="E2832">
            <v>85296246.799999997</v>
          </cell>
          <cell r="F2832">
            <v>0</v>
          </cell>
        </row>
        <row r="2833">
          <cell r="A2833">
            <v>26104107</v>
          </cell>
          <cell r="B2833" t="str">
            <v>GTO.P/PAGAR AHORRO P</v>
          </cell>
          <cell r="C2833">
            <v>0</v>
          </cell>
          <cell r="D2833">
            <v>1120867.9099999999</v>
          </cell>
          <cell r="E2833">
            <v>1120867.9099999999</v>
          </cell>
          <cell r="F2833">
            <v>0</v>
          </cell>
        </row>
        <row r="2834">
          <cell r="A2834">
            <v>2610410701</v>
          </cell>
          <cell r="B2834" t="str">
            <v>GTO.P/PAGAR AHORRO J</v>
          </cell>
          <cell r="C2834">
            <v>0</v>
          </cell>
          <cell r="D2834">
            <v>1120867.9099999999</v>
          </cell>
          <cell r="E2834">
            <v>1120867.9099999999</v>
          </cell>
          <cell r="F2834">
            <v>0</v>
          </cell>
        </row>
        <row r="2835">
          <cell r="A2835">
            <v>26105</v>
          </cell>
          <cell r="B2835" t="str">
            <v>GTOS.P/PAG.P/DPTOS.A</v>
          </cell>
          <cell r="C2835">
            <v>-4048977194.0999999</v>
          </cell>
          <cell r="D2835">
            <v>14443944793.860001</v>
          </cell>
          <cell r="E2835">
            <v>13920536328.459999</v>
          </cell>
          <cell r="F2835">
            <v>-3525568728.6999998</v>
          </cell>
        </row>
        <row r="2836">
          <cell r="A2836">
            <v>261051</v>
          </cell>
          <cell r="B2836" t="str">
            <v>GTOS.P/PAG.P/DPTOS.</v>
          </cell>
          <cell r="C2836">
            <v>-4048977194.0999999</v>
          </cell>
          <cell r="D2836">
            <v>14443944793.860001</v>
          </cell>
          <cell r="E2836">
            <v>13920536328.459999</v>
          </cell>
          <cell r="F2836">
            <v>-3525568728.6999998</v>
          </cell>
        </row>
        <row r="2837">
          <cell r="A2837">
            <v>26105101</v>
          </cell>
          <cell r="B2837" t="str">
            <v>GTOS P/PAGAR DEP A P</v>
          </cell>
          <cell r="C2837">
            <v>-3736222225.4099998</v>
          </cell>
          <cell r="D2837">
            <v>13948318337.42</v>
          </cell>
          <cell r="E2837">
            <v>13405320010.41</v>
          </cell>
          <cell r="F2837">
            <v>-3193223898.4000001</v>
          </cell>
        </row>
        <row r="2838">
          <cell r="A2838">
            <v>2610510101</v>
          </cell>
          <cell r="B2838" t="str">
            <v>DE ENTES OFICIALES</v>
          </cell>
          <cell r="C2838">
            <v>-1605943753.28</v>
          </cell>
          <cell r="D2838">
            <v>2339556559.5300002</v>
          </cell>
          <cell r="E2838">
            <v>2108088581.1800001</v>
          </cell>
          <cell r="F2838">
            <v>-1374475774.9300001</v>
          </cell>
        </row>
        <row r="2839">
          <cell r="A2839">
            <v>261051010101</v>
          </cell>
          <cell r="B2839" t="str">
            <v>DE ENTES OFICIALES A</v>
          </cell>
          <cell r="C2839">
            <v>-1605943753.28</v>
          </cell>
          <cell r="D2839">
            <v>2339556559.5300002</v>
          </cell>
          <cell r="E2839">
            <v>2108088581.1800001</v>
          </cell>
          <cell r="F2839">
            <v>-1374475774.9300001</v>
          </cell>
        </row>
        <row r="2840">
          <cell r="A2840">
            <v>2610510102</v>
          </cell>
          <cell r="B2840" t="str">
            <v>EN ENTES PRIVADOS</v>
          </cell>
          <cell r="C2840">
            <v>-2053569625.3099999</v>
          </cell>
          <cell r="D2840">
            <v>3453972808.6100001</v>
          </cell>
          <cell r="E2840">
            <v>3174415283.3899999</v>
          </cell>
          <cell r="F2840">
            <v>-1774012100.0899999</v>
          </cell>
        </row>
        <row r="2841">
          <cell r="A2841">
            <v>261051010201</v>
          </cell>
          <cell r="B2841" t="str">
            <v>EN ENTES PRIVADOS AL</v>
          </cell>
          <cell r="C2841">
            <v>-2053569625.3099999</v>
          </cell>
          <cell r="D2841">
            <v>3453972808.6100001</v>
          </cell>
          <cell r="E2841">
            <v>3174415283.3899999</v>
          </cell>
          <cell r="F2841">
            <v>-1774012100.0899999</v>
          </cell>
        </row>
        <row r="2842">
          <cell r="A2842">
            <v>2610510104</v>
          </cell>
          <cell r="B2842" t="str">
            <v>P/REC.PROV.DE FONDOS</v>
          </cell>
          <cell r="C2842">
            <v>-75924970.349999994</v>
          </cell>
          <cell r="D2842">
            <v>101583078.31999999</v>
          </cell>
          <cell r="E2842">
            <v>69621049.180000007</v>
          </cell>
          <cell r="F2842">
            <v>-43962941.210000001</v>
          </cell>
        </row>
        <row r="2843">
          <cell r="A2843">
            <v>261051010401</v>
          </cell>
          <cell r="B2843" t="str">
            <v>P/REC.PROV.DE FONDOS</v>
          </cell>
          <cell r="C2843">
            <v>-75924970.349999994</v>
          </cell>
          <cell r="D2843">
            <v>101583078.31999999</v>
          </cell>
          <cell r="E2843">
            <v>69621049.180000007</v>
          </cell>
          <cell r="F2843">
            <v>-43962941.210000001</v>
          </cell>
        </row>
        <row r="2844">
          <cell r="A2844">
            <v>2610510105</v>
          </cell>
          <cell r="B2844" t="str">
            <v>GASTOS P/PAGAR PARTI</v>
          </cell>
          <cell r="C2844">
            <v>-298849.05</v>
          </cell>
          <cell r="D2844">
            <v>217750.5</v>
          </cell>
          <cell r="E2844">
            <v>144731.16</v>
          </cell>
          <cell r="F2844">
            <v>-225829.71</v>
          </cell>
        </row>
        <row r="2845">
          <cell r="A2845">
            <v>261051010501</v>
          </cell>
          <cell r="B2845" t="str">
            <v>GASTOS P/PAGAR PARTI</v>
          </cell>
          <cell r="C2845">
            <v>-298849.05</v>
          </cell>
          <cell r="D2845">
            <v>217750.5</v>
          </cell>
          <cell r="E2845">
            <v>144731.16</v>
          </cell>
          <cell r="F2845">
            <v>-225829.71</v>
          </cell>
        </row>
        <row r="2846">
          <cell r="A2846">
            <v>2610510120</v>
          </cell>
          <cell r="B2846" t="str">
            <v>GTOS.P/PAGAR INT.PLA</v>
          </cell>
          <cell r="C2846">
            <v>-485027.42</v>
          </cell>
          <cell r="D2846">
            <v>8052988140.46</v>
          </cell>
          <cell r="E2846">
            <v>8053050365.5</v>
          </cell>
          <cell r="F2846">
            <v>-547252.46</v>
          </cell>
        </row>
        <row r="2847">
          <cell r="A2847">
            <v>261051012001</v>
          </cell>
          <cell r="B2847" t="str">
            <v>GTOS.P/PAGAR INT.PLA</v>
          </cell>
          <cell r="C2847">
            <v>-485027.42</v>
          </cell>
          <cell r="D2847">
            <v>8052988140.46</v>
          </cell>
          <cell r="E2847">
            <v>8053050365.5</v>
          </cell>
          <cell r="F2847">
            <v>-547252.46</v>
          </cell>
        </row>
        <row r="2848">
          <cell r="A2848">
            <v>26105120</v>
          </cell>
          <cell r="B2848" t="str">
            <v>GASTOS POR PAGAR DPF</v>
          </cell>
          <cell r="C2848">
            <v>-312754968.69</v>
          </cell>
          <cell r="D2848">
            <v>495626456.44</v>
          </cell>
          <cell r="E2848">
            <v>515216318.05000001</v>
          </cell>
          <cell r="F2848">
            <v>-332344830.30000001</v>
          </cell>
        </row>
        <row r="2849">
          <cell r="A2849">
            <v>2610512001</v>
          </cell>
          <cell r="B2849" t="str">
            <v>GASTOS P/PAGAR RENTA</v>
          </cell>
          <cell r="C2849">
            <v>-312754968.69</v>
          </cell>
          <cell r="D2849">
            <v>495626456.44</v>
          </cell>
          <cell r="E2849">
            <v>515216318.05000001</v>
          </cell>
          <cell r="F2849">
            <v>-332344830.30000001</v>
          </cell>
        </row>
        <row r="2850">
          <cell r="A2850">
            <v>263</v>
          </cell>
          <cell r="B2850" t="str">
            <v>GTOS.PAG.P/CAPT.OBLI</v>
          </cell>
          <cell r="C2850">
            <v>0</v>
          </cell>
          <cell r="D2850">
            <v>11672424.029999999</v>
          </cell>
          <cell r="E2850">
            <v>11672424.029999999</v>
          </cell>
          <cell r="F2850">
            <v>0</v>
          </cell>
        </row>
        <row r="2851">
          <cell r="A2851">
            <v>26301</v>
          </cell>
          <cell r="B2851" t="str">
            <v>GTOS.PAG.OBL.C/BANAP</v>
          </cell>
          <cell r="C2851">
            <v>0</v>
          </cell>
          <cell r="D2851">
            <v>11672424.029999999</v>
          </cell>
          <cell r="E2851">
            <v>11672424.029999999</v>
          </cell>
          <cell r="F2851">
            <v>0</v>
          </cell>
        </row>
        <row r="2852">
          <cell r="A2852">
            <v>263011</v>
          </cell>
          <cell r="B2852" t="str">
            <v>GTOS.PAG.OBL.C/BANA.</v>
          </cell>
          <cell r="C2852">
            <v>0</v>
          </cell>
          <cell r="D2852">
            <v>11672424.029999999</v>
          </cell>
          <cell r="E2852">
            <v>11672424.029999999</v>
          </cell>
          <cell r="F2852">
            <v>0</v>
          </cell>
        </row>
        <row r="2853">
          <cell r="A2853">
            <v>26301101</v>
          </cell>
          <cell r="B2853" t="str">
            <v>GTOS.P/PAGAR AHORRO</v>
          </cell>
          <cell r="C2853">
            <v>0</v>
          </cell>
          <cell r="D2853">
            <v>11672424.029999999</v>
          </cell>
          <cell r="E2853">
            <v>11672424.029999999</v>
          </cell>
          <cell r="F2853">
            <v>0</v>
          </cell>
        </row>
        <row r="2854">
          <cell r="A2854">
            <v>2630110101</v>
          </cell>
          <cell r="B2854" t="str">
            <v>GTOS.P/PAGAR AHORRO</v>
          </cell>
          <cell r="C2854">
            <v>0</v>
          </cell>
          <cell r="D2854">
            <v>11672424.029999999</v>
          </cell>
          <cell r="E2854">
            <v>11672424.029999999</v>
          </cell>
          <cell r="F2854">
            <v>0</v>
          </cell>
        </row>
        <row r="2855">
          <cell r="A2855">
            <v>264</v>
          </cell>
          <cell r="B2855" t="str">
            <v>GTOS.PAG.OTR.FICTOS.</v>
          </cell>
          <cell r="C2855">
            <v>-613422563.22000003</v>
          </cell>
          <cell r="D2855">
            <v>925800066.55999994</v>
          </cell>
          <cell r="E2855">
            <v>864959826.44000006</v>
          </cell>
          <cell r="F2855">
            <v>-552582323.10000002</v>
          </cell>
        </row>
        <row r="2856">
          <cell r="A2856">
            <v>26401</v>
          </cell>
          <cell r="B2856" t="str">
            <v>GTOS.PAG.OBL.IN.FI.P</v>
          </cell>
          <cell r="C2856">
            <v>-208378850.50999999</v>
          </cell>
          <cell r="D2856">
            <v>254095823.96000001</v>
          </cell>
          <cell r="E2856">
            <v>254232385.37</v>
          </cell>
          <cell r="F2856">
            <v>-208515411.91999999</v>
          </cell>
        </row>
        <row r="2857">
          <cell r="A2857">
            <v>264011</v>
          </cell>
          <cell r="B2857" t="str">
            <v>GTOS.PAG.OBL.IN.FI.P</v>
          </cell>
          <cell r="C2857">
            <v>-208378850.50999999</v>
          </cell>
          <cell r="D2857">
            <v>254095823.96000001</v>
          </cell>
          <cell r="E2857">
            <v>254232385.37</v>
          </cell>
          <cell r="F2857">
            <v>-208515411.91999999</v>
          </cell>
        </row>
        <row r="2858">
          <cell r="A2858">
            <v>26401101</v>
          </cell>
          <cell r="B2858" t="str">
            <v>GTOS. P/PAG. AHOR IN</v>
          </cell>
          <cell r="C2858">
            <v>0</v>
          </cell>
          <cell r="D2858">
            <v>24921560.77</v>
          </cell>
          <cell r="E2858">
            <v>24921560.77</v>
          </cell>
          <cell r="F2858">
            <v>0</v>
          </cell>
        </row>
        <row r="2859">
          <cell r="A2859">
            <v>2640110101</v>
          </cell>
          <cell r="B2859" t="str">
            <v>GTOS. P/PAG.AHOR INS</v>
          </cell>
          <cell r="C2859">
            <v>0</v>
          </cell>
          <cell r="D2859">
            <v>24921560.77</v>
          </cell>
          <cell r="E2859">
            <v>24921560.77</v>
          </cell>
          <cell r="F2859">
            <v>0</v>
          </cell>
        </row>
        <row r="2860">
          <cell r="A2860">
            <v>26401103</v>
          </cell>
          <cell r="B2860" t="str">
            <v>GASTOS P/PAG.INT.CTA</v>
          </cell>
          <cell r="C2860">
            <v>0</v>
          </cell>
          <cell r="D2860">
            <v>36035657.759999998</v>
          </cell>
          <cell r="E2860">
            <v>36035657.759999998</v>
          </cell>
          <cell r="F2860">
            <v>0</v>
          </cell>
        </row>
        <row r="2861">
          <cell r="A2861">
            <v>2640110301</v>
          </cell>
          <cell r="B2861" t="str">
            <v>GASTOS POR PAGAR INT</v>
          </cell>
          <cell r="C2861">
            <v>0</v>
          </cell>
          <cell r="D2861">
            <v>36035657.759999998</v>
          </cell>
          <cell r="E2861">
            <v>36035657.759999998</v>
          </cell>
          <cell r="F2861">
            <v>0</v>
          </cell>
        </row>
        <row r="2862">
          <cell r="A2862">
            <v>26401104</v>
          </cell>
          <cell r="B2862" t="str">
            <v>GTOS. P/PAGAR D.P.F</v>
          </cell>
          <cell r="C2862">
            <v>-205276985.02000001</v>
          </cell>
          <cell r="D2862">
            <v>193138605.43000001</v>
          </cell>
          <cell r="E2862">
            <v>193244407.03999999</v>
          </cell>
          <cell r="F2862">
            <v>-205382786.63</v>
          </cell>
        </row>
        <row r="2863">
          <cell r="A2863">
            <v>2640110401</v>
          </cell>
          <cell r="B2863" t="str">
            <v>GTOS. P/PAGAR D.P.F</v>
          </cell>
          <cell r="C2863">
            <v>-205276985.02000001</v>
          </cell>
          <cell r="D2863">
            <v>193138605.43000001</v>
          </cell>
          <cell r="E2863">
            <v>193244407.03999999</v>
          </cell>
          <cell r="F2863">
            <v>-205382786.63</v>
          </cell>
        </row>
        <row r="2864">
          <cell r="A2864">
            <v>26401105</v>
          </cell>
          <cell r="B2864" t="str">
            <v>GTOS POR PAGAR PART.</v>
          </cell>
          <cell r="C2864">
            <v>-3101865.49</v>
          </cell>
          <cell r="D2864">
            <v>0</v>
          </cell>
          <cell r="E2864">
            <v>30759.8</v>
          </cell>
          <cell r="F2864">
            <v>-3132625.29</v>
          </cell>
        </row>
        <row r="2865">
          <cell r="A2865">
            <v>2640110501</v>
          </cell>
          <cell r="B2865" t="str">
            <v>GTOS POR PAGAR PART.</v>
          </cell>
          <cell r="C2865">
            <v>-3101865.49</v>
          </cell>
          <cell r="D2865">
            <v>0</v>
          </cell>
          <cell r="E2865">
            <v>30759.8</v>
          </cell>
          <cell r="F2865">
            <v>-3132625.29</v>
          </cell>
        </row>
        <row r="2866">
          <cell r="A2866">
            <v>26402</v>
          </cell>
          <cell r="B2866" t="str">
            <v>GTOS.PG.OBL.IN.FIN.P</v>
          </cell>
          <cell r="C2866">
            <v>-146422861.47999999</v>
          </cell>
          <cell r="D2866">
            <v>10376988.93</v>
          </cell>
          <cell r="E2866">
            <v>15050616.26</v>
          </cell>
          <cell r="F2866">
            <v>-151096488.81</v>
          </cell>
        </row>
        <row r="2867">
          <cell r="A2867">
            <v>264021</v>
          </cell>
          <cell r="B2867" t="str">
            <v>GAST.P/PAG.P/OBLIG.I</v>
          </cell>
          <cell r="C2867">
            <v>-146422861.47999999</v>
          </cell>
          <cell r="D2867">
            <v>10376988.93</v>
          </cell>
          <cell r="E2867">
            <v>15050616.26</v>
          </cell>
          <cell r="F2867">
            <v>-151096488.81</v>
          </cell>
        </row>
        <row r="2868">
          <cell r="A2868">
            <v>26402101</v>
          </cell>
          <cell r="B2868" t="str">
            <v>GTO.P/PAG/O.INST.F.P</v>
          </cell>
          <cell r="C2868">
            <v>-146422861.47999999</v>
          </cell>
          <cell r="D2868">
            <v>10376988.93</v>
          </cell>
          <cell r="E2868">
            <v>15050616.26</v>
          </cell>
          <cell r="F2868">
            <v>-151096488.81</v>
          </cell>
        </row>
        <row r="2869">
          <cell r="A2869">
            <v>2640210101</v>
          </cell>
          <cell r="B2869" t="str">
            <v>GAST.P/PAG.P/O.INST.</v>
          </cell>
          <cell r="C2869">
            <v>-62947544.710000001</v>
          </cell>
          <cell r="D2869">
            <v>0</v>
          </cell>
          <cell r="E2869">
            <v>6093387.6900000004</v>
          </cell>
          <cell r="F2869">
            <v>-69040932.400000006</v>
          </cell>
        </row>
        <row r="2870">
          <cell r="A2870">
            <v>2640210103</v>
          </cell>
          <cell r="B2870" t="str">
            <v>GTOS.P/P.O/O.INST.FD</v>
          </cell>
          <cell r="C2870">
            <v>-47794083.140000001</v>
          </cell>
          <cell r="D2870">
            <v>0</v>
          </cell>
          <cell r="E2870">
            <v>8059428.4199999999</v>
          </cell>
          <cell r="F2870">
            <v>-55853511.560000002</v>
          </cell>
        </row>
        <row r="2871">
          <cell r="A2871">
            <v>2640210104</v>
          </cell>
          <cell r="B2871" t="str">
            <v>CRED.PYME GTO.P/P.O/</v>
          </cell>
          <cell r="C2871">
            <v>-35681233.630000003</v>
          </cell>
          <cell r="D2871">
            <v>10376988.93</v>
          </cell>
          <cell r="E2871">
            <v>897800.15</v>
          </cell>
          <cell r="F2871">
            <v>-26202044.850000001</v>
          </cell>
        </row>
        <row r="2872">
          <cell r="A2872">
            <v>26405</v>
          </cell>
          <cell r="B2872" t="str">
            <v>GTOS.PAG.OB.OTR.FIN.</v>
          </cell>
          <cell r="C2872">
            <v>-258426406.78</v>
          </cell>
          <cell r="D2872">
            <v>660363364.78999996</v>
          </cell>
          <cell r="E2872">
            <v>594907380.38</v>
          </cell>
          <cell r="F2872">
            <v>-192970422.37</v>
          </cell>
        </row>
        <row r="2873">
          <cell r="A2873">
            <v>264051</v>
          </cell>
          <cell r="B2873" t="str">
            <v>GASTOS P/PAG.P/OBLIG</v>
          </cell>
          <cell r="C2873">
            <v>-258426406.78</v>
          </cell>
          <cell r="D2873">
            <v>660363364.78999996</v>
          </cell>
          <cell r="E2873">
            <v>594907380.38</v>
          </cell>
          <cell r="F2873">
            <v>-192970422.37</v>
          </cell>
        </row>
        <row r="2874">
          <cell r="A2874">
            <v>26405102</v>
          </cell>
          <cell r="B2874" t="str">
            <v>GASTOS P/PAG.P/OBLIG</v>
          </cell>
          <cell r="C2874">
            <v>-258426406.78</v>
          </cell>
          <cell r="D2874">
            <v>660363364.78999996</v>
          </cell>
          <cell r="E2874">
            <v>594907380.38</v>
          </cell>
          <cell r="F2874">
            <v>-192970422.37</v>
          </cell>
        </row>
        <row r="2875">
          <cell r="A2875">
            <v>26406</v>
          </cell>
          <cell r="B2875" t="str">
            <v>GTOS.PAG.OBL.OTR.FIN</v>
          </cell>
          <cell r="C2875">
            <v>-194444.45</v>
          </cell>
          <cell r="D2875">
            <v>963888.88</v>
          </cell>
          <cell r="E2875">
            <v>769444.43</v>
          </cell>
          <cell r="F2875">
            <v>0</v>
          </cell>
        </row>
        <row r="2876">
          <cell r="A2876">
            <v>264061</v>
          </cell>
          <cell r="B2876" t="str">
            <v>GASTOS P/PAG.P/OBLIG</v>
          </cell>
          <cell r="C2876">
            <v>-194444.45</v>
          </cell>
          <cell r="D2876">
            <v>963888.88</v>
          </cell>
          <cell r="E2876">
            <v>769444.43</v>
          </cell>
          <cell r="F2876">
            <v>0</v>
          </cell>
        </row>
        <row r="2877">
          <cell r="A2877">
            <v>26406101</v>
          </cell>
          <cell r="B2877" t="str">
            <v>GAST.P/PAG.P/OBLIG.P</v>
          </cell>
          <cell r="C2877">
            <v>-194444.45</v>
          </cell>
          <cell r="D2877">
            <v>963888.88</v>
          </cell>
          <cell r="E2877">
            <v>769444.43</v>
          </cell>
          <cell r="F2877">
            <v>0</v>
          </cell>
        </row>
        <row r="2878">
          <cell r="A2878">
            <v>2640610103</v>
          </cell>
          <cell r="B2878" t="str">
            <v>GTOS.P/PAG.P/O.FINA.</v>
          </cell>
          <cell r="C2878">
            <v>-194444.45</v>
          </cell>
          <cell r="D2878">
            <v>963888.88</v>
          </cell>
          <cell r="E2878">
            <v>769444.43</v>
          </cell>
          <cell r="F2878">
            <v>0</v>
          </cell>
        </row>
        <row r="2879">
          <cell r="A2879">
            <v>26</v>
          </cell>
          <cell r="B2879" t="str">
            <v>TOTAL INTERESES Y CO</v>
          </cell>
          <cell r="C2879">
            <v>-5315989432.9899998</v>
          </cell>
          <cell r="D2879">
            <v>20892956133.57</v>
          </cell>
          <cell r="E2879">
            <v>20335943416.84</v>
          </cell>
          <cell r="F2879">
            <v>-4758976716.2600002</v>
          </cell>
        </row>
        <row r="2880">
          <cell r="A2880">
            <v>271</v>
          </cell>
          <cell r="B2880" t="str">
            <v>APORTAC. RETEN. LAB.</v>
          </cell>
          <cell r="C2880">
            <v>-1998614900.72</v>
          </cell>
          <cell r="D2880">
            <v>1651615302.49</v>
          </cell>
          <cell r="E2880">
            <v>1240566767.8</v>
          </cell>
          <cell r="F2880">
            <v>-1587566366.03</v>
          </cell>
        </row>
        <row r="2881">
          <cell r="A2881">
            <v>27101</v>
          </cell>
          <cell r="B2881" t="str">
            <v>APORTAC.PATRON.P/PAG</v>
          </cell>
          <cell r="C2881">
            <v>-1370712788.0999999</v>
          </cell>
          <cell r="D2881">
            <v>1142553545.6400001</v>
          </cell>
          <cell r="E2881">
            <v>917975733.45000005</v>
          </cell>
          <cell r="F2881">
            <v>-1146134975.9100001</v>
          </cell>
        </row>
        <row r="2882">
          <cell r="A2882">
            <v>271011</v>
          </cell>
          <cell r="B2882" t="str">
            <v>APORTAC.PATRON.P/PAG</v>
          </cell>
          <cell r="C2882">
            <v>-1370712788.0999999</v>
          </cell>
          <cell r="D2882">
            <v>1142553545.6400001</v>
          </cell>
          <cell r="E2882">
            <v>917975733.45000005</v>
          </cell>
          <cell r="F2882">
            <v>-1146134975.9100001</v>
          </cell>
        </row>
        <row r="2883">
          <cell r="A2883">
            <v>27101101</v>
          </cell>
          <cell r="B2883" t="str">
            <v>INSTIT.NAC.COOPER.ED</v>
          </cell>
          <cell r="C2883">
            <v>-154576844.84</v>
          </cell>
          <cell r="D2883">
            <v>0</v>
          </cell>
          <cell r="E2883">
            <v>154716776.69999999</v>
          </cell>
          <cell r="F2883">
            <v>-309293621.54000002</v>
          </cell>
        </row>
        <row r="2884">
          <cell r="A2884">
            <v>27101102</v>
          </cell>
          <cell r="B2884" t="str">
            <v>LEY POLIT. HABITACIO</v>
          </cell>
          <cell r="C2884">
            <v>-123900194.45</v>
          </cell>
          <cell r="D2884">
            <v>246988890.94999999</v>
          </cell>
          <cell r="E2884">
            <v>123088696.5</v>
          </cell>
          <cell r="F2884">
            <v>0</v>
          </cell>
        </row>
        <row r="2885">
          <cell r="A2885">
            <v>27101107</v>
          </cell>
          <cell r="B2885" t="str">
            <v>PARO FORZOSO</v>
          </cell>
          <cell r="C2885">
            <v>-168297232.38999999</v>
          </cell>
          <cell r="D2885">
            <v>151523401.69</v>
          </cell>
          <cell r="E2885">
            <v>99542916.189999998</v>
          </cell>
          <cell r="F2885">
            <v>-116316746.89</v>
          </cell>
        </row>
        <row r="2886">
          <cell r="A2886">
            <v>27101109</v>
          </cell>
          <cell r="B2886" t="str">
            <v>SEGURO SOCIAL OBLIGA</v>
          </cell>
          <cell r="C2886">
            <v>-923938516.41999996</v>
          </cell>
          <cell r="D2886">
            <v>744041253</v>
          </cell>
          <cell r="E2886">
            <v>540627344.05999994</v>
          </cell>
          <cell r="F2886">
            <v>-720524607.48000002</v>
          </cell>
        </row>
        <row r="2887">
          <cell r="A2887">
            <v>27102</v>
          </cell>
          <cell r="B2887" t="str">
            <v>APORTA.LABOR.RET.P/P</v>
          </cell>
          <cell r="C2887">
            <v>-627902112.62</v>
          </cell>
          <cell r="D2887">
            <v>509061756.85000002</v>
          </cell>
          <cell r="E2887">
            <v>322591034.35000002</v>
          </cell>
          <cell r="F2887">
            <v>-441431390.12</v>
          </cell>
        </row>
        <row r="2888">
          <cell r="A2888">
            <v>271021</v>
          </cell>
          <cell r="B2888" t="str">
            <v>APORTA.LABOR.RET.P/P</v>
          </cell>
          <cell r="C2888">
            <v>-627902112.62</v>
          </cell>
          <cell r="D2888">
            <v>509061756.85000002</v>
          </cell>
          <cell r="E2888">
            <v>322591034.35000002</v>
          </cell>
          <cell r="F2888">
            <v>-441431390.12</v>
          </cell>
        </row>
        <row r="2889">
          <cell r="A2889">
            <v>27102101</v>
          </cell>
          <cell r="B2889" t="str">
            <v>INSTITUT.NAC.COOP.ED</v>
          </cell>
          <cell r="C2889">
            <v>-1028248.72</v>
          </cell>
          <cell r="D2889">
            <v>0</v>
          </cell>
          <cell r="E2889">
            <v>554592.92000000004</v>
          </cell>
          <cell r="F2889">
            <v>-1582841.64</v>
          </cell>
        </row>
        <row r="2890">
          <cell r="A2890">
            <v>27102102</v>
          </cell>
          <cell r="B2890" t="str">
            <v>LEY POLIT.HABITACION</v>
          </cell>
          <cell r="C2890">
            <v>-61950096.869999997</v>
          </cell>
          <cell r="D2890">
            <v>123494444.59999999</v>
          </cell>
          <cell r="E2890">
            <v>61544347.729999997</v>
          </cell>
          <cell r="F2890">
            <v>0</v>
          </cell>
        </row>
        <row r="2891">
          <cell r="A2891">
            <v>27102105</v>
          </cell>
          <cell r="B2891" t="str">
            <v>INSTIT.NACIONAL VIVI</v>
          </cell>
          <cell r="C2891">
            <v>-163.80000000000001</v>
          </cell>
          <cell r="D2891">
            <v>0</v>
          </cell>
          <cell r="E2891">
            <v>54.6</v>
          </cell>
          <cell r="F2891">
            <v>-218.4</v>
          </cell>
        </row>
        <row r="2892">
          <cell r="A2892">
            <v>27102107</v>
          </cell>
          <cell r="B2892" t="str">
            <v>PARO FORZOSO</v>
          </cell>
          <cell r="C2892">
            <v>-139106867.13999999</v>
          </cell>
          <cell r="D2892">
            <v>0</v>
          </cell>
          <cell r="E2892">
            <v>29949367.969999999</v>
          </cell>
          <cell r="F2892">
            <v>-169056235.11000001</v>
          </cell>
        </row>
        <row r="2893">
          <cell r="A2893">
            <v>27102109</v>
          </cell>
          <cell r="B2893" t="str">
            <v>SEGURO SOCIAL OBLIGA</v>
          </cell>
          <cell r="C2893">
            <v>-425816736.08999997</v>
          </cell>
          <cell r="D2893">
            <v>385567312.25</v>
          </cell>
          <cell r="E2893">
            <v>230542671.13</v>
          </cell>
          <cell r="F2893">
            <v>-270792094.97000003</v>
          </cell>
        </row>
        <row r="2894">
          <cell r="A2894">
            <v>272</v>
          </cell>
          <cell r="B2894" t="str">
            <v>VARIAS</v>
          </cell>
          <cell r="C2894">
            <v>-156073253276.98999</v>
          </cell>
          <cell r="D2894">
            <v>500372234510.21002</v>
          </cell>
          <cell r="E2894">
            <v>490842341993.98004</v>
          </cell>
          <cell r="F2894">
            <v>-171042703376.72</v>
          </cell>
        </row>
        <row r="2895">
          <cell r="A2895">
            <v>27201</v>
          </cell>
          <cell r="B2895" t="str">
            <v>PROVEEDORES</v>
          </cell>
          <cell r="C2895">
            <v>-68238204533.379997</v>
          </cell>
          <cell r="D2895">
            <v>72528386324.279999</v>
          </cell>
          <cell r="E2895">
            <v>73274302361.179993</v>
          </cell>
          <cell r="F2895">
            <v>-68984120570.279999</v>
          </cell>
        </row>
        <row r="2896">
          <cell r="A2896">
            <v>272011</v>
          </cell>
          <cell r="B2896" t="str">
            <v>PROVEEDORES.</v>
          </cell>
          <cell r="C2896">
            <v>-27080353471.470001</v>
          </cell>
          <cell r="D2896">
            <v>71551334312.419998</v>
          </cell>
          <cell r="E2896">
            <v>70744569483.259995</v>
          </cell>
          <cell r="F2896">
            <v>-26273588642.310001</v>
          </cell>
        </row>
        <row r="2897">
          <cell r="A2897">
            <v>27201101</v>
          </cell>
          <cell r="B2897" t="str">
            <v>PROVEEDORES.</v>
          </cell>
          <cell r="C2897">
            <v>-23097466925.380001</v>
          </cell>
          <cell r="D2897">
            <v>23179259676.880001</v>
          </cell>
          <cell r="E2897">
            <v>23674561683.66</v>
          </cell>
          <cell r="F2897">
            <v>-23592768932.16</v>
          </cell>
        </row>
        <row r="2898">
          <cell r="A2898">
            <v>27201102</v>
          </cell>
          <cell r="B2898" t="str">
            <v>PROVEEDORES CEPROBAN</v>
          </cell>
          <cell r="C2898">
            <v>0</v>
          </cell>
          <cell r="D2898">
            <v>22997546772.150002</v>
          </cell>
          <cell r="E2898">
            <v>22997546772.150002</v>
          </cell>
          <cell r="F2898">
            <v>0</v>
          </cell>
        </row>
        <row r="2899">
          <cell r="A2899">
            <v>27201103</v>
          </cell>
          <cell r="B2899" t="str">
            <v>PROVEEDORES EN TRANS</v>
          </cell>
          <cell r="C2899">
            <v>-337297715.44999999</v>
          </cell>
          <cell r="D2899">
            <v>542510054.19000006</v>
          </cell>
          <cell r="E2899">
            <v>394940250.50999999</v>
          </cell>
          <cell r="F2899">
            <v>-189727911.77000001</v>
          </cell>
        </row>
        <row r="2900">
          <cell r="A2900">
            <v>27201104</v>
          </cell>
          <cell r="B2900" t="str">
            <v>CHEQUES DE GERENCIA</v>
          </cell>
          <cell r="C2900">
            <v>0</v>
          </cell>
          <cell r="D2900">
            <v>900240869.16999996</v>
          </cell>
          <cell r="E2900">
            <v>900240869.16999996</v>
          </cell>
          <cell r="F2900">
            <v>0</v>
          </cell>
        </row>
        <row r="2901">
          <cell r="A2901">
            <v>27201106</v>
          </cell>
          <cell r="B2901" t="str">
            <v>ABONOS EN CUENTA CEP</v>
          </cell>
          <cell r="C2901">
            <v>0</v>
          </cell>
          <cell r="D2901">
            <v>19776724043.540001</v>
          </cell>
          <cell r="E2901">
            <v>19776724043.540001</v>
          </cell>
          <cell r="F2901">
            <v>0</v>
          </cell>
        </row>
        <row r="2902">
          <cell r="A2902">
            <v>27201107</v>
          </cell>
          <cell r="B2902" t="str">
            <v>EMPLEADOS CEPROBANK</v>
          </cell>
          <cell r="C2902">
            <v>0</v>
          </cell>
          <cell r="D2902">
            <v>206672228.46000001</v>
          </cell>
          <cell r="E2902">
            <v>206672228.46000001</v>
          </cell>
          <cell r="F2902">
            <v>0</v>
          </cell>
        </row>
        <row r="2903">
          <cell r="A2903">
            <v>27201108</v>
          </cell>
          <cell r="B2903" t="str">
            <v>CERTIFICADOS POR PAG</v>
          </cell>
          <cell r="C2903">
            <v>0</v>
          </cell>
          <cell r="D2903">
            <v>143883635.77000001</v>
          </cell>
          <cell r="E2903">
            <v>143883635.77000001</v>
          </cell>
          <cell r="F2903">
            <v>0</v>
          </cell>
        </row>
        <row r="2904">
          <cell r="A2904">
            <v>27201109</v>
          </cell>
          <cell r="B2904" t="str">
            <v>PROVISION GTOS. GENE</v>
          </cell>
          <cell r="C2904">
            <v>-3645588830.6399999</v>
          </cell>
          <cell r="D2904">
            <v>3804497032.2600002</v>
          </cell>
          <cell r="E2904">
            <v>2650000000</v>
          </cell>
          <cell r="F2904">
            <v>-2491091798.3800001</v>
          </cell>
        </row>
        <row r="2905">
          <cell r="A2905">
            <v>272012</v>
          </cell>
          <cell r="B2905" t="str">
            <v>PROVEEDORES ME.</v>
          </cell>
          <cell r="C2905">
            <v>-41157851061.910004</v>
          </cell>
          <cell r="D2905">
            <v>977052011.86000001</v>
          </cell>
          <cell r="E2905">
            <v>2529732877.9200001</v>
          </cell>
          <cell r="F2905">
            <v>-42710531927.970001</v>
          </cell>
        </row>
        <row r="2906">
          <cell r="A2906">
            <v>27201201</v>
          </cell>
          <cell r="B2906" t="str">
            <v>PROVEEDORES M.E.</v>
          </cell>
          <cell r="C2906">
            <v>-41157851061.910004</v>
          </cell>
          <cell r="D2906">
            <v>977052011.86000001</v>
          </cell>
          <cell r="E2906">
            <v>2529732877.9200001</v>
          </cell>
          <cell r="F2906">
            <v>-42710531927.970001</v>
          </cell>
        </row>
        <row r="2907">
          <cell r="A2907">
            <v>27202</v>
          </cell>
          <cell r="B2907" t="str">
            <v>ALQUILERES POR PAGAR</v>
          </cell>
          <cell r="C2907">
            <v>-258000000</v>
          </cell>
          <cell r="D2907">
            <v>290000000</v>
          </cell>
          <cell r="E2907">
            <v>274000000</v>
          </cell>
          <cell r="F2907">
            <v>-242000000</v>
          </cell>
        </row>
        <row r="2908">
          <cell r="A2908">
            <v>272021</v>
          </cell>
          <cell r="B2908" t="str">
            <v>ALQUILERES POR PAGAR</v>
          </cell>
          <cell r="C2908">
            <v>-258000000</v>
          </cell>
          <cell r="D2908">
            <v>290000000</v>
          </cell>
          <cell r="E2908">
            <v>274000000</v>
          </cell>
          <cell r="F2908">
            <v>-242000000</v>
          </cell>
        </row>
        <row r="2909">
          <cell r="A2909">
            <v>27202101</v>
          </cell>
          <cell r="B2909" t="str">
            <v>ALQUILERES POR PAGAR</v>
          </cell>
          <cell r="C2909">
            <v>-258000000</v>
          </cell>
          <cell r="D2909">
            <v>290000000</v>
          </cell>
          <cell r="E2909">
            <v>274000000</v>
          </cell>
          <cell r="F2909">
            <v>-242000000</v>
          </cell>
        </row>
        <row r="2910">
          <cell r="A2910">
            <v>27203</v>
          </cell>
          <cell r="B2910" t="str">
            <v>SERVICIOS POR PAGAR</v>
          </cell>
          <cell r="C2910">
            <v>-3481000000</v>
          </cell>
          <cell r="D2910">
            <v>3481000000</v>
          </cell>
          <cell r="E2910">
            <v>3546000000</v>
          </cell>
          <cell r="F2910">
            <v>-3546000000</v>
          </cell>
        </row>
        <row r="2911">
          <cell r="A2911">
            <v>272031</v>
          </cell>
          <cell r="B2911" t="str">
            <v>SERVICIOS POR PAGAR.</v>
          </cell>
          <cell r="C2911">
            <v>-3481000000</v>
          </cell>
          <cell r="D2911">
            <v>3481000000</v>
          </cell>
          <cell r="E2911">
            <v>3546000000</v>
          </cell>
          <cell r="F2911">
            <v>-3546000000</v>
          </cell>
        </row>
        <row r="2912">
          <cell r="A2912">
            <v>27203101</v>
          </cell>
          <cell r="B2912" t="str">
            <v>SERVICIOS POR PAGAR.</v>
          </cell>
          <cell r="C2912">
            <v>-3481000000</v>
          </cell>
          <cell r="D2912">
            <v>3481000000</v>
          </cell>
          <cell r="E2912">
            <v>3546000000</v>
          </cell>
          <cell r="F2912">
            <v>-3546000000</v>
          </cell>
        </row>
        <row r="2913">
          <cell r="A2913">
            <v>27204</v>
          </cell>
          <cell r="B2913" t="str">
            <v>COMISIONES POR PAGAR</v>
          </cell>
          <cell r="C2913">
            <v>-248594509.16</v>
          </cell>
          <cell r="D2913">
            <v>158007128.88999999</v>
          </cell>
          <cell r="E2913">
            <v>123424305.25</v>
          </cell>
          <cell r="F2913">
            <v>-214011685.52000001</v>
          </cell>
        </row>
        <row r="2914">
          <cell r="A2914">
            <v>272041</v>
          </cell>
          <cell r="B2914" t="str">
            <v>COMISIONES POR PAGAR</v>
          </cell>
          <cell r="C2914">
            <v>-247353574.47</v>
          </cell>
          <cell r="D2914">
            <v>158007128.88999999</v>
          </cell>
          <cell r="E2914">
            <v>123424305.25</v>
          </cell>
          <cell r="F2914">
            <v>-212770750.83000001</v>
          </cell>
        </row>
        <row r="2915">
          <cell r="A2915">
            <v>27204102</v>
          </cell>
          <cell r="B2915" t="str">
            <v>COMIS.CIRRUS MASTERC</v>
          </cell>
          <cell r="C2915">
            <v>-61096445.579999998</v>
          </cell>
          <cell r="D2915">
            <v>0</v>
          </cell>
          <cell r="E2915">
            <v>0</v>
          </cell>
          <cell r="F2915">
            <v>-61096445.579999998</v>
          </cell>
        </row>
        <row r="2916">
          <cell r="A2916">
            <v>27204103</v>
          </cell>
          <cell r="B2916" t="str">
            <v>COMIS.P/PAGAR MEDIOS</v>
          </cell>
          <cell r="C2916">
            <v>-173007128.88999999</v>
          </cell>
          <cell r="D2916">
            <v>158007128.88999999</v>
          </cell>
          <cell r="E2916">
            <v>123424305.25</v>
          </cell>
          <cell r="F2916">
            <v>-138424305.25</v>
          </cell>
        </row>
        <row r="2917">
          <cell r="A2917">
            <v>27204104</v>
          </cell>
          <cell r="B2917" t="str">
            <v>COMISION POR PAGAR B</v>
          </cell>
          <cell r="C2917">
            <v>-13250000</v>
          </cell>
          <cell r="D2917">
            <v>0</v>
          </cell>
          <cell r="E2917">
            <v>0</v>
          </cell>
          <cell r="F2917">
            <v>-13250000</v>
          </cell>
        </row>
        <row r="2918">
          <cell r="A2918">
            <v>272042</v>
          </cell>
          <cell r="B2918" t="str">
            <v>COMISIONES POR PAGAR</v>
          </cell>
          <cell r="C2918">
            <v>-1240934.69</v>
          </cell>
          <cell r="D2918">
            <v>0</v>
          </cell>
          <cell r="E2918">
            <v>0</v>
          </cell>
          <cell r="F2918">
            <v>-1240934.69</v>
          </cell>
        </row>
        <row r="2919">
          <cell r="A2919">
            <v>27204201</v>
          </cell>
          <cell r="B2919" t="str">
            <v>COMISIONES ALL IN PO</v>
          </cell>
          <cell r="C2919">
            <v>-1240934.69</v>
          </cell>
          <cell r="D2919">
            <v>0</v>
          </cell>
          <cell r="E2919">
            <v>0</v>
          </cell>
          <cell r="F2919">
            <v>-1240934.69</v>
          </cell>
        </row>
        <row r="2920">
          <cell r="A2920">
            <v>27205</v>
          </cell>
          <cell r="B2920" t="str">
            <v>DIVIDENDOS POR PAGAR</v>
          </cell>
          <cell r="C2920">
            <v>-877571458.86000001</v>
          </cell>
          <cell r="D2920">
            <v>6157576.6200000001</v>
          </cell>
          <cell r="E2920">
            <v>1165934.5</v>
          </cell>
          <cell r="F2920">
            <v>-872579816.74000001</v>
          </cell>
        </row>
        <row r="2921">
          <cell r="A2921">
            <v>272051</v>
          </cell>
          <cell r="B2921" t="str">
            <v>DIVIDENDOS POR PAGAR</v>
          </cell>
          <cell r="C2921">
            <v>-877571458.86000001</v>
          </cell>
          <cell r="D2921">
            <v>6157576.6200000001</v>
          </cell>
          <cell r="E2921">
            <v>1165934.5</v>
          </cell>
          <cell r="F2921">
            <v>-872579816.74000001</v>
          </cell>
        </row>
        <row r="2922">
          <cell r="A2922">
            <v>27205101</v>
          </cell>
          <cell r="B2922" t="str">
            <v>DIVIDENDOS POR PAGAR</v>
          </cell>
          <cell r="C2922">
            <v>-12951148.199999999</v>
          </cell>
          <cell r="D2922">
            <v>0</v>
          </cell>
          <cell r="E2922">
            <v>0</v>
          </cell>
          <cell r="F2922">
            <v>-12951148.199999999</v>
          </cell>
        </row>
        <row r="2923">
          <cell r="A2923">
            <v>27205102</v>
          </cell>
          <cell r="B2923" t="str">
            <v>DIV.PEND.P/PAGAR ALT</v>
          </cell>
          <cell r="C2923">
            <v>-864620310.65999997</v>
          </cell>
          <cell r="D2923">
            <v>6157576.6200000001</v>
          </cell>
          <cell r="E2923">
            <v>1165934.5</v>
          </cell>
          <cell r="F2923">
            <v>-859628668.53999996</v>
          </cell>
        </row>
        <row r="2924">
          <cell r="A2924">
            <v>27207</v>
          </cell>
          <cell r="B2924" t="str">
            <v>UTILIDADES POR PAGAR</v>
          </cell>
          <cell r="C2924">
            <v>-25867548136.18</v>
          </cell>
          <cell r="D2924">
            <v>258080204.46000001</v>
          </cell>
          <cell r="E2924">
            <v>3461786358.02</v>
          </cell>
          <cell r="F2924">
            <v>-29071254289.740002</v>
          </cell>
        </row>
        <row r="2925">
          <cell r="A2925">
            <v>272071</v>
          </cell>
          <cell r="B2925" t="str">
            <v>UTILIDADES POR PAGAR</v>
          </cell>
          <cell r="C2925">
            <v>-25867548136.18</v>
          </cell>
          <cell r="D2925">
            <v>258080204.46000001</v>
          </cell>
          <cell r="E2925">
            <v>3461786358.02</v>
          </cell>
          <cell r="F2925">
            <v>-29071254289.740002</v>
          </cell>
        </row>
        <row r="2926">
          <cell r="A2926">
            <v>27207101</v>
          </cell>
          <cell r="B2926" t="str">
            <v>PROV.P/UTILIDADES P/</v>
          </cell>
          <cell r="C2926">
            <v>-13808085732.75</v>
          </cell>
          <cell r="D2926">
            <v>112170553.17</v>
          </cell>
          <cell r="E2926">
            <v>2253476042.0100002</v>
          </cell>
          <cell r="F2926">
            <v>-15949391221.59</v>
          </cell>
        </row>
        <row r="2927">
          <cell r="A2927">
            <v>27207103</v>
          </cell>
          <cell r="B2927" t="str">
            <v>PROV.BONIFICACIONES</v>
          </cell>
          <cell r="C2927">
            <v>-11868655216.389999</v>
          </cell>
          <cell r="D2927">
            <v>141952638.72</v>
          </cell>
          <cell r="E2927">
            <v>1180635898.01</v>
          </cell>
          <cell r="F2927">
            <v>-12907338475.68</v>
          </cell>
        </row>
        <row r="2928">
          <cell r="A2928">
            <v>27207104</v>
          </cell>
          <cell r="B2928" t="str">
            <v>SALD.PEND.INTERESES</v>
          </cell>
          <cell r="C2928">
            <v>-190807187.03999999</v>
          </cell>
          <cell r="D2928">
            <v>3957012.57</v>
          </cell>
          <cell r="E2928">
            <v>27674418</v>
          </cell>
          <cell r="F2928">
            <v>-214524592.47</v>
          </cell>
        </row>
        <row r="2929">
          <cell r="A2929">
            <v>27208</v>
          </cell>
          <cell r="B2929" t="str">
            <v>BONO VACACIONAL P/PA</v>
          </cell>
          <cell r="C2929">
            <v>-3067715290.5599999</v>
          </cell>
          <cell r="D2929">
            <v>899532154.13999999</v>
          </cell>
          <cell r="E2929">
            <v>630000000</v>
          </cell>
          <cell r="F2929">
            <v>-2798183136.4200001</v>
          </cell>
        </row>
        <row r="2930">
          <cell r="A2930">
            <v>272081</v>
          </cell>
          <cell r="B2930" t="str">
            <v>BONO VACACIONAL POR</v>
          </cell>
          <cell r="C2930">
            <v>-3067715290.5599999</v>
          </cell>
          <cell r="D2930">
            <v>899532154.13999999</v>
          </cell>
          <cell r="E2930">
            <v>630000000</v>
          </cell>
          <cell r="F2930">
            <v>-2798183136.4200001</v>
          </cell>
        </row>
        <row r="2931">
          <cell r="A2931">
            <v>27208101</v>
          </cell>
          <cell r="B2931" t="str">
            <v>VACACIONES NO DISFRU</v>
          </cell>
          <cell r="C2931">
            <v>-3067715290.5599999</v>
          </cell>
          <cell r="D2931">
            <v>899532154.13999999</v>
          </cell>
          <cell r="E2931">
            <v>630000000</v>
          </cell>
          <cell r="F2931">
            <v>-2798183136.4200001</v>
          </cell>
        </row>
        <row r="2932">
          <cell r="A2932">
            <v>27211</v>
          </cell>
          <cell r="B2932" t="str">
            <v>HONORARIOS POR PAGAR</v>
          </cell>
          <cell r="C2932">
            <v>0</v>
          </cell>
          <cell r="D2932">
            <v>0</v>
          </cell>
          <cell r="E2932">
            <v>61000000</v>
          </cell>
          <cell r="F2932">
            <v>-61000000</v>
          </cell>
        </row>
        <row r="2933">
          <cell r="A2933">
            <v>272111</v>
          </cell>
          <cell r="B2933" t="str">
            <v>HONORARIOS POR PAGAS</v>
          </cell>
          <cell r="C2933">
            <v>0</v>
          </cell>
          <cell r="D2933">
            <v>0</v>
          </cell>
          <cell r="E2933">
            <v>61000000</v>
          </cell>
          <cell r="F2933">
            <v>-61000000</v>
          </cell>
        </row>
        <row r="2934">
          <cell r="A2934">
            <v>27211101</v>
          </cell>
          <cell r="B2934" t="str">
            <v>HONORARIOS POR PAGAR</v>
          </cell>
          <cell r="C2934">
            <v>0</v>
          </cell>
          <cell r="D2934">
            <v>0</v>
          </cell>
          <cell r="E2934">
            <v>61000000</v>
          </cell>
          <cell r="F2934">
            <v>-61000000</v>
          </cell>
        </row>
        <row r="2935">
          <cell r="A2935">
            <v>27212</v>
          </cell>
          <cell r="B2935" t="str">
            <v>IMP.P/PAG.P/CTA DE I</v>
          </cell>
          <cell r="C2935">
            <v>-66717954.979999997</v>
          </cell>
          <cell r="D2935">
            <v>1044252932.9</v>
          </cell>
          <cell r="E2935">
            <v>1025686412.22</v>
          </cell>
          <cell r="F2935">
            <v>-48151434.299999997</v>
          </cell>
        </row>
        <row r="2936">
          <cell r="A2936">
            <v>272121</v>
          </cell>
          <cell r="B2936" t="str">
            <v>IMPUESTO P/PAG.P/CTA</v>
          </cell>
          <cell r="C2936">
            <v>-66717954.979999997</v>
          </cell>
          <cell r="D2936">
            <v>1044252932.9</v>
          </cell>
          <cell r="E2936">
            <v>1025686412.22</v>
          </cell>
          <cell r="F2936">
            <v>-48151434.299999997</v>
          </cell>
        </row>
        <row r="2937">
          <cell r="A2937">
            <v>27212101</v>
          </cell>
          <cell r="B2937" t="str">
            <v>IMPUESTO AL DEBITO B</v>
          </cell>
          <cell r="C2937">
            <v>-66717954.979999997</v>
          </cell>
          <cell r="D2937">
            <v>1044252932.9</v>
          </cell>
          <cell r="E2937">
            <v>1025686412.22</v>
          </cell>
          <cell r="F2937">
            <v>-48151434.299999997</v>
          </cell>
        </row>
        <row r="2938">
          <cell r="A2938">
            <v>2721210101</v>
          </cell>
          <cell r="B2938" t="str">
            <v>IMPTO. DEBITO BANCAR</v>
          </cell>
          <cell r="C2938">
            <v>-66717954.979999997</v>
          </cell>
          <cell r="D2938">
            <v>1044252932.9</v>
          </cell>
          <cell r="E2938">
            <v>1025686412.22</v>
          </cell>
          <cell r="F2938">
            <v>-48151434.299999997</v>
          </cell>
        </row>
        <row r="2939">
          <cell r="A2939">
            <v>27213</v>
          </cell>
          <cell r="B2939" t="str">
            <v>IMP.RET.AL PERS.Y AC</v>
          </cell>
          <cell r="C2939">
            <v>-73078684.090000004</v>
          </cell>
          <cell r="D2939">
            <v>73078684.090000004</v>
          </cell>
          <cell r="E2939">
            <v>68719236.549999997</v>
          </cell>
          <cell r="F2939">
            <v>-68719236.549999997</v>
          </cell>
        </row>
        <row r="2940">
          <cell r="A2940">
            <v>272131</v>
          </cell>
          <cell r="B2940" t="str">
            <v>IMP.RET.AL PERS.Y AC</v>
          </cell>
          <cell r="C2940">
            <v>-73078684.090000004</v>
          </cell>
          <cell r="D2940">
            <v>73078684.090000004</v>
          </cell>
          <cell r="E2940">
            <v>68719236.549999997</v>
          </cell>
          <cell r="F2940">
            <v>-68719236.549999997</v>
          </cell>
        </row>
        <row r="2941">
          <cell r="A2941">
            <v>27213101</v>
          </cell>
          <cell r="B2941" t="str">
            <v>I.S.L.R. DEL PERSONA</v>
          </cell>
          <cell r="C2941">
            <v>-73078684.090000004</v>
          </cell>
          <cell r="D2941">
            <v>73078684.090000004</v>
          </cell>
          <cell r="E2941">
            <v>68719236.549999997</v>
          </cell>
          <cell r="F2941">
            <v>-68719236.549999997</v>
          </cell>
        </row>
        <row r="2942">
          <cell r="A2942">
            <v>27214</v>
          </cell>
          <cell r="B2942" t="str">
            <v>IMPUESTO RET. A TERC</v>
          </cell>
          <cell r="C2942">
            <v>-8989906490.8400002</v>
          </cell>
          <cell r="D2942">
            <v>76186563772.639999</v>
          </cell>
          <cell r="E2942">
            <v>75581477463.819992</v>
          </cell>
          <cell r="F2942">
            <v>-8463012733.7200003</v>
          </cell>
        </row>
        <row r="2943">
          <cell r="A2943">
            <v>272141</v>
          </cell>
          <cell r="B2943" t="str">
            <v>IMPUESTO RET. A TERC</v>
          </cell>
          <cell r="C2943">
            <v>-8989906490.8400002</v>
          </cell>
          <cell r="D2943">
            <v>76186563772.639999</v>
          </cell>
          <cell r="E2943">
            <v>75581477463.819992</v>
          </cell>
          <cell r="F2943">
            <v>-8463012733.7200003</v>
          </cell>
        </row>
        <row r="2944">
          <cell r="A2944">
            <v>27214101</v>
          </cell>
          <cell r="B2944" t="str">
            <v>IMPUESTO AL DEBITO B</v>
          </cell>
          <cell r="C2944">
            <v>-3176447212.4899998</v>
          </cell>
          <cell r="D2944">
            <v>50895213731.760002</v>
          </cell>
          <cell r="E2944">
            <v>50200284915.110001</v>
          </cell>
          <cell r="F2944">
            <v>-2481518395.8400002</v>
          </cell>
        </row>
        <row r="2945">
          <cell r="A2945">
            <v>2721410101</v>
          </cell>
          <cell r="B2945" t="str">
            <v>IMPTO. DEBITO BANCAR</v>
          </cell>
          <cell r="C2945">
            <v>-3173739683.27</v>
          </cell>
          <cell r="D2945">
            <v>50843507999.529999</v>
          </cell>
          <cell r="E2945">
            <v>50145715830.010002</v>
          </cell>
          <cell r="F2945">
            <v>-2475947513.75</v>
          </cell>
        </row>
        <row r="2946">
          <cell r="A2946">
            <v>2721410104</v>
          </cell>
          <cell r="B2946" t="str">
            <v>I.D.B FIDEICOMISO</v>
          </cell>
          <cell r="C2946">
            <v>-635391.98</v>
          </cell>
          <cell r="D2946">
            <v>11962086.800000001</v>
          </cell>
          <cell r="E2946">
            <v>11512085</v>
          </cell>
          <cell r="F2946">
            <v>-185390.18</v>
          </cell>
        </row>
        <row r="2947">
          <cell r="A2947">
            <v>2721410106</v>
          </cell>
          <cell r="B2947" t="str">
            <v>I.D.B. SIGAGI</v>
          </cell>
          <cell r="C2947">
            <v>0</v>
          </cell>
          <cell r="D2947">
            <v>0</v>
          </cell>
          <cell r="E2947">
            <v>1258981.19</v>
          </cell>
          <cell r="F2947">
            <v>-1258981.19</v>
          </cell>
        </row>
        <row r="2948">
          <cell r="A2948">
            <v>2721410107</v>
          </cell>
          <cell r="B2948" t="str">
            <v>I.D.B. MANUAL PARA I</v>
          </cell>
          <cell r="C2948">
            <v>-1301479.45</v>
          </cell>
          <cell r="D2948">
            <v>1316575.69</v>
          </cell>
          <cell r="E2948">
            <v>15096.24</v>
          </cell>
          <cell r="F2948">
            <v>0</v>
          </cell>
        </row>
        <row r="2949">
          <cell r="A2949">
            <v>2721410108</v>
          </cell>
          <cell r="B2949" t="str">
            <v>I.D.B.AUTOMATICO DOM</v>
          </cell>
          <cell r="C2949">
            <v>-770657.79</v>
          </cell>
          <cell r="D2949">
            <v>38427069.740000002</v>
          </cell>
          <cell r="E2949">
            <v>40847599.289999999</v>
          </cell>
          <cell r="F2949">
            <v>-3191187.34</v>
          </cell>
        </row>
        <row r="2950">
          <cell r="A2950">
            <v>2721410109</v>
          </cell>
          <cell r="B2950" t="str">
            <v>I.D.B. REGULARIZACIO</v>
          </cell>
          <cell r="C2950">
            <v>0</v>
          </cell>
          <cell r="D2950">
            <v>0</v>
          </cell>
          <cell r="E2950">
            <v>935323.38</v>
          </cell>
          <cell r="F2950">
            <v>-935323.38</v>
          </cell>
        </row>
        <row r="2951">
          <cell r="A2951">
            <v>27214102</v>
          </cell>
          <cell r="B2951" t="str">
            <v>IMPUESTOS DEBITO BAN</v>
          </cell>
          <cell r="C2951">
            <v>0</v>
          </cell>
          <cell r="D2951">
            <v>2563462.38</v>
          </cell>
          <cell r="E2951">
            <v>2563462.38</v>
          </cell>
          <cell r="F2951">
            <v>0</v>
          </cell>
        </row>
        <row r="2952">
          <cell r="A2952">
            <v>2721410201</v>
          </cell>
          <cell r="B2952" t="str">
            <v>I.D.B. SIGAGI</v>
          </cell>
          <cell r="C2952">
            <v>0</v>
          </cell>
          <cell r="D2952">
            <v>2563462.38</v>
          </cell>
          <cell r="E2952">
            <v>2563462.38</v>
          </cell>
          <cell r="F2952">
            <v>0</v>
          </cell>
        </row>
        <row r="2953">
          <cell r="A2953">
            <v>27214199</v>
          </cell>
          <cell r="B2953" t="str">
            <v>OTROS IMPUESTOS RETE</v>
          </cell>
          <cell r="C2953">
            <v>-5813459278.3500004</v>
          </cell>
          <cell r="D2953">
            <v>25288786578.5</v>
          </cell>
          <cell r="E2953">
            <v>25378629086.330002</v>
          </cell>
          <cell r="F2953">
            <v>-5981494337.8800001</v>
          </cell>
        </row>
        <row r="2954">
          <cell r="A2954">
            <v>2721419901</v>
          </cell>
          <cell r="B2954" t="str">
            <v>OTRAS R/P.PAGAR PROV</v>
          </cell>
          <cell r="C2954">
            <v>-331100699.27999997</v>
          </cell>
          <cell r="D2954">
            <v>7784013854.9899998</v>
          </cell>
          <cell r="E2954">
            <v>7790784312.3400002</v>
          </cell>
          <cell r="F2954">
            <v>-337871156.63</v>
          </cell>
        </row>
        <row r="2955">
          <cell r="A2955">
            <v>2721419902</v>
          </cell>
          <cell r="B2955" t="str">
            <v>OTRAS R/P. PAGAR IMP</v>
          </cell>
          <cell r="C2955">
            <v>-14613648.09</v>
          </cell>
          <cell r="D2955">
            <v>14253648.09</v>
          </cell>
          <cell r="E2955">
            <v>16307208.74</v>
          </cell>
          <cell r="F2955">
            <v>-16667208.74</v>
          </cell>
        </row>
        <row r="2956">
          <cell r="A2956">
            <v>2721419903</v>
          </cell>
          <cell r="B2956" t="str">
            <v>IMPUESTO RETEN.A COM</v>
          </cell>
          <cell r="C2956">
            <v>-1498658904.98</v>
          </cell>
          <cell r="D2956">
            <v>1499764229.8199999</v>
          </cell>
          <cell r="E2956">
            <v>1447642435.0599999</v>
          </cell>
          <cell r="F2956">
            <v>-1446537110.22</v>
          </cell>
        </row>
        <row r="2957">
          <cell r="A2957">
            <v>2721419904</v>
          </cell>
          <cell r="B2957" t="str">
            <v>RET.P/PAGAR D.P.F</v>
          </cell>
          <cell r="C2957">
            <v>-115293294.22</v>
          </cell>
          <cell r="D2957">
            <v>4127230672.8299999</v>
          </cell>
          <cell r="E2957">
            <v>4085841403.2600002</v>
          </cell>
          <cell r="F2957">
            <v>-73904024.650000006</v>
          </cell>
        </row>
        <row r="2958">
          <cell r="A2958">
            <v>2721419905</v>
          </cell>
          <cell r="B2958" t="str">
            <v>RET. POR PAGAR AHORR</v>
          </cell>
          <cell r="C2958">
            <v>-3637561.75</v>
          </cell>
          <cell r="D2958">
            <v>37940476.93</v>
          </cell>
          <cell r="E2958">
            <v>38858749.020000003</v>
          </cell>
          <cell r="F2958">
            <v>-4555833.84</v>
          </cell>
        </row>
        <row r="2959">
          <cell r="A2959">
            <v>2721419908</v>
          </cell>
          <cell r="B2959" t="str">
            <v>RETENCION POR PAGAR</v>
          </cell>
          <cell r="C2959">
            <v>-116473310.06</v>
          </cell>
          <cell r="D2959">
            <v>3412045432.7800002</v>
          </cell>
          <cell r="E2959">
            <v>3445288312.3499999</v>
          </cell>
          <cell r="F2959">
            <v>-149716189.63</v>
          </cell>
        </row>
        <row r="2960">
          <cell r="A2960">
            <v>2721419909</v>
          </cell>
          <cell r="B2960" t="str">
            <v>TIMBRE FISCAL ALCALD</v>
          </cell>
          <cell r="C2960">
            <v>-11989759.59</v>
          </cell>
          <cell r="D2960">
            <v>162707240.22999999</v>
          </cell>
          <cell r="E2960">
            <v>156144400.69</v>
          </cell>
          <cell r="F2960">
            <v>-5426920.0499999998</v>
          </cell>
        </row>
        <row r="2961">
          <cell r="A2961">
            <v>2721419910</v>
          </cell>
          <cell r="B2961" t="str">
            <v>TIMBRE FISCAL GOBERN</v>
          </cell>
          <cell r="C2961">
            <v>-4697195.6500000004</v>
          </cell>
          <cell r="D2961">
            <v>20474178.949999999</v>
          </cell>
          <cell r="E2961">
            <v>18638671.25</v>
          </cell>
          <cell r="F2961">
            <v>-2861687.95</v>
          </cell>
        </row>
        <row r="2962">
          <cell r="A2962">
            <v>2721419911</v>
          </cell>
          <cell r="B2962" t="str">
            <v>OTRAS R/P.PAGAR CTA.</v>
          </cell>
          <cell r="C2962">
            <v>-172696873.69999999</v>
          </cell>
          <cell r="D2962">
            <v>5949077796.8299999</v>
          </cell>
          <cell r="E2962">
            <v>5945028764.3500004</v>
          </cell>
          <cell r="F2962">
            <v>-168647841.22</v>
          </cell>
        </row>
        <row r="2963">
          <cell r="A2963">
            <v>2721419912</v>
          </cell>
          <cell r="B2963" t="str">
            <v>TIMBRES FISCAL GIROS</v>
          </cell>
          <cell r="C2963">
            <v>0</v>
          </cell>
          <cell r="D2963">
            <v>946097.1</v>
          </cell>
          <cell r="E2963">
            <v>1041044.08</v>
          </cell>
          <cell r="F2963">
            <v>-94946.98</v>
          </cell>
        </row>
        <row r="2964">
          <cell r="A2964">
            <v>2721419915</v>
          </cell>
          <cell r="B2964" t="str">
            <v>TIMBRE FISCALES ALTA</v>
          </cell>
          <cell r="C2964">
            <v>-18550417.07</v>
          </cell>
          <cell r="D2964">
            <v>45271621.149999999</v>
          </cell>
          <cell r="E2964">
            <v>27053204.079999998</v>
          </cell>
          <cell r="F2964">
            <v>-332000</v>
          </cell>
        </row>
        <row r="2965">
          <cell r="A2965">
            <v>2721419916</v>
          </cell>
          <cell r="B2965" t="str">
            <v>RETENC.P/ENTERAR IVA</v>
          </cell>
          <cell r="C2965">
            <v>-1412241142.3800001</v>
          </cell>
          <cell r="D2965">
            <v>1789928390.1400001</v>
          </cell>
          <cell r="E2965">
            <v>1967498469.77</v>
          </cell>
          <cell r="F2965">
            <v>-1589811222.01</v>
          </cell>
        </row>
        <row r="2966">
          <cell r="A2966">
            <v>2721419917</v>
          </cell>
          <cell r="B2966" t="str">
            <v>IVA LEASING RETENIDO</v>
          </cell>
          <cell r="C2966">
            <v>-155757366.77000001</v>
          </cell>
          <cell r="D2966">
            <v>196568011.06</v>
          </cell>
          <cell r="E2966">
            <v>253621465.88</v>
          </cell>
          <cell r="F2966">
            <v>-212810821.59</v>
          </cell>
        </row>
        <row r="2967">
          <cell r="A2967">
            <v>2721419918</v>
          </cell>
          <cell r="B2967" t="str">
            <v>IVA.LEASING P/PAGAR(</v>
          </cell>
          <cell r="C2967">
            <v>-73600354.790000007</v>
          </cell>
          <cell r="D2967">
            <v>10965517.24</v>
          </cell>
          <cell r="E2967">
            <v>15062753.93</v>
          </cell>
          <cell r="F2967">
            <v>-77697591.480000004</v>
          </cell>
        </row>
        <row r="2968">
          <cell r="A2968">
            <v>2721419919</v>
          </cell>
          <cell r="B2968" t="str">
            <v>I.V.A. POR ENTERAR S</v>
          </cell>
          <cell r="C2968">
            <v>-103711839.92</v>
          </cell>
          <cell r="D2968">
            <v>26640929.170000002</v>
          </cell>
          <cell r="E2968">
            <v>-14140131.600000001</v>
          </cell>
          <cell r="F2968">
            <v>-141123330.84999999</v>
          </cell>
        </row>
        <row r="2969">
          <cell r="A2969">
            <v>2721419920</v>
          </cell>
          <cell r="B2969" t="str">
            <v>I.V.A.P/PAGAR INMUEB</v>
          </cell>
          <cell r="C2969">
            <v>-1780436910.0999999</v>
          </cell>
          <cell r="D2969">
            <v>210958481.19</v>
          </cell>
          <cell r="E2969">
            <v>183958023.13</v>
          </cell>
          <cell r="F2969">
            <v>-1753436452.04</v>
          </cell>
        </row>
        <row r="2970">
          <cell r="A2970">
            <v>27217</v>
          </cell>
          <cell r="B2970" t="str">
            <v>OTRAS RET.A TCROS.P/</v>
          </cell>
          <cell r="C2970">
            <v>-66788974.43</v>
          </cell>
          <cell r="D2970">
            <v>66788974.43</v>
          </cell>
          <cell r="E2970">
            <v>49004907.530000001</v>
          </cell>
          <cell r="F2970">
            <v>-49004907.530000001</v>
          </cell>
        </row>
        <row r="2971">
          <cell r="A2971">
            <v>272171</v>
          </cell>
          <cell r="B2971" t="str">
            <v>OTRAS RET.A TCROS.P/</v>
          </cell>
          <cell r="C2971">
            <v>-66788974.43</v>
          </cell>
          <cell r="D2971">
            <v>66788974.43</v>
          </cell>
          <cell r="E2971">
            <v>49004907.530000001</v>
          </cell>
          <cell r="F2971">
            <v>-49004907.530000001</v>
          </cell>
        </row>
        <row r="2972">
          <cell r="A2972">
            <v>27217102</v>
          </cell>
          <cell r="B2972" t="str">
            <v>IMPUESTOS A LAS VENT</v>
          </cell>
          <cell r="C2972">
            <v>0</v>
          </cell>
          <cell r="D2972">
            <v>0</v>
          </cell>
          <cell r="E2972">
            <v>2497500.48</v>
          </cell>
          <cell r="F2972">
            <v>-2497500.48</v>
          </cell>
        </row>
        <row r="2973">
          <cell r="A2973">
            <v>27217103</v>
          </cell>
          <cell r="B2973" t="str">
            <v>IMPUESTO/VTAS. Y SER</v>
          </cell>
          <cell r="C2973">
            <v>-66788974.43</v>
          </cell>
          <cell r="D2973">
            <v>66788974.43</v>
          </cell>
          <cell r="E2973">
            <v>46507407.049999997</v>
          </cell>
          <cell r="F2973">
            <v>-46507407.049999997</v>
          </cell>
        </row>
        <row r="2974">
          <cell r="A2974">
            <v>27219</v>
          </cell>
          <cell r="B2974" t="str">
            <v>BONIFICACION  POR PA</v>
          </cell>
          <cell r="C2974">
            <v>-147352713.53</v>
          </cell>
          <cell r="D2974">
            <v>77352713.510000005</v>
          </cell>
          <cell r="E2974">
            <v>0</v>
          </cell>
          <cell r="F2974">
            <v>-70000000.019999996</v>
          </cell>
        </row>
        <row r="2975">
          <cell r="A2975">
            <v>272191</v>
          </cell>
          <cell r="B2975" t="str">
            <v>BONIFICACIONES POR P</v>
          </cell>
          <cell r="C2975">
            <v>-147352713.53</v>
          </cell>
          <cell r="D2975">
            <v>77352713.510000005</v>
          </cell>
          <cell r="E2975">
            <v>0</v>
          </cell>
          <cell r="F2975">
            <v>-70000000.019999996</v>
          </cell>
        </row>
        <row r="2976">
          <cell r="A2976">
            <v>27219101</v>
          </cell>
          <cell r="B2976" t="str">
            <v>BONIFICACIONES POR P</v>
          </cell>
          <cell r="C2976">
            <v>-147352713.53</v>
          </cell>
          <cell r="D2976">
            <v>77352713.510000005</v>
          </cell>
          <cell r="E2976">
            <v>0</v>
          </cell>
          <cell r="F2976">
            <v>-70000000.019999996</v>
          </cell>
        </row>
        <row r="2977">
          <cell r="A2977">
            <v>27299</v>
          </cell>
          <cell r="B2977" t="str">
            <v>OTRAS CTAS. P/PAG.VA</v>
          </cell>
          <cell r="C2977">
            <v>-44690774530.980003</v>
          </cell>
          <cell r="D2977">
            <v>345303034044.25</v>
          </cell>
          <cell r="E2977">
            <v>332745775014.90997</v>
          </cell>
          <cell r="F2977">
            <v>-56554665565.899994</v>
          </cell>
        </row>
        <row r="2978">
          <cell r="A2978">
            <v>272991</v>
          </cell>
          <cell r="B2978" t="str">
            <v>OTRAS CTAS. P/PAG.VA</v>
          </cell>
          <cell r="C2978">
            <v>-42117066029.029999</v>
          </cell>
          <cell r="D2978">
            <v>345293665267.69</v>
          </cell>
          <cell r="E2978">
            <v>332667130390.02997</v>
          </cell>
          <cell r="F2978">
            <v>-53911681215.629997</v>
          </cell>
        </row>
        <row r="2979">
          <cell r="A2979">
            <v>27299101</v>
          </cell>
          <cell r="B2979" t="str">
            <v>INTERESES POR PAGAR</v>
          </cell>
          <cell r="C2979">
            <v>-7005000</v>
          </cell>
          <cell r="D2979">
            <v>0</v>
          </cell>
          <cell r="E2979">
            <v>0</v>
          </cell>
          <cell r="F2979">
            <v>-7005000</v>
          </cell>
        </row>
        <row r="2980">
          <cell r="A2980">
            <v>2729910106</v>
          </cell>
          <cell r="B2980" t="str">
            <v>P/PAG.COMIS.FIANZA B</v>
          </cell>
          <cell r="C2980">
            <v>-7005000</v>
          </cell>
          <cell r="D2980">
            <v>0</v>
          </cell>
          <cell r="E2980">
            <v>0</v>
          </cell>
          <cell r="F2980">
            <v>-7005000</v>
          </cell>
        </row>
        <row r="2981">
          <cell r="A2981">
            <v>27299106</v>
          </cell>
          <cell r="B2981" t="str">
            <v>RECUPERACION S.S.O.S</v>
          </cell>
          <cell r="C2981">
            <v>-168058.8</v>
          </cell>
          <cell r="D2981">
            <v>0</v>
          </cell>
          <cell r="E2981">
            <v>5000</v>
          </cell>
          <cell r="F2981">
            <v>-173058.8</v>
          </cell>
        </row>
        <row r="2982">
          <cell r="A2982">
            <v>27299107</v>
          </cell>
          <cell r="B2982" t="str">
            <v>OTRAS OBLIG.P/PAGAR</v>
          </cell>
          <cell r="C2982">
            <v>-2037510444.9300001</v>
          </cell>
          <cell r="D2982">
            <v>872237687.52999997</v>
          </cell>
          <cell r="E2982">
            <v>496620000</v>
          </cell>
          <cell r="F2982">
            <v>-1661892757.4000001</v>
          </cell>
        </row>
        <row r="2983">
          <cell r="A2983">
            <v>27299114</v>
          </cell>
          <cell r="B2983" t="str">
            <v>INDEMNIZ. RECLAM. SI</v>
          </cell>
          <cell r="C2983">
            <v>-184295552.28</v>
          </cell>
          <cell r="D2983">
            <v>0</v>
          </cell>
          <cell r="E2983">
            <v>417886</v>
          </cell>
          <cell r="F2983">
            <v>-184713438.28</v>
          </cell>
        </row>
        <row r="2984">
          <cell r="A2984">
            <v>27299115</v>
          </cell>
          <cell r="B2984" t="str">
            <v>OBLIG.PROVIMILLAS EM</v>
          </cell>
          <cell r="C2984">
            <v>-36843202651.720001</v>
          </cell>
          <cell r="D2984">
            <v>3215653931.8699999</v>
          </cell>
          <cell r="E2984">
            <v>2486105556.7199998</v>
          </cell>
          <cell r="F2984">
            <v>-36113654276.57</v>
          </cell>
        </row>
        <row r="2985">
          <cell r="A2985">
            <v>27299116</v>
          </cell>
          <cell r="B2985" t="str">
            <v>OBLIG.PROVIMILLAS AS</v>
          </cell>
          <cell r="C2985">
            <v>-383216351.47000003</v>
          </cell>
          <cell r="D2985">
            <v>136112110.97</v>
          </cell>
          <cell r="E2985">
            <v>125763635.77</v>
          </cell>
          <cell r="F2985">
            <v>-372867876.26999998</v>
          </cell>
        </row>
        <row r="2986">
          <cell r="A2986">
            <v>27299118</v>
          </cell>
          <cell r="B2986" t="str">
            <v>FINIQ.PREST.SOC.EXEM</v>
          </cell>
          <cell r="C2986">
            <v>-82412125.609999999</v>
          </cell>
          <cell r="D2986">
            <v>0</v>
          </cell>
          <cell r="E2986">
            <v>0</v>
          </cell>
          <cell r="F2986">
            <v>-82412125.609999999</v>
          </cell>
        </row>
        <row r="2987">
          <cell r="A2987">
            <v>27299119</v>
          </cell>
          <cell r="B2987" t="str">
            <v>PART.P/APLICAR TDC</v>
          </cell>
          <cell r="C2987">
            <v>-277978943.43000001</v>
          </cell>
          <cell r="D2987">
            <v>0</v>
          </cell>
          <cell r="E2987">
            <v>0</v>
          </cell>
          <cell r="F2987">
            <v>-277978943.43000001</v>
          </cell>
        </row>
        <row r="2988">
          <cell r="A2988">
            <v>27299121</v>
          </cell>
          <cell r="B2988" t="str">
            <v>EXCESO EN INDEMNIZ R</v>
          </cell>
          <cell r="C2988">
            <v>-844870</v>
          </cell>
          <cell r="D2988">
            <v>0</v>
          </cell>
          <cell r="E2988">
            <v>0</v>
          </cell>
          <cell r="F2988">
            <v>-844870</v>
          </cell>
        </row>
        <row r="2989">
          <cell r="A2989">
            <v>27299123</v>
          </cell>
          <cell r="B2989" t="str">
            <v>RECUPERACION FRAUDE</v>
          </cell>
          <cell r="C2989">
            <v>0</v>
          </cell>
          <cell r="D2989">
            <v>0</v>
          </cell>
          <cell r="E2989">
            <v>4324643.53</v>
          </cell>
          <cell r="F2989">
            <v>-4324643.53</v>
          </cell>
        </row>
        <row r="2990">
          <cell r="A2990">
            <v>2729912301</v>
          </cell>
          <cell r="B2990" t="str">
            <v>RECUPERACION FRAUDE</v>
          </cell>
          <cell r="C2990">
            <v>0</v>
          </cell>
          <cell r="D2990">
            <v>0</v>
          </cell>
          <cell r="E2990">
            <v>4324643.53</v>
          </cell>
          <cell r="F2990">
            <v>-4324643.53</v>
          </cell>
        </row>
        <row r="2991">
          <cell r="A2991">
            <v>27299124</v>
          </cell>
          <cell r="B2991" t="str">
            <v>REINT.PAGOS CRED.IND</v>
          </cell>
          <cell r="C2991">
            <v>-33696058.68</v>
          </cell>
          <cell r="D2991">
            <v>0</v>
          </cell>
          <cell r="E2991">
            <v>0</v>
          </cell>
          <cell r="F2991">
            <v>-33696058.68</v>
          </cell>
        </row>
        <row r="2992">
          <cell r="A2992">
            <v>27299125</v>
          </cell>
          <cell r="B2992" t="str">
            <v>REINT.PAGOS CRED.REC</v>
          </cell>
          <cell r="C2992">
            <v>-263409830.81</v>
          </cell>
          <cell r="D2992">
            <v>0</v>
          </cell>
          <cell r="E2992">
            <v>0</v>
          </cell>
          <cell r="F2992">
            <v>-263409830.81</v>
          </cell>
        </row>
        <row r="2993">
          <cell r="A2993">
            <v>27299126</v>
          </cell>
          <cell r="B2993" t="str">
            <v>OBLIGAC.CTAS.P/PAGAR</v>
          </cell>
          <cell r="C2993">
            <v>-1895769335.26</v>
          </cell>
          <cell r="D2993">
            <v>340993746645.42999</v>
          </cell>
          <cell r="E2993">
            <v>341704870111.14996</v>
          </cell>
          <cell r="F2993">
            <v>-2639544033.5400004</v>
          </cell>
        </row>
        <row r="2994">
          <cell r="A2994">
            <v>2729912602</v>
          </cell>
          <cell r="B2994" t="str">
            <v>SALD.PEND.UTILID.EX-</v>
          </cell>
          <cell r="C2994">
            <v>-313059469.88999999</v>
          </cell>
          <cell r="D2994">
            <v>375910.8</v>
          </cell>
          <cell r="E2994">
            <v>750513.09</v>
          </cell>
          <cell r="F2994">
            <v>-313434072.18000001</v>
          </cell>
        </row>
        <row r="2995">
          <cell r="A2995">
            <v>2729912605</v>
          </cell>
          <cell r="B2995" t="str">
            <v>FIDEICOMISOS</v>
          </cell>
          <cell r="C2995">
            <v>-386193079.79000002</v>
          </cell>
          <cell r="D2995">
            <v>26305.06</v>
          </cell>
          <cell r="E2995">
            <v>8566760.9800000004</v>
          </cell>
          <cell r="F2995">
            <v>-394733535.70999998</v>
          </cell>
        </row>
        <row r="2996">
          <cell r="A2996">
            <v>2729912606</v>
          </cell>
          <cell r="B2996" t="str">
            <v>PENSION ALIMENTICIA</v>
          </cell>
          <cell r="C2996">
            <v>-8458408.6799999997</v>
          </cell>
          <cell r="D2996">
            <v>35925678.369999997</v>
          </cell>
          <cell r="E2996">
            <v>27467269.690000001</v>
          </cell>
          <cell r="F2996">
            <v>0</v>
          </cell>
        </row>
        <row r="2997">
          <cell r="A2997">
            <v>2729912607</v>
          </cell>
          <cell r="B2997" t="str">
            <v>DESCUENTO DE NOMINA</v>
          </cell>
          <cell r="C2997">
            <v>-113505761.34</v>
          </cell>
          <cell r="D2997">
            <v>195600</v>
          </cell>
          <cell r="E2997">
            <v>2910582.84</v>
          </cell>
          <cell r="F2997">
            <v>-116220744.18000001</v>
          </cell>
        </row>
        <row r="2998">
          <cell r="A2998">
            <v>2729912608</v>
          </cell>
          <cell r="B2998" t="str">
            <v>ACREEDORES TITULOS V</v>
          </cell>
          <cell r="C2998">
            <v>-13121998.130000001</v>
          </cell>
          <cell r="D2998">
            <v>3183333.33</v>
          </cell>
          <cell r="E2998">
            <v>58986815.329999998</v>
          </cell>
          <cell r="F2998">
            <v>-68925480.129999995</v>
          </cell>
        </row>
        <row r="2999">
          <cell r="A2999">
            <v>2729912609</v>
          </cell>
          <cell r="B2999" t="str">
            <v>OBLIG.A LA VIST.TARJ</v>
          </cell>
          <cell r="C2999">
            <v>0</v>
          </cell>
          <cell r="D2999">
            <v>166995694.44</v>
          </cell>
          <cell r="E2999">
            <v>134344461.88</v>
          </cell>
          <cell r="F2999">
            <v>0</v>
          </cell>
        </row>
        <row r="3000">
          <cell r="A3000">
            <v>2729912610</v>
          </cell>
          <cell r="B3000" t="str">
            <v>COBRANZA TAQUIL.PID.</v>
          </cell>
          <cell r="C3000">
            <v>-75145380.269999996</v>
          </cell>
          <cell r="D3000">
            <v>165552767.69999999</v>
          </cell>
          <cell r="E3000">
            <v>163115264.28</v>
          </cell>
          <cell r="F3000">
            <v>-72707876.849999994</v>
          </cell>
        </row>
        <row r="3001">
          <cell r="A3001">
            <v>2729912611</v>
          </cell>
          <cell r="B3001" t="str">
            <v>DIFERENC.SOBRANT.TEL</v>
          </cell>
          <cell r="C3001">
            <v>-116653000</v>
          </cell>
          <cell r="D3001">
            <v>3952864000</v>
          </cell>
          <cell r="E3001">
            <v>3943284000</v>
          </cell>
          <cell r="F3001">
            <v>-107073000</v>
          </cell>
        </row>
        <row r="3002">
          <cell r="A3002">
            <v>2729912612</v>
          </cell>
          <cell r="B3002" t="str">
            <v>PARTID.P/APLIC.DEPOS</v>
          </cell>
          <cell r="C3002">
            <v>-229596185.13999999</v>
          </cell>
          <cell r="D3002">
            <v>8316533.04</v>
          </cell>
          <cell r="E3002">
            <v>16462046.91</v>
          </cell>
          <cell r="F3002">
            <v>-237741699.00999999</v>
          </cell>
        </row>
        <row r="3003">
          <cell r="A3003">
            <v>2729912613</v>
          </cell>
          <cell r="B3003" t="str">
            <v>DIF.SOBRANT.EFECTIVO</v>
          </cell>
          <cell r="C3003">
            <v>-49071799.390000001</v>
          </cell>
          <cell r="D3003">
            <v>1101317.24</v>
          </cell>
          <cell r="E3003">
            <v>8392636.7200000007</v>
          </cell>
          <cell r="F3003">
            <v>-56363118.869999997</v>
          </cell>
        </row>
        <row r="3004">
          <cell r="A3004">
            <v>2729912614</v>
          </cell>
          <cell r="B3004" t="str">
            <v>SALD.PEND.CAPIT.FIDE</v>
          </cell>
          <cell r="C3004">
            <v>-274598769.98000002</v>
          </cell>
          <cell r="D3004">
            <v>820092357.24000001</v>
          </cell>
          <cell r="E3004">
            <v>856787386.74000001</v>
          </cell>
          <cell r="F3004">
            <v>-311293799.48000002</v>
          </cell>
        </row>
        <row r="3005">
          <cell r="A3005">
            <v>2729912615</v>
          </cell>
          <cell r="B3005" t="str">
            <v>INMUEBLES</v>
          </cell>
          <cell r="C3005">
            <v>-32358697.120000001</v>
          </cell>
          <cell r="D3005">
            <v>475268898.18000001</v>
          </cell>
          <cell r="E3005">
            <v>494130898.18000001</v>
          </cell>
          <cell r="F3005">
            <v>-51220697.119999997</v>
          </cell>
        </row>
        <row r="3006">
          <cell r="A3006">
            <v>2729912616</v>
          </cell>
          <cell r="B3006" t="str">
            <v>MUEBLES</v>
          </cell>
          <cell r="C3006">
            <v>-157210600.00999999</v>
          </cell>
          <cell r="D3006">
            <v>164080523.50999999</v>
          </cell>
          <cell r="E3006">
            <v>115078523.51000001</v>
          </cell>
          <cell r="F3006">
            <v>-108208600.01000001</v>
          </cell>
        </row>
        <row r="3007">
          <cell r="A3007">
            <v>2729912618</v>
          </cell>
          <cell r="B3007" t="str">
            <v>OTROS GAST. OPERAT.</v>
          </cell>
          <cell r="C3007">
            <v>-17885512.399999999</v>
          </cell>
          <cell r="D3007">
            <v>0</v>
          </cell>
          <cell r="E3007">
            <v>0</v>
          </cell>
          <cell r="F3007">
            <v>-17885512.399999999</v>
          </cell>
        </row>
        <row r="3008">
          <cell r="A3008">
            <v>2729912619</v>
          </cell>
          <cell r="B3008" t="str">
            <v>OPERACIONES EXTRANJE</v>
          </cell>
          <cell r="C3008">
            <v>-108910673.12</v>
          </cell>
          <cell r="D3008">
            <v>335199767726.52002</v>
          </cell>
          <cell r="E3008">
            <v>335874592951</v>
          </cell>
          <cell r="F3008">
            <v>-783735897.60000002</v>
          </cell>
        </row>
        <row r="3009">
          <cell r="A3009">
            <v>27299133</v>
          </cell>
          <cell r="B3009" t="str">
            <v>CADIVI TDC P/P APLIC</v>
          </cell>
          <cell r="C3009">
            <v>0</v>
          </cell>
          <cell r="D3009">
            <v>0</v>
          </cell>
          <cell r="E3009">
            <v>-12194249415.85</v>
          </cell>
          <cell r="F3009">
            <v>-12194249415.85</v>
          </cell>
        </row>
        <row r="3010">
          <cell r="A3010">
            <v>27299199</v>
          </cell>
          <cell r="B3010" t="str">
            <v>ANTICIPO CLIENTES LE</v>
          </cell>
          <cell r="C3010">
            <v>-107556806.04000001</v>
          </cell>
          <cell r="D3010">
            <v>75914891.890000001</v>
          </cell>
          <cell r="E3010">
            <v>43272972.710000001</v>
          </cell>
          <cell r="F3010">
            <v>-74914886.859999999</v>
          </cell>
        </row>
        <row r="3011">
          <cell r="A3011">
            <v>272992</v>
          </cell>
          <cell r="B3011" t="str">
            <v>OTRAS CTAS. P/PAG.VA</v>
          </cell>
          <cell r="C3011">
            <v>-2573708501.9499998</v>
          </cell>
          <cell r="D3011">
            <v>9368776.5600000005</v>
          </cell>
          <cell r="E3011">
            <v>78644624.879999995</v>
          </cell>
          <cell r="F3011">
            <v>-2642984350.27</v>
          </cell>
        </row>
        <row r="3012">
          <cell r="A3012">
            <v>27299207</v>
          </cell>
          <cell r="B3012" t="str">
            <v>CUOTA INTERNACIONAL</v>
          </cell>
          <cell r="C3012">
            <v>-22732198.27</v>
          </cell>
          <cell r="D3012">
            <v>7552144.2699999996</v>
          </cell>
          <cell r="E3012">
            <v>48000000</v>
          </cell>
          <cell r="F3012">
            <v>-63180054</v>
          </cell>
        </row>
        <row r="3013">
          <cell r="A3013">
            <v>27299208</v>
          </cell>
          <cell r="B3013" t="str">
            <v>CUOTAS INTER.VISA TD</v>
          </cell>
          <cell r="C3013">
            <v>-29188165.100000001</v>
          </cell>
          <cell r="D3013">
            <v>72000</v>
          </cell>
          <cell r="E3013">
            <v>28800000</v>
          </cell>
          <cell r="F3013">
            <v>-57916165.100000001</v>
          </cell>
        </row>
        <row r="3014">
          <cell r="A3014">
            <v>27299209</v>
          </cell>
          <cell r="B3014" t="str">
            <v>COMERCIOS VISA INTER</v>
          </cell>
          <cell r="C3014">
            <v>-761100.48</v>
          </cell>
          <cell r="D3014">
            <v>1744632.29</v>
          </cell>
          <cell r="E3014">
            <v>1844624.88</v>
          </cell>
          <cell r="F3014">
            <v>-861093.07</v>
          </cell>
        </row>
        <row r="3015">
          <cell r="A3015">
            <v>27299211</v>
          </cell>
          <cell r="B3015" t="str">
            <v>ACREEDORES VARIOS M.</v>
          </cell>
          <cell r="C3015">
            <v>-2521027038.0999999</v>
          </cell>
          <cell r="D3015">
            <v>0</v>
          </cell>
          <cell r="E3015">
            <v>0</v>
          </cell>
          <cell r="F3015">
            <v>-2521027038.0999999</v>
          </cell>
        </row>
        <row r="3016">
          <cell r="A3016">
            <v>273</v>
          </cell>
          <cell r="B3016" t="str">
            <v>PROV.P/CREDIT.CONTIN</v>
          </cell>
          <cell r="C3016">
            <v>-17966057509.299999</v>
          </cell>
          <cell r="D3016">
            <v>1993005674.4300001</v>
          </cell>
          <cell r="E3016">
            <v>156909502.18000001</v>
          </cell>
          <cell r="F3016">
            <v>-16129961337.049999</v>
          </cell>
        </row>
        <row r="3017">
          <cell r="A3017">
            <v>27301</v>
          </cell>
          <cell r="B3017" t="str">
            <v>PROV.ESP.P/CRED.CONT</v>
          </cell>
          <cell r="C3017">
            <v>-6879876101.6099997</v>
          </cell>
          <cell r="D3017">
            <v>1646419862.24</v>
          </cell>
          <cell r="E3017">
            <v>-141894029.38999999</v>
          </cell>
          <cell r="F3017">
            <v>-5091562209.9799995</v>
          </cell>
        </row>
        <row r="3018">
          <cell r="A3018">
            <v>273011</v>
          </cell>
          <cell r="B3018" t="str">
            <v>PROVISION ESPEC.P/CR</v>
          </cell>
          <cell r="C3018">
            <v>-1875458501.6099999</v>
          </cell>
          <cell r="D3018">
            <v>1430002262.24</v>
          </cell>
          <cell r="E3018">
            <v>-142527481.78999999</v>
          </cell>
          <cell r="F3018">
            <v>-302928757.57999998</v>
          </cell>
        </row>
        <row r="3019">
          <cell r="A3019">
            <v>27301101</v>
          </cell>
          <cell r="B3019" t="str">
            <v>PROVISION ESPEC.P/CR</v>
          </cell>
          <cell r="C3019">
            <v>-1875458501.6099999</v>
          </cell>
          <cell r="D3019">
            <v>1430002262.24</v>
          </cell>
          <cell r="E3019">
            <v>-142527481.78999999</v>
          </cell>
          <cell r="F3019">
            <v>-302928757.57999998</v>
          </cell>
        </row>
        <row r="3020">
          <cell r="A3020">
            <v>273012</v>
          </cell>
          <cell r="B3020" t="str">
            <v>PROVISION ESPEC.P/CR</v>
          </cell>
          <cell r="C3020">
            <v>-5004417600</v>
          </cell>
          <cell r="D3020">
            <v>216417600</v>
          </cell>
          <cell r="E3020">
            <v>633452.4</v>
          </cell>
          <cell r="F3020">
            <v>-4788633452.3999996</v>
          </cell>
        </row>
        <row r="3021">
          <cell r="A3021">
            <v>27301201</v>
          </cell>
          <cell r="B3021" t="str">
            <v>PROV.ESPECNF.CRJD.CO</v>
          </cell>
          <cell r="C3021">
            <v>-5004417600</v>
          </cell>
          <cell r="D3021">
            <v>216417600</v>
          </cell>
          <cell r="E3021">
            <v>633452.4</v>
          </cell>
          <cell r="F3021">
            <v>-4788633452.3999996</v>
          </cell>
        </row>
        <row r="3022">
          <cell r="A3022">
            <v>27302</v>
          </cell>
          <cell r="B3022" t="str">
            <v>PROV.GENE.P/CRED.CON</v>
          </cell>
          <cell r="C3022">
            <v>-10739595595.51</v>
          </cell>
          <cell r="D3022">
            <v>0.01</v>
          </cell>
          <cell r="E3022">
            <v>298803531.56999999</v>
          </cell>
          <cell r="F3022">
            <v>-11038399127.07</v>
          </cell>
        </row>
        <row r="3023">
          <cell r="A3023">
            <v>273021</v>
          </cell>
          <cell r="B3023" t="str">
            <v>PROVISION GENERICA P</v>
          </cell>
          <cell r="C3023">
            <v>-6591684106.0500002</v>
          </cell>
          <cell r="D3023">
            <v>0</v>
          </cell>
          <cell r="E3023">
            <v>264086356.43000001</v>
          </cell>
          <cell r="F3023">
            <v>-6855770462.4799995</v>
          </cell>
        </row>
        <row r="3024">
          <cell r="A3024">
            <v>27302101</v>
          </cell>
          <cell r="B3024" t="str">
            <v>PROVISION GENER.P/CR</v>
          </cell>
          <cell r="C3024">
            <v>-2601684106.0500002</v>
          </cell>
          <cell r="D3024">
            <v>0</v>
          </cell>
          <cell r="E3024">
            <v>264086356.43000001</v>
          </cell>
          <cell r="F3024">
            <v>-2865770462.48</v>
          </cell>
        </row>
        <row r="3025">
          <cell r="A3025">
            <v>27302102</v>
          </cell>
          <cell r="B3025" t="str">
            <v>PROV.GENER.P/CRED.CO</v>
          </cell>
          <cell r="C3025">
            <v>-3990000000</v>
          </cell>
          <cell r="D3025">
            <v>0</v>
          </cell>
          <cell r="E3025">
            <v>0</v>
          </cell>
          <cell r="F3025">
            <v>-3990000000</v>
          </cell>
        </row>
        <row r="3026">
          <cell r="A3026">
            <v>273022</v>
          </cell>
          <cell r="B3026" t="str">
            <v>PROVISION GENER.P/CR</v>
          </cell>
          <cell r="C3026">
            <v>-4147911489.46</v>
          </cell>
          <cell r="D3026">
            <v>0.01</v>
          </cell>
          <cell r="E3026">
            <v>34717175.140000001</v>
          </cell>
          <cell r="F3026">
            <v>-4182628664.5900002</v>
          </cell>
        </row>
        <row r="3027">
          <cell r="A3027">
            <v>27302201</v>
          </cell>
          <cell r="B3027" t="str">
            <v>PROV.GENJR.P/CRJD.CO</v>
          </cell>
          <cell r="C3027">
            <v>-4147911489.46</v>
          </cell>
          <cell r="D3027">
            <v>0.01</v>
          </cell>
          <cell r="E3027">
            <v>34717175.140000001</v>
          </cell>
          <cell r="F3027">
            <v>-4182628664.5900002</v>
          </cell>
        </row>
        <row r="3028">
          <cell r="A3028">
            <v>27303</v>
          </cell>
          <cell r="B3028" t="str">
            <v>PROVISION POR OPERAC</v>
          </cell>
          <cell r="C3028">
            <v>-346585812.18000001</v>
          </cell>
          <cell r="D3028">
            <v>346585812.18000001</v>
          </cell>
          <cell r="E3028">
            <v>0</v>
          </cell>
          <cell r="F3028">
            <v>0</v>
          </cell>
        </row>
        <row r="3029">
          <cell r="A3029">
            <v>273031</v>
          </cell>
          <cell r="B3029" t="str">
            <v>PROVISION POR OPERAC</v>
          </cell>
          <cell r="C3029">
            <v>-346585812.18000001</v>
          </cell>
          <cell r="D3029">
            <v>346585812.18000001</v>
          </cell>
          <cell r="E3029">
            <v>0</v>
          </cell>
          <cell r="F3029">
            <v>0</v>
          </cell>
        </row>
        <row r="3030">
          <cell r="A3030">
            <v>27303101</v>
          </cell>
          <cell r="B3030" t="str">
            <v>POR OPERACIONES CON</v>
          </cell>
          <cell r="C3030">
            <v>-346585812.18000001</v>
          </cell>
          <cell r="D3030">
            <v>346585812.18000001</v>
          </cell>
          <cell r="E3030">
            <v>0</v>
          </cell>
          <cell r="F3030">
            <v>0</v>
          </cell>
        </row>
        <row r="3031">
          <cell r="A3031">
            <v>2730310101</v>
          </cell>
          <cell r="B3031" t="str">
            <v>POR OPERAC.CON DERIV</v>
          </cell>
          <cell r="C3031">
            <v>-346585812.18000001</v>
          </cell>
          <cell r="D3031">
            <v>346585812.18000001</v>
          </cell>
          <cell r="E3031">
            <v>0</v>
          </cell>
          <cell r="F3031">
            <v>0</v>
          </cell>
        </row>
        <row r="3032">
          <cell r="A3032">
            <v>274</v>
          </cell>
          <cell r="B3032" t="str">
            <v>OTRAS PROVISIONES</v>
          </cell>
          <cell r="C3032">
            <v>-129757607491.98</v>
          </cell>
          <cell r="D3032">
            <v>7628379419.71</v>
          </cell>
          <cell r="E3032">
            <v>5776239058.6899996</v>
          </cell>
          <cell r="F3032">
            <v>-127905467130.96001</v>
          </cell>
        </row>
        <row r="3033">
          <cell r="A3033">
            <v>27401</v>
          </cell>
          <cell r="B3033" t="str">
            <v>PROVISIONES P/ANTIGU</v>
          </cell>
          <cell r="C3033">
            <v>-5076568569.1700001</v>
          </cell>
          <cell r="D3033">
            <v>1010355295.99</v>
          </cell>
          <cell r="E3033">
            <v>405417979.24000001</v>
          </cell>
          <cell r="F3033">
            <v>-4471631252.4200001</v>
          </cell>
        </row>
        <row r="3034">
          <cell r="A3034">
            <v>274011</v>
          </cell>
          <cell r="B3034" t="str">
            <v>PROVISIONES P/ANTIGU</v>
          </cell>
          <cell r="C3034">
            <v>-5076568569.1700001</v>
          </cell>
          <cell r="D3034">
            <v>1010355295.99</v>
          </cell>
          <cell r="E3034">
            <v>405417979.24000001</v>
          </cell>
          <cell r="F3034">
            <v>-4471631252.4200001</v>
          </cell>
        </row>
        <row r="3035">
          <cell r="A3035">
            <v>27401104</v>
          </cell>
          <cell r="B3035" t="str">
            <v>PREST. SOCIALES NVO</v>
          </cell>
          <cell r="C3035">
            <v>-4447940285.3400002</v>
          </cell>
          <cell r="D3035">
            <v>1002862258.23</v>
          </cell>
          <cell r="E3035">
            <v>1184803.48</v>
          </cell>
          <cell r="F3035">
            <v>-3446262830.5900002</v>
          </cell>
        </row>
        <row r="3036">
          <cell r="A3036">
            <v>27401105</v>
          </cell>
          <cell r="B3036" t="str">
            <v>PREST. SOC.NVO REGIM</v>
          </cell>
          <cell r="C3036">
            <v>-628628283.83000004</v>
          </cell>
          <cell r="D3036">
            <v>7493037.7599999998</v>
          </cell>
          <cell r="E3036">
            <v>404233175.75999999</v>
          </cell>
          <cell r="F3036">
            <v>-1025368421.83</v>
          </cell>
        </row>
        <row r="3037">
          <cell r="A3037">
            <v>27403</v>
          </cell>
          <cell r="B3037" t="str">
            <v>PROV.P/PROT.SOC.D/PE</v>
          </cell>
          <cell r="C3037">
            <v>-1249165607.1400001</v>
          </cell>
          <cell r="D3037">
            <v>1561012803.2</v>
          </cell>
          <cell r="E3037">
            <v>1650946319.1900001</v>
          </cell>
          <cell r="F3037">
            <v>-1339099123.1300001</v>
          </cell>
        </row>
        <row r="3038">
          <cell r="A3038">
            <v>274031</v>
          </cell>
          <cell r="B3038" t="str">
            <v>PROV.P/PROT.SOC.D/PE</v>
          </cell>
          <cell r="C3038">
            <v>-1249165607.1400001</v>
          </cell>
          <cell r="D3038">
            <v>1561012803.2</v>
          </cell>
          <cell r="E3038">
            <v>1650946319.1900001</v>
          </cell>
          <cell r="F3038">
            <v>-1339099123.1300001</v>
          </cell>
        </row>
        <row r="3039">
          <cell r="A3039">
            <v>27403102</v>
          </cell>
          <cell r="B3039" t="str">
            <v>PROV.LEY PROG.DE ALI</v>
          </cell>
          <cell r="C3039">
            <v>-1246382290.47</v>
          </cell>
          <cell r="D3039">
            <v>531666460.29000002</v>
          </cell>
          <cell r="E3039">
            <v>618030977</v>
          </cell>
          <cell r="F3039">
            <v>-1332746807.1800001</v>
          </cell>
        </row>
        <row r="3040">
          <cell r="A3040">
            <v>27403103</v>
          </cell>
          <cell r="B3040" t="str">
            <v>PROVIS.PROTEC.SOCIAL</v>
          </cell>
          <cell r="C3040">
            <v>-2783316.67</v>
          </cell>
          <cell r="D3040">
            <v>1029346342.91</v>
          </cell>
          <cell r="E3040">
            <v>1032915342.1900001</v>
          </cell>
          <cell r="F3040">
            <v>-6352315.9500000002</v>
          </cell>
        </row>
        <row r="3041">
          <cell r="A3041">
            <v>27405</v>
          </cell>
          <cell r="B3041" t="str">
            <v>PROV.PARA IMPUESTOS</v>
          </cell>
          <cell r="C3041">
            <v>-8143020389</v>
          </cell>
          <cell r="D3041">
            <v>0</v>
          </cell>
          <cell r="E3041">
            <v>756000000</v>
          </cell>
          <cell r="F3041">
            <v>-8899020389</v>
          </cell>
        </row>
        <row r="3042">
          <cell r="A3042">
            <v>274051</v>
          </cell>
          <cell r="B3042" t="str">
            <v>PROVISION PARA IMPUE</v>
          </cell>
          <cell r="C3042">
            <v>-8143020389</v>
          </cell>
          <cell r="D3042">
            <v>0</v>
          </cell>
          <cell r="E3042">
            <v>756000000</v>
          </cell>
          <cell r="F3042">
            <v>-8899020389</v>
          </cell>
        </row>
        <row r="3043">
          <cell r="A3043">
            <v>27405101</v>
          </cell>
          <cell r="B3043" t="str">
            <v>PROVISION PARA IMPUE</v>
          </cell>
          <cell r="C3043">
            <v>-8143020389</v>
          </cell>
          <cell r="D3043">
            <v>0</v>
          </cell>
          <cell r="E3043">
            <v>756000000</v>
          </cell>
          <cell r="F3043">
            <v>-8899020389</v>
          </cell>
        </row>
        <row r="3044">
          <cell r="A3044">
            <v>27407</v>
          </cell>
          <cell r="B3044" t="str">
            <v>PROV.P/OTRAS CONTING</v>
          </cell>
          <cell r="C3044">
            <v>-66159926261.480003</v>
          </cell>
          <cell r="D3044">
            <v>0</v>
          </cell>
          <cell r="E3044">
            <v>0</v>
          </cell>
          <cell r="F3044">
            <v>-66159926261.480003</v>
          </cell>
        </row>
        <row r="3045">
          <cell r="A3045">
            <v>274071</v>
          </cell>
          <cell r="B3045" t="str">
            <v>PROVISION P/OTRAS CO</v>
          </cell>
          <cell r="C3045">
            <v>-66159926261.480003</v>
          </cell>
          <cell r="D3045">
            <v>0</v>
          </cell>
          <cell r="E3045">
            <v>0</v>
          </cell>
          <cell r="F3045">
            <v>-66159926261.480003</v>
          </cell>
        </row>
        <row r="3046">
          <cell r="A3046">
            <v>27407101</v>
          </cell>
          <cell r="B3046" t="str">
            <v>PROVISION P/OTRAS CO</v>
          </cell>
          <cell r="C3046">
            <v>-66159926261.480003</v>
          </cell>
          <cell r="D3046">
            <v>0</v>
          </cell>
          <cell r="E3046">
            <v>0</v>
          </cell>
          <cell r="F3046">
            <v>-66159926261.480003</v>
          </cell>
        </row>
        <row r="3047">
          <cell r="A3047">
            <v>27408</v>
          </cell>
          <cell r="B3047" t="str">
            <v>PREVENCION INTEGRAL</v>
          </cell>
          <cell r="C3047">
            <v>-6616599366.2299995</v>
          </cell>
          <cell r="D3047">
            <v>2207011320.52</v>
          </cell>
          <cell r="E3047">
            <v>1363874760.26</v>
          </cell>
          <cell r="F3047">
            <v>-5773462805.9700003</v>
          </cell>
        </row>
        <row r="3048">
          <cell r="A3048">
            <v>274081</v>
          </cell>
          <cell r="B3048" t="str">
            <v>PREVENCION INTEGRAL</v>
          </cell>
          <cell r="C3048">
            <v>-6616599366.2299995</v>
          </cell>
          <cell r="D3048">
            <v>2207011320.52</v>
          </cell>
          <cell r="E3048">
            <v>1363874760.26</v>
          </cell>
          <cell r="F3048">
            <v>-5773462805.9700003</v>
          </cell>
        </row>
        <row r="3049">
          <cell r="A3049">
            <v>27408101</v>
          </cell>
          <cell r="B3049" t="str">
            <v>PREVENCION INTEGRAL</v>
          </cell>
          <cell r="C3049">
            <v>-6616599366.2299995</v>
          </cell>
          <cell r="D3049">
            <v>2207011320.52</v>
          </cell>
          <cell r="E3049">
            <v>1363874760.26</v>
          </cell>
          <cell r="F3049">
            <v>-5773462805.9700003</v>
          </cell>
        </row>
        <row r="3050">
          <cell r="A3050">
            <v>27499</v>
          </cell>
          <cell r="B3050" t="str">
            <v>OTRAS PROVISIONES</v>
          </cell>
          <cell r="C3050">
            <v>-42512327298.959999</v>
          </cell>
          <cell r="D3050">
            <v>2850000000</v>
          </cell>
          <cell r="E3050">
            <v>1600000000</v>
          </cell>
          <cell r="F3050">
            <v>-41262327298.959999</v>
          </cell>
        </row>
        <row r="3051">
          <cell r="A3051">
            <v>274991</v>
          </cell>
          <cell r="B3051" t="str">
            <v>OTRAS PROVISIONES</v>
          </cell>
          <cell r="C3051">
            <v>-18306501829.009998</v>
          </cell>
          <cell r="D3051">
            <v>2850000000</v>
          </cell>
          <cell r="E3051">
            <v>1600000000</v>
          </cell>
          <cell r="F3051">
            <v>-17056501829.01</v>
          </cell>
        </row>
        <row r="3052">
          <cell r="A3052">
            <v>27499199</v>
          </cell>
          <cell r="B3052" t="str">
            <v>OTRAS PROVISIONES</v>
          </cell>
          <cell r="C3052">
            <v>-18306501829.009998</v>
          </cell>
          <cell r="D3052">
            <v>2850000000</v>
          </cell>
          <cell r="E3052">
            <v>1600000000</v>
          </cell>
          <cell r="F3052">
            <v>-17056501829.01</v>
          </cell>
        </row>
        <row r="3053">
          <cell r="A3053">
            <v>274992</v>
          </cell>
          <cell r="B3053" t="str">
            <v>OTRAS PROVISIONES M.</v>
          </cell>
          <cell r="C3053">
            <v>-24205825469.950001</v>
          </cell>
          <cell r="D3053">
            <v>0</v>
          </cell>
          <cell r="E3053">
            <v>0</v>
          </cell>
          <cell r="F3053">
            <v>-24205825469.950001</v>
          </cell>
        </row>
        <row r="3054">
          <cell r="A3054">
            <v>27499201</v>
          </cell>
          <cell r="B3054" t="str">
            <v>OTRAS PROVISIONES ME</v>
          </cell>
          <cell r="C3054">
            <v>-24205825469.950001</v>
          </cell>
          <cell r="D3054">
            <v>0</v>
          </cell>
          <cell r="E3054">
            <v>0</v>
          </cell>
          <cell r="F3054">
            <v>-24205825469.950001</v>
          </cell>
        </row>
        <row r="3055">
          <cell r="A3055">
            <v>275</v>
          </cell>
          <cell r="B3055" t="str">
            <v>INGRESOS DIFERIDOS</v>
          </cell>
          <cell r="C3055">
            <v>-3013638426.6700001</v>
          </cell>
          <cell r="D3055">
            <v>3914808833.3299999</v>
          </cell>
          <cell r="E3055">
            <v>4169489106.6300001</v>
          </cell>
          <cell r="F3055">
            <v>-3268318699.9699998</v>
          </cell>
        </row>
        <row r="3056">
          <cell r="A3056">
            <v>27502</v>
          </cell>
          <cell r="B3056" t="str">
            <v>ING.FINC.COBRADOS PO</v>
          </cell>
          <cell r="C3056">
            <v>-2036030637.21</v>
          </cell>
          <cell r="D3056">
            <v>3914808833.3299999</v>
          </cell>
          <cell r="E3056">
            <v>4169489106.6300001</v>
          </cell>
          <cell r="F3056">
            <v>-2290710910.5100002</v>
          </cell>
        </row>
        <row r="3057">
          <cell r="A3057">
            <v>275021</v>
          </cell>
          <cell r="B3057" t="str">
            <v>ING.FINC.COBRADOS PO</v>
          </cell>
          <cell r="C3057">
            <v>-2036030637.21</v>
          </cell>
          <cell r="D3057">
            <v>3914808833.3299999</v>
          </cell>
          <cell r="E3057">
            <v>4169489106.6300001</v>
          </cell>
          <cell r="F3057">
            <v>-2290710910.5100002</v>
          </cell>
        </row>
        <row r="3058">
          <cell r="A3058">
            <v>27502101</v>
          </cell>
          <cell r="B3058" t="str">
            <v>ING.FINC.COB.ANTIC.P</v>
          </cell>
          <cell r="C3058">
            <v>-243118362.38999999</v>
          </cell>
          <cell r="D3058">
            <v>177253118.97999999</v>
          </cell>
          <cell r="E3058">
            <v>305296354.89999998</v>
          </cell>
          <cell r="F3058">
            <v>-371161598.31</v>
          </cell>
        </row>
        <row r="3059">
          <cell r="A3059">
            <v>2750210112</v>
          </cell>
          <cell r="B3059" t="str">
            <v>DESCUENT.COMERCIALES</v>
          </cell>
          <cell r="C3059">
            <v>-243118362.38999999</v>
          </cell>
          <cell r="D3059">
            <v>177253118.97999999</v>
          </cell>
          <cell r="E3059">
            <v>305296354.89999998</v>
          </cell>
          <cell r="F3059">
            <v>-371161598.31</v>
          </cell>
        </row>
        <row r="3060">
          <cell r="A3060">
            <v>27502104</v>
          </cell>
          <cell r="B3060" t="str">
            <v>CARTERA DE CREDITO A</v>
          </cell>
          <cell r="C3060">
            <v>-4921236194.5</v>
          </cell>
          <cell r="D3060">
            <v>633750019.27999997</v>
          </cell>
          <cell r="E3060">
            <v>1308863604.72</v>
          </cell>
          <cell r="F3060">
            <v>-5596349779.9399996</v>
          </cell>
        </row>
        <row r="3061">
          <cell r="A3061">
            <v>2750210401</v>
          </cell>
          <cell r="B3061" t="str">
            <v>ING.COB.P/ANTIC.PAGA</v>
          </cell>
          <cell r="C3061">
            <v>-4291935795.8899999</v>
          </cell>
          <cell r="D3061">
            <v>536605235.24000001</v>
          </cell>
          <cell r="E3061">
            <v>1220306506.5699999</v>
          </cell>
          <cell r="F3061">
            <v>-4975637067.2200003</v>
          </cell>
        </row>
        <row r="3062">
          <cell r="A3062">
            <v>2750210403</v>
          </cell>
          <cell r="B3062" t="str">
            <v>ING.C/ANT.PAGARE PER</v>
          </cell>
          <cell r="C3062">
            <v>-484360897.70999998</v>
          </cell>
          <cell r="D3062">
            <v>47118899.530000001</v>
          </cell>
          <cell r="E3062">
            <v>46522112.340000004</v>
          </cell>
          <cell r="F3062">
            <v>-483764110.51999998</v>
          </cell>
        </row>
        <row r="3063">
          <cell r="A3063">
            <v>2750210422</v>
          </cell>
          <cell r="B3063" t="str">
            <v>INT.COB.P/ANTIC.MICR</v>
          </cell>
          <cell r="C3063">
            <v>-144939500.90000001</v>
          </cell>
          <cell r="D3063">
            <v>50025884.509999998</v>
          </cell>
          <cell r="E3063">
            <v>42034985.810000002</v>
          </cell>
          <cell r="F3063">
            <v>-136948602.19999999</v>
          </cell>
        </row>
        <row r="3064">
          <cell r="A3064">
            <v>275021042201</v>
          </cell>
          <cell r="B3064" t="str">
            <v>INT.COB.P/ANTIC.MICR</v>
          </cell>
          <cell r="C3064">
            <v>-5211111.13</v>
          </cell>
          <cell r="D3064">
            <v>28000</v>
          </cell>
          <cell r="E3064">
            <v>6841081.8799999999</v>
          </cell>
          <cell r="F3064">
            <v>-12024193.01</v>
          </cell>
        </row>
        <row r="3065">
          <cell r="A3065">
            <v>275021042202</v>
          </cell>
          <cell r="B3065" t="str">
            <v>INT.COB.P/ANTIC.MICR</v>
          </cell>
          <cell r="C3065">
            <v>-139728389.77000001</v>
          </cell>
          <cell r="D3065">
            <v>49997884.509999998</v>
          </cell>
          <cell r="E3065">
            <v>35193903.93</v>
          </cell>
          <cell r="F3065">
            <v>-124924409.19</v>
          </cell>
        </row>
        <row r="3066">
          <cell r="A3066">
            <v>27502105</v>
          </cell>
          <cell r="B3066" t="str">
            <v>CARTERA DE CREDITO C</v>
          </cell>
          <cell r="C3066">
            <v>-5216472113.5299997</v>
          </cell>
          <cell r="D3066">
            <v>429268378.17000002</v>
          </cell>
          <cell r="E3066">
            <v>698598081.94000006</v>
          </cell>
          <cell r="F3066">
            <v>-5485801817.3000002</v>
          </cell>
        </row>
        <row r="3067">
          <cell r="A3067">
            <v>2750210501</v>
          </cell>
          <cell r="B3067" t="str">
            <v>PRESTAMOS PERSONALES</v>
          </cell>
          <cell r="C3067">
            <v>-269708799.00999999</v>
          </cell>
          <cell r="D3067">
            <v>2309393.27</v>
          </cell>
          <cell r="E3067">
            <v>6597499.9400000004</v>
          </cell>
          <cell r="F3067">
            <v>-273996905.68000001</v>
          </cell>
        </row>
        <row r="3068">
          <cell r="A3068">
            <v>2750210503</v>
          </cell>
          <cell r="B3068" t="str">
            <v>PRESTAMO COMERCIAL C</v>
          </cell>
          <cell r="C3068">
            <v>-2465893029.1999998</v>
          </cell>
          <cell r="D3068">
            <v>175497479.31</v>
          </cell>
          <cell r="E3068">
            <v>219570325.84</v>
          </cell>
          <cell r="F3068">
            <v>-2509965875.73</v>
          </cell>
        </row>
        <row r="3069">
          <cell r="A3069">
            <v>2750210508</v>
          </cell>
          <cell r="B3069" t="str">
            <v>CRED.CUOTAS MEDIANO</v>
          </cell>
          <cell r="C3069">
            <v>-185047.27</v>
          </cell>
          <cell r="D3069">
            <v>0</v>
          </cell>
          <cell r="E3069">
            <v>0</v>
          </cell>
          <cell r="F3069">
            <v>-185047.27</v>
          </cell>
        </row>
        <row r="3070">
          <cell r="A3070">
            <v>2750210518</v>
          </cell>
          <cell r="B3070" t="str">
            <v>PRESTAMOS VEHICULOS</v>
          </cell>
          <cell r="C3070">
            <v>-6892449.5099999998</v>
          </cell>
          <cell r="D3070">
            <v>476220.82</v>
          </cell>
          <cell r="E3070">
            <v>0</v>
          </cell>
          <cell r="F3070">
            <v>-6416228.6900000004</v>
          </cell>
        </row>
        <row r="3071">
          <cell r="A3071">
            <v>2750210520</v>
          </cell>
          <cell r="B3071" t="str">
            <v>INT.COB.P/ANTIC.MICR</v>
          </cell>
          <cell r="C3071">
            <v>-342570143.49000001</v>
          </cell>
          <cell r="D3071">
            <v>25995788.969999999</v>
          </cell>
          <cell r="E3071">
            <v>26735651.66</v>
          </cell>
          <cell r="F3071">
            <v>-343310006.18000001</v>
          </cell>
        </row>
        <row r="3072">
          <cell r="A3072">
            <v>2750210521</v>
          </cell>
          <cell r="B3072" t="str">
            <v>INT.COB.P/ANTIC.MICR</v>
          </cell>
          <cell r="C3072">
            <v>-1454310857.1800001</v>
          </cell>
          <cell r="D3072">
            <v>188371071</v>
          </cell>
          <cell r="E3072">
            <v>84646324.769999996</v>
          </cell>
          <cell r="F3072">
            <v>-1350586110.95</v>
          </cell>
        </row>
        <row r="3073">
          <cell r="A3073">
            <v>2750210522</v>
          </cell>
          <cell r="B3073" t="str">
            <v>INT.COB.P/ANTIC.MICR</v>
          </cell>
          <cell r="C3073">
            <v>-676911787.87</v>
          </cell>
          <cell r="D3073">
            <v>36618424.799999997</v>
          </cell>
          <cell r="E3073">
            <v>361048279.73000002</v>
          </cell>
          <cell r="F3073">
            <v>-1001341642.8</v>
          </cell>
        </row>
        <row r="3074">
          <cell r="A3074">
            <v>275021052201</v>
          </cell>
          <cell r="B3074" t="str">
            <v>INT.COB.P/ANTIC.MICR</v>
          </cell>
          <cell r="C3074">
            <v>-46465310.719999999</v>
          </cell>
          <cell r="D3074">
            <v>155174.39000000001</v>
          </cell>
          <cell r="E3074">
            <v>35890514.649999999</v>
          </cell>
          <cell r="F3074">
            <v>-82200650.980000004</v>
          </cell>
        </row>
        <row r="3075">
          <cell r="A3075">
            <v>275021052202</v>
          </cell>
          <cell r="B3075" t="str">
            <v>INT.COB.P/ANTIC.MICR</v>
          </cell>
          <cell r="C3075">
            <v>-630446477.14999998</v>
          </cell>
          <cell r="D3075">
            <v>36463250.409999996</v>
          </cell>
          <cell r="E3075">
            <v>325157765.07999998</v>
          </cell>
          <cell r="F3075">
            <v>-919140991.82000005</v>
          </cell>
        </row>
        <row r="3076">
          <cell r="A3076">
            <v>27502106</v>
          </cell>
          <cell r="B3076" t="str">
            <v>INTERESES DIFERIDOS</v>
          </cell>
          <cell r="C3076">
            <v>-510520296.35000002</v>
          </cell>
          <cell r="D3076">
            <v>510899657.12</v>
          </cell>
          <cell r="E3076">
            <v>526066725.69999999</v>
          </cell>
          <cell r="F3076">
            <v>-525687364.93000001</v>
          </cell>
        </row>
        <row r="3077">
          <cell r="A3077">
            <v>2750210601</v>
          </cell>
          <cell r="B3077" t="str">
            <v>INTER.DIFER.TARJ.CRE</v>
          </cell>
          <cell r="C3077">
            <v>-289819884.47000003</v>
          </cell>
          <cell r="D3077">
            <v>289907223</v>
          </cell>
          <cell r="E3077">
            <v>298141573.62</v>
          </cell>
          <cell r="F3077">
            <v>-298054235.08999997</v>
          </cell>
        </row>
        <row r="3078">
          <cell r="A3078">
            <v>2750210602</v>
          </cell>
          <cell r="B3078" t="str">
            <v>INTER.DIFER.TARJ.CRE</v>
          </cell>
          <cell r="C3078">
            <v>-220700411.88</v>
          </cell>
          <cell r="D3078">
            <v>220992434.12</v>
          </cell>
          <cell r="E3078">
            <v>227925152.08000001</v>
          </cell>
          <cell r="F3078">
            <v>-227633129.84</v>
          </cell>
        </row>
        <row r="3079">
          <cell r="A3079">
            <v>27502107</v>
          </cell>
          <cell r="B3079" t="str">
            <v>ING.DIF.ARREND.FINAN</v>
          </cell>
          <cell r="C3079">
            <v>-108322633.65000001</v>
          </cell>
          <cell r="D3079">
            <v>130262663.16</v>
          </cell>
          <cell r="E3079">
            <v>115430848.45999999</v>
          </cell>
          <cell r="F3079">
            <v>-93490818.950000003</v>
          </cell>
        </row>
        <row r="3080">
          <cell r="A3080">
            <v>2750210701</v>
          </cell>
          <cell r="B3080" t="str">
            <v>ING.DIF.BIENES MUEB.</v>
          </cell>
          <cell r="C3080">
            <v>-21511894.989999998</v>
          </cell>
          <cell r="D3080">
            <v>37576372.229999997</v>
          </cell>
          <cell r="E3080">
            <v>42138228.530000001</v>
          </cell>
          <cell r="F3080">
            <v>-26073751.289999999</v>
          </cell>
        </row>
        <row r="3081">
          <cell r="A3081">
            <v>2750210702</v>
          </cell>
          <cell r="B3081" t="str">
            <v>ING.DIF.BIENES INMUE</v>
          </cell>
          <cell r="C3081">
            <v>-84208554.219999999</v>
          </cell>
          <cell r="D3081">
            <v>87906813.310000002</v>
          </cell>
          <cell r="E3081">
            <v>67655691.620000005</v>
          </cell>
          <cell r="F3081">
            <v>-63957432.530000001</v>
          </cell>
        </row>
        <row r="3082">
          <cell r="A3082">
            <v>2750210703</v>
          </cell>
          <cell r="B3082" t="str">
            <v>ING.DIF.I.V.A.ARREND</v>
          </cell>
          <cell r="C3082">
            <v>-2602184.44</v>
          </cell>
          <cell r="D3082">
            <v>4779477.62</v>
          </cell>
          <cell r="E3082">
            <v>5636928.3099999996</v>
          </cell>
          <cell r="F3082">
            <v>-3459635.13</v>
          </cell>
        </row>
        <row r="3083">
          <cell r="A3083">
            <v>27502108</v>
          </cell>
          <cell r="B3083" t="str">
            <v>INT.C/P.ANTIC.FACTUR</v>
          </cell>
          <cell r="C3083">
            <v>-111900545.81</v>
          </cell>
          <cell r="D3083">
            <v>170092330.91999999</v>
          </cell>
          <cell r="E3083">
            <v>207245380.56999999</v>
          </cell>
          <cell r="F3083">
            <v>-149053595.46000001</v>
          </cell>
        </row>
        <row r="3084">
          <cell r="A3084">
            <v>2750210801</v>
          </cell>
          <cell r="B3084" t="str">
            <v>INT.C/P/ANTICIP.FACT</v>
          </cell>
          <cell r="C3084">
            <v>-111900545.81</v>
          </cell>
          <cell r="D3084">
            <v>170092330.91999999</v>
          </cell>
          <cell r="E3084">
            <v>207245380.56999999</v>
          </cell>
          <cell r="F3084">
            <v>-149053595.46000001</v>
          </cell>
        </row>
        <row r="3085">
          <cell r="A3085">
            <v>27502122</v>
          </cell>
          <cell r="B3085" t="str">
            <v>ING.FINC.COB.P/ANTIC</v>
          </cell>
          <cell r="C3085">
            <v>-1349.08</v>
          </cell>
          <cell r="D3085">
            <v>62550.81</v>
          </cell>
          <cell r="E3085">
            <v>110293.99</v>
          </cell>
          <cell r="F3085">
            <v>-49092.26</v>
          </cell>
        </row>
        <row r="3086">
          <cell r="A3086">
            <v>2750212201</v>
          </cell>
          <cell r="B3086" t="str">
            <v>ING.FINC.COB.P/ANTIC</v>
          </cell>
          <cell r="C3086">
            <v>-1349.08</v>
          </cell>
          <cell r="D3086">
            <v>62550.81</v>
          </cell>
          <cell r="E3086">
            <v>110293.99</v>
          </cell>
          <cell r="F3086">
            <v>-49092.26</v>
          </cell>
        </row>
        <row r="3087">
          <cell r="A3087">
            <v>275021220105</v>
          </cell>
          <cell r="B3087" t="str">
            <v>CRED.A PLAZO FIJO AG</v>
          </cell>
          <cell r="C3087">
            <v>-96844585.629999995</v>
          </cell>
          <cell r="D3087">
            <v>0</v>
          </cell>
          <cell r="E3087">
            <v>0</v>
          </cell>
          <cell r="F3087">
            <v>-96844585.629999995</v>
          </cell>
        </row>
        <row r="3088">
          <cell r="A3088">
            <v>275021220107</v>
          </cell>
          <cell r="B3088" t="str">
            <v>CRED.CUOTAS AGRICOLA</v>
          </cell>
          <cell r="C3088">
            <v>-33514854.199999999</v>
          </cell>
          <cell r="D3088">
            <v>0</v>
          </cell>
          <cell r="E3088">
            <v>110293.99</v>
          </cell>
          <cell r="F3088">
            <v>-33625148.189999998</v>
          </cell>
        </row>
        <row r="3089">
          <cell r="A3089">
            <v>275021220135</v>
          </cell>
          <cell r="B3089" t="str">
            <v>(CRED.PLAZO FIJO AGR</v>
          </cell>
          <cell r="C3089">
            <v>96844585.629999995</v>
          </cell>
          <cell r="D3089">
            <v>0</v>
          </cell>
          <cell r="E3089">
            <v>0</v>
          </cell>
          <cell r="F3089">
            <v>96844585.629999995</v>
          </cell>
        </row>
        <row r="3090">
          <cell r="A3090">
            <v>275021220137</v>
          </cell>
          <cell r="B3090" t="str">
            <v>(CRED.CUOTAS AGRICOL</v>
          </cell>
          <cell r="C3090">
            <v>33513505.120000001</v>
          </cell>
          <cell r="D3090">
            <v>62550.81</v>
          </cell>
          <cell r="E3090">
            <v>0</v>
          </cell>
          <cell r="F3090">
            <v>33576055.93</v>
          </cell>
        </row>
        <row r="3091">
          <cell r="A3091">
            <v>27502134</v>
          </cell>
          <cell r="B3091" t="str">
            <v>( ING.FINC.COB.P/ANT</v>
          </cell>
          <cell r="C3091">
            <v>4203102450.4899998</v>
          </cell>
          <cell r="D3091">
            <v>1102707768.78</v>
          </cell>
          <cell r="E3091">
            <v>515755953.68000001</v>
          </cell>
          <cell r="F3091">
            <v>4790054265.5900002</v>
          </cell>
        </row>
        <row r="3092">
          <cell r="A3092">
            <v>2750213401</v>
          </cell>
          <cell r="B3092" t="str">
            <v>(PAGARE COMERCIAL AL</v>
          </cell>
          <cell r="C3092">
            <v>3763720714.1900001</v>
          </cell>
          <cell r="D3092">
            <v>1055370433.9299999</v>
          </cell>
          <cell r="E3092">
            <v>479485054.11000001</v>
          </cell>
          <cell r="F3092">
            <v>4339606094.0100002</v>
          </cell>
        </row>
        <row r="3093">
          <cell r="A3093">
            <v>2750213403</v>
          </cell>
          <cell r="B3093" t="str">
            <v>( PAGARE PERSONAL AL</v>
          </cell>
          <cell r="C3093">
            <v>439381736.30000001</v>
          </cell>
          <cell r="D3093">
            <v>47337334.850000001</v>
          </cell>
          <cell r="E3093">
            <v>36270899.57</v>
          </cell>
          <cell r="F3093">
            <v>450448171.57999998</v>
          </cell>
        </row>
        <row r="3094">
          <cell r="A3094">
            <v>27502135</v>
          </cell>
          <cell r="B3094" t="str">
            <v>( ING.FINC.COB.P/ANT</v>
          </cell>
          <cell r="C3094">
            <v>4882683689.8500004</v>
          </cell>
          <cell r="D3094">
            <v>754949221.41999996</v>
          </cell>
          <cell r="E3094">
            <v>472713426.06999999</v>
          </cell>
          <cell r="F3094">
            <v>5164919485.1999998</v>
          </cell>
        </row>
        <row r="3095">
          <cell r="A3095">
            <v>2750213501</v>
          </cell>
          <cell r="B3095" t="str">
            <v>( PRESTAMOS PERSONAL</v>
          </cell>
          <cell r="C3095">
            <v>264445465.69999999</v>
          </cell>
          <cell r="D3095">
            <v>6460277.7199999997</v>
          </cell>
          <cell r="E3095">
            <v>2309393.27</v>
          </cell>
          <cell r="F3095">
            <v>268596350.14999998</v>
          </cell>
        </row>
        <row r="3096">
          <cell r="A3096">
            <v>2750213503</v>
          </cell>
          <cell r="B3096" t="str">
            <v>( PRESTAMO COMERCIAL</v>
          </cell>
          <cell r="C3096">
            <v>2339298212.75</v>
          </cell>
          <cell r="D3096">
            <v>231084040.25999999</v>
          </cell>
          <cell r="E3096">
            <v>182547479.31</v>
          </cell>
          <cell r="F3096">
            <v>2387834773.6999998</v>
          </cell>
        </row>
        <row r="3097">
          <cell r="A3097">
            <v>2750213511</v>
          </cell>
          <cell r="B3097" t="str">
            <v>(ING.DEV.P/ANTIC.MIC</v>
          </cell>
          <cell r="C3097">
            <v>312038922.56</v>
          </cell>
          <cell r="D3097">
            <v>33526113.550000001</v>
          </cell>
          <cell r="E3097">
            <v>25455167.829999998</v>
          </cell>
          <cell r="F3097">
            <v>320109868.27999997</v>
          </cell>
        </row>
        <row r="3098">
          <cell r="A3098">
            <v>2750213512</v>
          </cell>
          <cell r="B3098" t="str">
            <v>(ING.DEV.P/ANTIC.MIC</v>
          </cell>
          <cell r="C3098">
            <v>1375442321.55</v>
          </cell>
          <cell r="D3098">
            <v>108509488.64</v>
          </cell>
          <cell r="E3098">
            <v>180592934.80000001</v>
          </cell>
          <cell r="F3098">
            <v>1303358875.3900001</v>
          </cell>
        </row>
        <row r="3099">
          <cell r="A3099">
            <v>2750213513</v>
          </cell>
          <cell r="B3099" t="str">
            <v>(ING.FINC.COB.P/ANT.</v>
          </cell>
          <cell r="C3099">
            <v>489030726.05000001</v>
          </cell>
          <cell r="D3099">
            <v>320098794.27999997</v>
          </cell>
          <cell r="E3099">
            <v>34559121.880000003</v>
          </cell>
          <cell r="F3099">
            <v>774570398.45000005</v>
          </cell>
        </row>
        <row r="3100">
          <cell r="A3100">
            <v>275021351301</v>
          </cell>
          <cell r="B3100" t="str">
            <v>(ING.DEV.P/ANT.MICR.</v>
          </cell>
          <cell r="C3100">
            <v>28162094.629999999</v>
          </cell>
          <cell r="D3100">
            <v>31547464.109999999</v>
          </cell>
          <cell r="E3100">
            <v>125774.39</v>
          </cell>
          <cell r="F3100">
            <v>59583784.350000001</v>
          </cell>
        </row>
        <row r="3101">
          <cell r="A3101">
            <v>275021351302</v>
          </cell>
          <cell r="B3101" t="str">
            <v>(ING.DEV.P/ANT.MICR.</v>
          </cell>
          <cell r="C3101">
            <v>460868631.42000002</v>
          </cell>
          <cell r="D3101">
            <v>288551330.17000002</v>
          </cell>
          <cell r="E3101">
            <v>34433347.490000002</v>
          </cell>
          <cell r="F3101">
            <v>714986614.10000002</v>
          </cell>
        </row>
        <row r="3102">
          <cell r="A3102">
            <v>2750213514</v>
          </cell>
          <cell r="B3102" t="str">
            <v>(ING.FINC.COB.P/ANT.</v>
          </cell>
          <cell r="C3102">
            <v>102428041.23999999</v>
          </cell>
          <cell r="D3102">
            <v>55270506.969999999</v>
          </cell>
          <cell r="E3102">
            <v>47249328.979999997</v>
          </cell>
          <cell r="F3102">
            <v>110449219.23</v>
          </cell>
        </row>
        <row r="3103">
          <cell r="A3103">
            <v>275021351401</v>
          </cell>
          <cell r="B3103" t="str">
            <v>(ING.DEV.P/ANTIC.MIC</v>
          </cell>
          <cell r="C3103">
            <v>2907388.89</v>
          </cell>
          <cell r="D3103">
            <v>5296833.3099999996</v>
          </cell>
          <cell r="E3103">
            <v>28000</v>
          </cell>
          <cell r="F3103">
            <v>8176222.2000000002</v>
          </cell>
        </row>
        <row r="3104">
          <cell r="A3104">
            <v>275021351402</v>
          </cell>
          <cell r="B3104" t="str">
            <v>(ING.DEV.P/ANTIC.MIC</v>
          </cell>
          <cell r="C3104">
            <v>99520652.349999994</v>
          </cell>
          <cell r="D3104">
            <v>49973673.659999996</v>
          </cell>
          <cell r="E3104">
            <v>47221328.979999997</v>
          </cell>
          <cell r="F3104">
            <v>102272997.03</v>
          </cell>
        </row>
        <row r="3105">
          <cell r="A3105">
            <v>27502199</v>
          </cell>
          <cell r="B3105" t="str">
            <v>OTROS</v>
          </cell>
          <cell r="C3105">
            <v>-10245282.24</v>
          </cell>
          <cell r="D3105">
            <v>5563124.6900000004</v>
          </cell>
          <cell r="E3105">
            <v>19408436.600000001</v>
          </cell>
          <cell r="F3105">
            <v>-24090594.149999999</v>
          </cell>
        </row>
        <row r="3106">
          <cell r="A3106">
            <v>2750219901</v>
          </cell>
          <cell r="B3106" t="str">
            <v>ING.P/COM.ANTICIP.E/</v>
          </cell>
          <cell r="C3106">
            <v>-10245282.24</v>
          </cell>
          <cell r="D3106">
            <v>5563124.6900000004</v>
          </cell>
          <cell r="E3106">
            <v>19408436.600000001</v>
          </cell>
          <cell r="F3106">
            <v>-24090594.149999999</v>
          </cell>
        </row>
        <row r="3107">
          <cell r="A3107">
            <v>27503</v>
          </cell>
          <cell r="B3107" t="str">
            <v>GAN.P/VTA D/BIEN DIF</v>
          </cell>
          <cell r="C3107">
            <v>-977607789.46000004</v>
          </cell>
          <cell r="D3107">
            <v>0</v>
          </cell>
          <cell r="E3107">
            <v>0</v>
          </cell>
          <cell r="F3107">
            <v>-977607789.46000004</v>
          </cell>
        </row>
        <row r="3108">
          <cell r="A3108">
            <v>275031</v>
          </cell>
          <cell r="B3108" t="str">
            <v>GANANCIAS P/VTAS.D/B</v>
          </cell>
          <cell r="C3108">
            <v>-977607789.46000004</v>
          </cell>
          <cell r="D3108">
            <v>0</v>
          </cell>
          <cell r="E3108">
            <v>0</v>
          </cell>
          <cell r="F3108">
            <v>-977607789.46000004</v>
          </cell>
        </row>
        <row r="3109">
          <cell r="A3109">
            <v>27503101</v>
          </cell>
          <cell r="B3109" t="str">
            <v>GANANCIA P/VTAS. D/B</v>
          </cell>
          <cell r="C3109">
            <v>-977607789.46000004</v>
          </cell>
          <cell r="D3109">
            <v>0</v>
          </cell>
          <cell r="E3109">
            <v>0</v>
          </cell>
          <cell r="F3109">
            <v>-977607789.46000004</v>
          </cell>
        </row>
        <row r="3110">
          <cell r="A3110">
            <v>276</v>
          </cell>
          <cell r="B3110" t="str">
            <v>PARTIDAS POR APLICAR</v>
          </cell>
          <cell r="C3110">
            <v>-41794557831.93</v>
          </cell>
          <cell r="D3110">
            <v>4353297235201.2002</v>
          </cell>
          <cell r="E3110">
            <v>4338650496457.2202</v>
          </cell>
          <cell r="F3110">
            <v>-27147819087.950001</v>
          </cell>
        </row>
        <row r="3111">
          <cell r="A3111">
            <v>27601</v>
          </cell>
          <cell r="B3111" t="str">
            <v>SOBRANTES DE CAJA</v>
          </cell>
          <cell r="C3111">
            <v>-6966450</v>
          </cell>
          <cell r="D3111">
            <v>19883241.140000001</v>
          </cell>
          <cell r="E3111">
            <v>14396194.640000001</v>
          </cell>
          <cell r="F3111">
            <v>-1479403.5</v>
          </cell>
        </row>
        <row r="3112">
          <cell r="A3112">
            <v>276011</v>
          </cell>
          <cell r="B3112" t="str">
            <v>SOBRANTES DE CAJA</v>
          </cell>
          <cell r="C3112">
            <v>-6966450</v>
          </cell>
          <cell r="D3112">
            <v>19883241.140000001</v>
          </cell>
          <cell r="E3112">
            <v>14396194.640000001</v>
          </cell>
          <cell r="F3112">
            <v>-1479403.5</v>
          </cell>
        </row>
        <row r="3113">
          <cell r="A3113">
            <v>27601101</v>
          </cell>
          <cell r="B3113" t="str">
            <v>DIFERENCIAS SOBRANTE</v>
          </cell>
          <cell r="C3113">
            <v>-6966450</v>
          </cell>
          <cell r="D3113">
            <v>19883241.140000001</v>
          </cell>
          <cell r="E3113">
            <v>14396194.640000001</v>
          </cell>
          <cell r="F3113">
            <v>-1479403.5</v>
          </cell>
        </row>
        <row r="3114">
          <cell r="A3114">
            <v>2760110101</v>
          </cell>
          <cell r="B3114" t="str">
            <v>DIF. SOBRANTES EFECT</v>
          </cell>
          <cell r="C3114">
            <v>-6966450</v>
          </cell>
          <cell r="D3114">
            <v>19883241.140000001</v>
          </cell>
          <cell r="E3114">
            <v>14396194.640000001</v>
          </cell>
          <cell r="F3114">
            <v>-1479403.5</v>
          </cell>
        </row>
        <row r="3115">
          <cell r="A3115">
            <v>27602</v>
          </cell>
          <cell r="B3115" t="str">
            <v>OPERACIONES EN SUSPE</v>
          </cell>
          <cell r="C3115">
            <v>0</v>
          </cell>
          <cell r="D3115">
            <v>2833669353.8299999</v>
          </cell>
          <cell r="E3115">
            <v>2833669353.8299999</v>
          </cell>
          <cell r="F3115">
            <v>0</v>
          </cell>
        </row>
        <row r="3116">
          <cell r="A3116">
            <v>276021</v>
          </cell>
          <cell r="B3116" t="str">
            <v>OPERACIONES EN SUSPE</v>
          </cell>
          <cell r="C3116">
            <v>0</v>
          </cell>
          <cell r="D3116">
            <v>2833669353.8299999</v>
          </cell>
          <cell r="E3116">
            <v>2833669353.8299999</v>
          </cell>
          <cell r="F3116">
            <v>0</v>
          </cell>
        </row>
        <row r="3117">
          <cell r="A3117">
            <v>27602110</v>
          </cell>
          <cell r="B3117" t="str">
            <v>OPER.EN SUSPENSO VAL</v>
          </cell>
          <cell r="C3117">
            <v>0</v>
          </cell>
          <cell r="D3117">
            <v>2705244072.0300002</v>
          </cell>
          <cell r="E3117">
            <v>2705244072.0300002</v>
          </cell>
          <cell r="F3117">
            <v>0</v>
          </cell>
        </row>
        <row r="3118">
          <cell r="A3118">
            <v>27602114</v>
          </cell>
          <cell r="B3118" t="str">
            <v>OPERACIONES EXTRANJE</v>
          </cell>
          <cell r="C3118">
            <v>0</v>
          </cell>
          <cell r="D3118">
            <v>128425281.8</v>
          </cell>
          <cell r="E3118">
            <v>128425281.8</v>
          </cell>
          <cell r="F3118">
            <v>0</v>
          </cell>
        </row>
        <row r="3119">
          <cell r="A3119">
            <v>27603</v>
          </cell>
          <cell r="B3119" t="str">
            <v>OPERACIONES EN TRANS</v>
          </cell>
          <cell r="C3119">
            <v>-20976368442.98</v>
          </cell>
          <cell r="D3119">
            <v>3063698178934.98</v>
          </cell>
          <cell r="E3119">
            <v>3063158214933.6899</v>
          </cell>
          <cell r="F3119">
            <v>-20436404441.689999</v>
          </cell>
        </row>
        <row r="3120">
          <cell r="A3120">
            <v>276031</v>
          </cell>
          <cell r="B3120" t="str">
            <v>OPERACIONES EN TRANS</v>
          </cell>
          <cell r="C3120">
            <v>-20976518077.560001</v>
          </cell>
          <cell r="D3120">
            <v>3063551464649.0498</v>
          </cell>
          <cell r="E3120">
            <v>3063011351013.1802</v>
          </cell>
          <cell r="F3120">
            <v>-20436404441.689999</v>
          </cell>
        </row>
        <row r="3121">
          <cell r="A3121">
            <v>27603107</v>
          </cell>
          <cell r="B3121" t="str">
            <v>OPERAC.NOMINA EN TRA</v>
          </cell>
          <cell r="C3121">
            <v>0</v>
          </cell>
          <cell r="D3121">
            <v>1030129323500.98</v>
          </cell>
          <cell r="E3121">
            <v>1030129323500.98</v>
          </cell>
          <cell r="F3121">
            <v>0</v>
          </cell>
        </row>
        <row r="3122">
          <cell r="A3122">
            <v>2760310703</v>
          </cell>
          <cell r="B3122" t="str">
            <v>NOMINA EN TRANSITO</v>
          </cell>
          <cell r="C3122">
            <v>0</v>
          </cell>
          <cell r="D3122">
            <v>1030129323500.98</v>
          </cell>
          <cell r="E3122">
            <v>1030129323500.98</v>
          </cell>
          <cell r="F3122">
            <v>0</v>
          </cell>
        </row>
        <row r="3123">
          <cell r="A3123">
            <v>27603111</v>
          </cell>
          <cell r="B3123" t="str">
            <v>OPERACIONES VARIAS</v>
          </cell>
          <cell r="C3123">
            <v>0</v>
          </cell>
          <cell r="D3123">
            <v>0</v>
          </cell>
          <cell r="E3123">
            <v>4798080000</v>
          </cell>
          <cell r="F3123">
            <v>-4798080000</v>
          </cell>
        </row>
        <row r="3124">
          <cell r="A3124">
            <v>27603112</v>
          </cell>
          <cell r="B3124" t="str">
            <v>PUENTE EMIS. CHEQ. G</v>
          </cell>
          <cell r="C3124">
            <v>0</v>
          </cell>
          <cell r="D3124">
            <v>15162778137.780001</v>
          </cell>
          <cell r="E3124">
            <v>15162778137.780001</v>
          </cell>
          <cell r="F3124">
            <v>0</v>
          </cell>
        </row>
        <row r="3125">
          <cell r="A3125">
            <v>27603113</v>
          </cell>
          <cell r="B3125" t="str">
            <v>CONCENTRADORA CIRRUS</v>
          </cell>
          <cell r="C3125">
            <v>0</v>
          </cell>
          <cell r="D3125">
            <v>103153623243.32001</v>
          </cell>
          <cell r="E3125">
            <v>103153623243.32001</v>
          </cell>
          <cell r="F3125">
            <v>0</v>
          </cell>
        </row>
        <row r="3126">
          <cell r="A3126">
            <v>27603116</v>
          </cell>
          <cell r="B3126" t="str">
            <v>RECUP.P/FRAUDES VISA</v>
          </cell>
          <cell r="C3126">
            <v>-1833062.38</v>
          </cell>
          <cell r="D3126">
            <v>5138708.2</v>
          </cell>
          <cell r="E3126">
            <v>3305645.82</v>
          </cell>
          <cell r="F3126">
            <v>0</v>
          </cell>
        </row>
        <row r="3127">
          <cell r="A3127">
            <v>27603118</v>
          </cell>
          <cell r="B3127" t="str">
            <v>OPER.P.O.S.EN BCO.VE</v>
          </cell>
          <cell r="C3127">
            <v>0</v>
          </cell>
          <cell r="D3127">
            <v>20821.75</v>
          </cell>
          <cell r="E3127">
            <v>20821.75</v>
          </cell>
          <cell r="F3127">
            <v>0</v>
          </cell>
        </row>
        <row r="3128">
          <cell r="A3128">
            <v>27603124</v>
          </cell>
          <cell r="B3128" t="str">
            <v>CONCENTRADORA VALORE</v>
          </cell>
          <cell r="C3128">
            <v>0</v>
          </cell>
          <cell r="D3128">
            <v>104826415.68000001</v>
          </cell>
          <cell r="E3128">
            <v>104826415.68000001</v>
          </cell>
          <cell r="F3128">
            <v>0</v>
          </cell>
        </row>
        <row r="3129">
          <cell r="A3129">
            <v>27603128</v>
          </cell>
          <cell r="B3129" t="str">
            <v>INTERESES MANUALES P</v>
          </cell>
          <cell r="C3129">
            <v>0</v>
          </cell>
          <cell r="D3129">
            <v>277243907.61000001</v>
          </cell>
          <cell r="E3129">
            <v>277258489.95999998</v>
          </cell>
          <cell r="F3129">
            <v>-14582.35</v>
          </cell>
        </row>
        <row r="3130">
          <cell r="A3130">
            <v>27603132</v>
          </cell>
          <cell r="B3130" t="str">
            <v>CUENTA CONSOLIDADORA</v>
          </cell>
          <cell r="C3130">
            <v>-12516383.68</v>
          </cell>
          <cell r="D3130">
            <v>517445838351.73999</v>
          </cell>
          <cell r="E3130">
            <v>517643122832.75</v>
          </cell>
          <cell r="F3130">
            <v>-209800864.69</v>
          </cell>
        </row>
        <row r="3131">
          <cell r="A3131">
            <v>27603134</v>
          </cell>
          <cell r="B3131" t="str">
            <v>PAG.D/TARJETAHABIENT</v>
          </cell>
          <cell r="C3131">
            <v>0</v>
          </cell>
          <cell r="D3131">
            <v>200000</v>
          </cell>
          <cell r="E3131">
            <v>200000</v>
          </cell>
          <cell r="F3131">
            <v>0</v>
          </cell>
        </row>
        <row r="3132">
          <cell r="A3132">
            <v>27603135</v>
          </cell>
          <cell r="B3132" t="str">
            <v>PAG.AUTOMATIC.TDC.</v>
          </cell>
          <cell r="C3132">
            <v>-1755888.98</v>
          </cell>
          <cell r="D3132">
            <v>316286911</v>
          </cell>
          <cell r="E3132">
            <v>317366153.27999997</v>
          </cell>
          <cell r="F3132">
            <v>-2835131.26</v>
          </cell>
        </row>
        <row r="3133">
          <cell r="A3133">
            <v>27603143</v>
          </cell>
          <cell r="B3133" t="str">
            <v>INCIDENCIAS CTA.PTE.</v>
          </cell>
          <cell r="C3133">
            <v>0</v>
          </cell>
          <cell r="D3133">
            <v>234579999.44</v>
          </cell>
          <cell r="E3133">
            <v>234579999.44</v>
          </cell>
          <cell r="F3133">
            <v>0</v>
          </cell>
        </row>
        <row r="3134">
          <cell r="A3134">
            <v>27603144</v>
          </cell>
          <cell r="B3134" t="str">
            <v>PAGOS TDC.CASTIGADAS</v>
          </cell>
          <cell r="C3134">
            <v>0</v>
          </cell>
          <cell r="D3134">
            <v>145163963.06999999</v>
          </cell>
          <cell r="E3134">
            <v>145163963.06999999</v>
          </cell>
          <cell r="F3134">
            <v>0</v>
          </cell>
        </row>
        <row r="3135">
          <cell r="A3135">
            <v>27603145</v>
          </cell>
          <cell r="B3135" t="str">
            <v>COBRANZAS SERVPROV</v>
          </cell>
          <cell r="C3135">
            <v>-323159908.41000003</v>
          </cell>
          <cell r="D3135">
            <v>1616470721.28</v>
          </cell>
          <cell r="E3135">
            <v>1602686749.3699999</v>
          </cell>
          <cell r="F3135">
            <v>-309375936.5</v>
          </cell>
        </row>
        <row r="3136">
          <cell r="A3136">
            <v>2760314501</v>
          </cell>
          <cell r="B3136" t="str">
            <v>COBRANZAS VENAMERICA</v>
          </cell>
          <cell r="C3136">
            <v>-6077627</v>
          </cell>
          <cell r="D3136">
            <v>105943950.84</v>
          </cell>
          <cell r="E3136">
            <v>101930638.83</v>
          </cell>
          <cell r="F3136">
            <v>-2064314.99</v>
          </cell>
        </row>
        <row r="3137">
          <cell r="A3137">
            <v>2760314502</v>
          </cell>
          <cell r="B3137" t="str">
            <v>COBRANZAS COBINCA</v>
          </cell>
          <cell r="C3137">
            <v>-7357860.0700000003</v>
          </cell>
          <cell r="D3137">
            <v>87321587.540000007</v>
          </cell>
          <cell r="E3137">
            <v>80663727.469999999</v>
          </cell>
          <cell r="F3137">
            <v>-700000</v>
          </cell>
        </row>
        <row r="3138">
          <cell r="A3138">
            <v>2760314503</v>
          </cell>
          <cell r="B3138" t="str">
            <v>COBRANZAS CORFIN</v>
          </cell>
          <cell r="C3138">
            <v>-2345331.34</v>
          </cell>
          <cell r="D3138">
            <v>68445512.269999996</v>
          </cell>
          <cell r="E3138">
            <v>68035407.129999995</v>
          </cell>
          <cell r="F3138">
            <v>-1935226.2</v>
          </cell>
        </row>
        <row r="3139">
          <cell r="A3139">
            <v>2760314504</v>
          </cell>
          <cell r="B3139" t="str">
            <v>COBRANZAS MERCOPRO</v>
          </cell>
          <cell r="C3139">
            <v>-430000</v>
          </cell>
          <cell r="D3139">
            <v>36826680.390000001</v>
          </cell>
          <cell r="E3139">
            <v>36500273.270000003</v>
          </cell>
          <cell r="F3139">
            <v>-103592.88</v>
          </cell>
        </row>
        <row r="3140">
          <cell r="A3140">
            <v>2760314505</v>
          </cell>
          <cell r="B3140" t="str">
            <v>COBRANZAS VPC</v>
          </cell>
          <cell r="C3140">
            <v>-3110000</v>
          </cell>
          <cell r="D3140">
            <v>36366408.43</v>
          </cell>
          <cell r="E3140">
            <v>35893812.280000001</v>
          </cell>
          <cell r="F3140">
            <v>-2637403.85</v>
          </cell>
        </row>
        <row r="3141">
          <cell r="A3141">
            <v>2760314507</v>
          </cell>
          <cell r="B3141" t="str">
            <v>COBRANZAS LATINA</v>
          </cell>
          <cell r="C3141">
            <v>-3759740.97</v>
          </cell>
          <cell r="D3141">
            <v>58011657.57</v>
          </cell>
          <cell r="E3141">
            <v>62727671.270000003</v>
          </cell>
          <cell r="F3141">
            <v>-8475754.6699999999</v>
          </cell>
        </row>
        <row r="3142">
          <cell r="A3142">
            <v>2760314509</v>
          </cell>
          <cell r="B3142" t="str">
            <v>COBRANZAS PORTUGUESA</v>
          </cell>
          <cell r="C3142">
            <v>-526640.93000000005</v>
          </cell>
          <cell r="D3142">
            <v>31136883.789999999</v>
          </cell>
          <cell r="E3142">
            <v>30960242.859999999</v>
          </cell>
          <cell r="F3142">
            <v>-350000</v>
          </cell>
        </row>
        <row r="3143">
          <cell r="A3143">
            <v>2760314510</v>
          </cell>
          <cell r="B3143" t="str">
            <v>COBRANZAS REVERON</v>
          </cell>
          <cell r="C3143">
            <v>-5299179.47</v>
          </cell>
          <cell r="D3143">
            <v>34103266.009999998</v>
          </cell>
          <cell r="E3143">
            <v>31339006.370000001</v>
          </cell>
          <cell r="F3143">
            <v>-2534919.83</v>
          </cell>
        </row>
        <row r="3144">
          <cell r="A3144">
            <v>2760314511</v>
          </cell>
          <cell r="B3144" t="str">
            <v>COBRANZAS VERGEL</v>
          </cell>
          <cell r="C3144">
            <v>-200000</v>
          </cell>
          <cell r="D3144">
            <v>11709457.15</v>
          </cell>
          <cell r="E3144">
            <v>11509457.15</v>
          </cell>
          <cell r="F3144">
            <v>0</v>
          </cell>
        </row>
        <row r="3145">
          <cell r="A3145">
            <v>2760314512</v>
          </cell>
          <cell r="B3145" t="str">
            <v>COBRANZAS CER</v>
          </cell>
          <cell r="C3145">
            <v>-294053528.63</v>
          </cell>
          <cell r="D3145">
            <v>1146605317.29</v>
          </cell>
          <cell r="E3145">
            <v>1143126512.74</v>
          </cell>
          <cell r="F3145">
            <v>-290574724.07999998</v>
          </cell>
        </row>
        <row r="3146">
          <cell r="A3146">
            <v>27603146</v>
          </cell>
          <cell r="B3146" t="str">
            <v>RECAUDACION DE SERVI</v>
          </cell>
          <cell r="C3146">
            <v>-1545340.95</v>
          </cell>
          <cell r="D3146">
            <v>4013180831.5500002</v>
          </cell>
          <cell r="E3146">
            <v>4011673424.1900001</v>
          </cell>
          <cell r="F3146">
            <v>-37933.589999999997</v>
          </cell>
        </row>
        <row r="3147">
          <cell r="A3147">
            <v>27603157</v>
          </cell>
          <cell r="B3147" t="str">
            <v>COBRANZAS ARRE. FINA</v>
          </cell>
          <cell r="C3147">
            <v>0</v>
          </cell>
          <cell r="D3147">
            <v>1252721910.99</v>
          </cell>
          <cell r="E3147">
            <v>1253177910.97</v>
          </cell>
          <cell r="F3147">
            <v>-455999.98</v>
          </cell>
        </row>
        <row r="3148">
          <cell r="A3148">
            <v>27603165</v>
          </cell>
          <cell r="B3148" t="str">
            <v>OPERACIONES SUCH.7B</v>
          </cell>
          <cell r="C3148">
            <v>0</v>
          </cell>
          <cell r="D3148">
            <v>54953193878.620003</v>
          </cell>
          <cell r="E3148">
            <v>54953193878.620003</v>
          </cell>
          <cell r="F3148">
            <v>0</v>
          </cell>
        </row>
        <row r="3149">
          <cell r="A3149">
            <v>27603168</v>
          </cell>
          <cell r="B3149" t="str">
            <v>PAGO D/SERV.CAJER.AU</v>
          </cell>
          <cell r="C3149">
            <v>0</v>
          </cell>
          <cell r="D3149">
            <v>97606300.939999998</v>
          </cell>
          <cell r="E3149">
            <v>97606300.939999998</v>
          </cell>
          <cell r="F3149">
            <v>0</v>
          </cell>
        </row>
        <row r="3150">
          <cell r="A3150">
            <v>27603171</v>
          </cell>
          <cell r="B3150" t="str">
            <v>RECAUDACION DE IMPUE</v>
          </cell>
          <cell r="C3150">
            <v>-20286875255.98</v>
          </cell>
          <cell r="D3150">
            <v>1294521864943.72</v>
          </cell>
          <cell r="E3150">
            <v>1288484142460.1599</v>
          </cell>
          <cell r="F3150">
            <v>-14249152772.42</v>
          </cell>
        </row>
        <row r="3151">
          <cell r="A3151">
            <v>2760317101</v>
          </cell>
          <cell r="B3151" t="str">
            <v>RECAUD.DE IMP.NACION</v>
          </cell>
          <cell r="C3151">
            <v>-13098370485.389999</v>
          </cell>
          <cell r="D3151">
            <v>134873736111.63</v>
          </cell>
          <cell r="E3151">
            <v>135779109677.02</v>
          </cell>
          <cell r="F3151">
            <v>-14003744050.780001</v>
          </cell>
        </row>
        <row r="3152">
          <cell r="A3152">
            <v>2760317102</v>
          </cell>
          <cell r="B3152" t="str">
            <v>RECAUD.DE IMP.MUNICI</v>
          </cell>
          <cell r="C3152">
            <v>-7188478376.3800001</v>
          </cell>
          <cell r="D3152">
            <v>11014058608.23</v>
          </cell>
          <cell r="E3152">
            <v>4070988953.4899998</v>
          </cell>
          <cell r="F3152">
            <v>-245408721.63999999</v>
          </cell>
        </row>
        <row r="3153">
          <cell r="A3153">
            <v>2760317103</v>
          </cell>
          <cell r="B3153" t="str">
            <v>IMPUESTOS POR PROCES</v>
          </cell>
          <cell r="C3153">
            <v>-26394.21</v>
          </cell>
          <cell r="D3153">
            <v>142505364980.04001</v>
          </cell>
          <cell r="E3153">
            <v>142505338585.82999</v>
          </cell>
          <cell r="F3153">
            <v>0</v>
          </cell>
        </row>
        <row r="3154">
          <cell r="A3154">
            <v>2760317105</v>
          </cell>
          <cell r="B3154" t="str">
            <v>SUSPENSO ENTRE DEP.</v>
          </cell>
          <cell r="C3154">
            <v>0</v>
          </cell>
          <cell r="D3154">
            <v>1006128705243.8199</v>
          </cell>
          <cell r="E3154">
            <v>1006128705243.8199</v>
          </cell>
          <cell r="F3154">
            <v>0</v>
          </cell>
        </row>
        <row r="3155">
          <cell r="A3155">
            <v>27603178</v>
          </cell>
          <cell r="B3155" t="str">
            <v>COMISION PIDA</v>
          </cell>
          <cell r="C3155">
            <v>0</v>
          </cell>
          <cell r="D3155">
            <v>200000</v>
          </cell>
          <cell r="E3155">
            <v>200000</v>
          </cell>
          <cell r="F3155">
            <v>0</v>
          </cell>
        </row>
        <row r="3156">
          <cell r="A3156">
            <v>2760317804</v>
          </cell>
          <cell r="B3156" t="str">
            <v>PAGO DE TARJETAHABIE</v>
          </cell>
          <cell r="C3156">
            <v>0</v>
          </cell>
          <cell r="D3156">
            <v>200000</v>
          </cell>
          <cell r="E3156">
            <v>200000</v>
          </cell>
          <cell r="F3156">
            <v>0</v>
          </cell>
        </row>
        <row r="3157">
          <cell r="A3157">
            <v>27603183</v>
          </cell>
          <cell r="B3157" t="str">
            <v>CHEQUES RECIBIDOS OT</v>
          </cell>
          <cell r="C3157">
            <v>-347218598.92000002</v>
          </cell>
          <cell r="D3157">
            <v>39594496521.220001</v>
          </cell>
          <cell r="E3157">
            <v>40112414143.199997</v>
          </cell>
          <cell r="F3157">
            <v>-865136220.89999998</v>
          </cell>
        </row>
        <row r="3158">
          <cell r="A3158">
            <v>27603184</v>
          </cell>
          <cell r="B3158" t="str">
            <v>CHEQUES E/TRANS.RECI</v>
          </cell>
          <cell r="C3158">
            <v>-400000</v>
          </cell>
          <cell r="D3158">
            <v>5090296.4800000004</v>
          </cell>
          <cell r="E3158">
            <v>4690296.4800000004</v>
          </cell>
          <cell r="F3158">
            <v>0</v>
          </cell>
        </row>
        <row r="3159">
          <cell r="A3159">
            <v>2760318402</v>
          </cell>
          <cell r="B3159" t="str">
            <v>PAGOS PENDIENTE DE A</v>
          </cell>
          <cell r="C3159">
            <v>-400000</v>
          </cell>
          <cell r="D3159">
            <v>5090296.4800000004</v>
          </cell>
          <cell r="E3159">
            <v>4690296.4800000004</v>
          </cell>
          <cell r="F3159">
            <v>0</v>
          </cell>
        </row>
        <row r="3160">
          <cell r="A3160">
            <v>276031840201</v>
          </cell>
          <cell r="B3160" t="str">
            <v>PAGOS PENDIENTES P/A</v>
          </cell>
          <cell r="C3160">
            <v>-400000</v>
          </cell>
          <cell r="D3160">
            <v>5090296.4800000004</v>
          </cell>
          <cell r="E3160">
            <v>4690296.4800000004</v>
          </cell>
          <cell r="F3160">
            <v>0</v>
          </cell>
        </row>
        <row r="3161">
          <cell r="A3161">
            <v>27603185</v>
          </cell>
          <cell r="B3161" t="str">
            <v>OPERAC.TRANS.TIT.VAL</v>
          </cell>
          <cell r="C3161">
            <v>0</v>
          </cell>
          <cell r="D3161">
            <v>0</v>
          </cell>
          <cell r="E3161">
            <v>1515000</v>
          </cell>
          <cell r="F3161">
            <v>-1515000</v>
          </cell>
        </row>
        <row r="3162">
          <cell r="A3162">
            <v>2760318502</v>
          </cell>
          <cell r="B3162" t="str">
            <v>OPERAC.TRANS.TIT.VAL</v>
          </cell>
          <cell r="C3162">
            <v>0</v>
          </cell>
          <cell r="D3162">
            <v>0</v>
          </cell>
          <cell r="E3162">
            <v>1515000</v>
          </cell>
          <cell r="F3162">
            <v>-1515000</v>
          </cell>
        </row>
        <row r="3163">
          <cell r="A3163">
            <v>27603199</v>
          </cell>
          <cell r="B3163" t="str">
            <v>CTA SUSPENSO ACREEDO</v>
          </cell>
          <cell r="C3163">
            <v>-1213638.26</v>
          </cell>
          <cell r="D3163">
            <v>521615283.68000001</v>
          </cell>
          <cell r="E3163">
            <v>520401645.42000002</v>
          </cell>
          <cell r="F3163">
            <v>0</v>
          </cell>
        </row>
        <row r="3164">
          <cell r="A3164">
            <v>276032</v>
          </cell>
          <cell r="B3164" t="str">
            <v>OPERACIONES EN TRANS</v>
          </cell>
          <cell r="C3164">
            <v>149634.57999999999</v>
          </cell>
          <cell r="D3164">
            <v>146714285.93000001</v>
          </cell>
          <cell r="E3164">
            <v>146863920.50999999</v>
          </cell>
          <cell r="F3164">
            <v>0</v>
          </cell>
        </row>
        <row r="3165">
          <cell r="A3165">
            <v>27603204</v>
          </cell>
          <cell r="B3165" t="str">
            <v>INCIDENCIAS TARJETAS</v>
          </cell>
          <cell r="C3165">
            <v>149634.57999999999</v>
          </cell>
          <cell r="D3165">
            <v>146714285.93000001</v>
          </cell>
          <cell r="E3165">
            <v>146863920.50999999</v>
          </cell>
          <cell r="F3165">
            <v>0</v>
          </cell>
        </row>
        <row r="3166">
          <cell r="A3166">
            <v>2760320401</v>
          </cell>
          <cell r="B3166" t="str">
            <v>INCIDENC.TDC  ME</v>
          </cell>
          <cell r="C3166">
            <v>149634.57999999999</v>
          </cell>
          <cell r="D3166">
            <v>146714285.93000001</v>
          </cell>
          <cell r="E3166">
            <v>146863920.50999999</v>
          </cell>
          <cell r="F3166">
            <v>0</v>
          </cell>
        </row>
        <row r="3167">
          <cell r="A3167">
            <v>27604</v>
          </cell>
          <cell r="B3167" t="str">
            <v>PARTIDAS ACREED.PEND</v>
          </cell>
          <cell r="C3167">
            <v>-5675873999.9399996</v>
          </cell>
          <cell r="D3167">
            <v>137578258.52000001</v>
          </cell>
          <cell r="E3167">
            <v>46776336.119999997</v>
          </cell>
          <cell r="F3167">
            <v>-5585072077.54</v>
          </cell>
        </row>
        <row r="3168">
          <cell r="A3168">
            <v>276041</v>
          </cell>
          <cell r="B3168" t="str">
            <v>PARTIDAS ACREED.PEND</v>
          </cell>
          <cell r="C3168">
            <v>-49772750.560000002</v>
          </cell>
          <cell r="D3168">
            <v>3543837.66</v>
          </cell>
          <cell r="E3168">
            <v>161751</v>
          </cell>
          <cell r="F3168">
            <v>-46390663.899999999</v>
          </cell>
        </row>
        <row r="3169">
          <cell r="A3169">
            <v>27604102</v>
          </cell>
          <cell r="B3169" t="str">
            <v>PART.PEND.P/CONC.BCO</v>
          </cell>
          <cell r="C3169">
            <v>-49772750.560000002</v>
          </cell>
          <cell r="D3169">
            <v>3543837.66</v>
          </cell>
          <cell r="E3169">
            <v>161751</v>
          </cell>
          <cell r="F3169">
            <v>-46390663.899999999</v>
          </cell>
        </row>
        <row r="3170">
          <cell r="A3170">
            <v>2760410201</v>
          </cell>
          <cell r="B3170" t="str">
            <v>BANCO DE CARIBE</v>
          </cell>
          <cell r="C3170">
            <v>-2071144</v>
          </cell>
          <cell r="D3170">
            <v>0</v>
          </cell>
          <cell r="E3170">
            <v>161751</v>
          </cell>
          <cell r="F3170">
            <v>-2232895</v>
          </cell>
        </row>
        <row r="3171">
          <cell r="A3171">
            <v>2760410207</v>
          </cell>
          <cell r="B3171" t="str">
            <v>BANCO DE VENEZUELA</v>
          </cell>
          <cell r="C3171">
            <v>-75000</v>
          </cell>
          <cell r="D3171">
            <v>75000</v>
          </cell>
          <cell r="E3171">
            <v>0</v>
          </cell>
          <cell r="F3171">
            <v>0</v>
          </cell>
        </row>
        <row r="3172">
          <cell r="A3172">
            <v>2760410211</v>
          </cell>
          <cell r="B3172" t="str">
            <v>BANCO MERCANTIL</v>
          </cell>
          <cell r="C3172">
            <v>-15593116.23</v>
          </cell>
          <cell r="D3172">
            <v>530000</v>
          </cell>
          <cell r="E3172">
            <v>0</v>
          </cell>
          <cell r="F3172">
            <v>-15063116.23</v>
          </cell>
        </row>
        <row r="3173">
          <cell r="A3173">
            <v>2760410212</v>
          </cell>
          <cell r="B3173" t="str">
            <v>CORP BANCA</v>
          </cell>
          <cell r="C3173">
            <v>-100000</v>
          </cell>
          <cell r="D3173">
            <v>100000</v>
          </cell>
          <cell r="E3173">
            <v>0</v>
          </cell>
          <cell r="F3173">
            <v>0</v>
          </cell>
        </row>
        <row r="3174">
          <cell r="A3174">
            <v>2760410215</v>
          </cell>
          <cell r="B3174" t="str">
            <v>BANCO INDUSTRIAL</v>
          </cell>
          <cell r="C3174">
            <v>-17500</v>
          </cell>
          <cell r="D3174">
            <v>17500</v>
          </cell>
          <cell r="E3174">
            <v>0</v>
          </cell>
          <cell r="F3174">
            <v>0</v>
          </cell>
        </row>
        <row r="3175">
          <cell r="A3175">
            <v>2760410219</v>
          </cell>
          <cell r="B3175" t="str">
            <v>BANESCO</v>
          </cell>
          <cell r="C3175">
            <v>-2464000</v>
          </cell>
          <cell r="D3175">
            <v>1564000</v>
          </cell>
          <cell r="E3175">
            <v>0</v>
          </cell>
          <cell r="F3175">
            <v>-900000</v>
          </cell>
        </row>
        <row r="3176">
          <cell r="A3176">
            <v>2760410222</v>
          </cell>
          <cell r="B3176" t="str">
            <v>BANCO EXTERIOR</v>
          </cell>
          <cell r="C3176">
            <v>-1257337.6599999999</v>
          </cell>
          <cell r="D3176">
            <v>1257337.6599999999</v>
          </cell>
          <cell r="E3176">
            <v>0</v>
          </cell>
          <cell r="F3176">
            <v>0</v>
          </cell>
        </row>
        <row r="3177">
          <cell r="A3177">
            <v>2760410226</v>
          </cell>
          <cell r="B3177" t="str">
            <v>BANCO METROPOLITANO</v>
          </cell>
          <cell r="C3177">
            <v>-25000</v>
          </cell>
          <cell r="D3177">
            <v>0</v>
          </cell>
          <cell r="E3177">
            <v>0</v>
          </cell>
          <cell r="F3177">
            <v>-25000</v>
          </cell>
        </row>
        <row r="3178">
          <cell r="A3178">
            <v>2760410227</v>
          </cell>
          <cell r="B3178" t="str">
            <v>BANCO CONSTRUCCION</v>
          </cell>
          <cell r="C3178">
            <v>-2185665.6</v>
          </cell>
          <cell r="D3178">
            <v>0</v>
          </cell>
          <cell r="E3178">
            <v>0</v>
          </cell>
          <cell r="F3178">
            <v>-2185665.6</v>
          </cell>
        </row>
        <row r="3179">
          <cell r="A3179">
            <v>2760410228</v>
          </cell>
          <cell r="B3179" t="str">
            <v>PART.PEND.P/CONC.BCO</v>
          </cell>
          <cell r="C3179">
            <v>-25983987.07</v>
          </cell>
          <cell r="D3179">
            <v>0</v>
          </cell>
          <cell r="E3179">
            <v>0</v>
          </cell>
          <cell r="F3179">
            <v>-25983987.07</v>
          </cell>
        </row>
        <row r="3180">
          <cell r="A3180">
            <v>276042</v>
          </cell>
          <cell r="B3180" t="str">
            <v>PARTIDAS ACREED.PEND</v>
          </cell>
          <cell r="C3180">
            <v>-5626101249.3800001</v>
          </cell>
          <cell r="D3180">
            <v>134034420.86</v>
          </cell>
          <cell r="E3180">
            <v>46614585.119999997</v>
          </cell>
          <cell r="F3180">
            <v>-5538681413.6400003</v>
          </cell>
        </row>
        <row r="3181">
          <cell r="A3181">
            <v>27604201</v>
          </cell>
          <cell r="B3181" t="str">
            <v>PART.PEND.P/CONC.BCO</v>
          </cell>
          <cell r="C3181">
            <v>-5626101249.3800001</v>
          </cell>
          <cell r="D3181">
            <v>134034420.86</v>
          </cell>
          <cell r="E3181">
            <v>46614585.119999997</v>
          </cell>
          <cell r="F3181">
            <v>-5538681413.6400003</v>
          </cell>
        </row>
        <row r="3182">
          <cell r="A3182">
            <v>2760420106</v>
          </cell>
          <cell r="B3182" t="str">
            <v>BANCO BILBAO VIZCAYA</v>
          </cell>
          <cell r="C3182">
            <v>-33975766.289999999</v>
          </cell>
          <cell r="D3182">
            <v>1382666.27</v>
          </cell>
          <cell r="E3182">
            <v>3519905.35</v>
          </cell>
          <cell r="F3182">
            <v>-36113005.369999997</v>
          </cell>
        </row>
        <row r="3183">
          <cell r="A3183">
            <v>2760420125</v>
          </cell>
          <cell r="B3183" t="str">
            <v>AMERICAN EXPRESS BAN</v>
          </cell>
          <cell r="C3183">
            <v>-59598151.200000003</v>
          </cell>
          <cell r="D3183">
            <v>0</v>
          </cell>
          <cell r="E3183">
            <v>0</v>
          </cell>
          <cell r="F3183">
            <v>-59598151.200000003</v>
          </cell>
        </row>
        <row r="3184">
          <cell r="A3184">
            <v>2760420126</v>
          </cell>
          <cell r="B3184" t="str">
            <v>STANDARD CHARTERED B</v>
          </cell>
          <cell r="C3184">
            <v>0</v>
          </cell>
          <cell r="D3184">
            <v>0</v>
          </cell>
          <cell r="E3184">
            <v>5478161.4699999997</v>
          </cell>
          <cell r="F3184">
            <v>-5478161.4699999997</v>
          </cell>
        </row>
        <row r="3185">
          <cell r="A3185">
            <v>2760420127</v>
          </cell>
          <cell r="B3185" t="str">
            <v>BANK OF AMERICA MIAM</v>
          </cell>
          <cell r="C3185">
            <v>-383040</v>
          </cell>
          <cell r="D3185">
            <v>0</v>
          </cell>
          <cell r="E3185">
            <v>73313.86</v>
          </cell>
          <cell r="F3185">
            <v>-456353.86</v>
          </cell>
        </row>
        <row r="3186">
          <cell r="A3186">
            <v>2760420128</v>
          </cell>
          <cell r="B3186" t="str">
            <v>BANKERS TRUST COMPAN</v>
          </cell>
          <cell r="C3186">
            <v>-6874150.75</v>
          </cell>
          <cell r="D3186">
            <v>0</v>
          </cell>
          <cell r="E3186">
            <v>3226748.11</v>
          </cell>
          <cell r="F3186">
            <v>-10100898.859999999</v>
          </cell>
        </row>
        <row r="3187">
          <cell r="A3187">
            <v>2760420130</v>
          </cell>
          <cell r="B3187" t="str">
            <v>CHASE MANHATTAN BANK</v>
          </cell>
          <cell r="C3187">
            <v>-18904288.030000001</v>
          </cell>
          <cell r="D3187">
            <v>0</v>
          </cell>
          <cell r="E3187">
            <v>8735878.3699999992</v>
          </cell>
          <cell r="F3187">
            <v>-27640166.399999999</v>
          </cell>
        </row>
        <row r="3188">
          <cell r="A3188">
            <v>2760420131</v>
          </cell>
          <cell r="B3188" t="str">
            <v>BANK OF NEW YORK (NY</v>
          </cell>
          <cell r="C3188">
            <v>-10400436.140000001</v>
          </cell>
          <cell r="D3188">
            <v>10400436.140000001</v>
          </cell>
          <cell r="E3188">
            <v>5107838.4000000004</v>
          </cell>
          <cell r="F3188">
            <v>-5107838.4000000004</v>
          </cell>
        </row>
        <row r="3189">
          <cell r="A3189">
            <v>2760420133</v>
          </cell>
          <cell r="B3189" t="str">
            <v>BANCO BILBAO VIZCAYA</v>
          </cell>
          <cell r="C3189">
            <v>-787415.33</v>
          </cell>
          <cell r="D3189">
            <v>787415.33</v>
          </cell>
          <cell r="E3189">
            <v>0</v>
          </cell>
          <cell r="F3189">
            <v>0</v>
          </cell>
        </row>
        <row r="3190">
          <cell r="A3190">
            <v>2760420147</v>
          </cell>
          <cell r="B3190" t="str">
            <v>FIRST UNION-WACHOVIA</v>
          </cell>
          <cell r="C3190">
            <v>-1396180.8</v>
          </cell>
          <cell r="D3190">
            <v>0</v>
          </cell>
          <cell r="E3190">
            <v>4041072</v>
          </cell>
          <cell r="F3190">
            <v>-5437252.7999999998</v>
          </cell>
        </row>
        <row r="3191">
          <cell r="A3191">
            <v>2760420151</v>
          </cell>
          <cell r="B3191" t="str">
            <v>CHEQ.PEND.P/CONCILIA</v>
          </cell>
          <cell r="C3191">
            <v>-5493781820.8400002</v>
          </cell>
          <cell r="D3191">
            <v>121463903.12</v>
          </cell>
          <cell r="E3191">
            <v>16431667.560000001</v>
          </cell>
          <cell r="F3191">
            <v>-5388749585.2799997</v>
          </cell>
        </row>
        <row r="3192">
          <cell r="A3192">
            <v>276042015101</v>
          </cell>
          <cell r="B3192" t="str">
            <v>CHEQ.PEND.P/CONCIL.U</v>
          </cell>
          <cell r="C3192">
            <v>-5208302935.5799999</v>
          </cell>
          <cell r="D3192">
            <v>109640641.81999999</v>
          </cell>
          <cell r="E3192">
            <v>1318500.29</v>
          </cell>
          <cell r="F3192">
            <v>-5099980794.0500002</v>
          </cell>
        </row>
        <row r="3193">
          <cell r="A3193">
            <v>276042015102</v>
          </cell>
          <cell r="B3193" t="str">
            <v>CHEQ.PEND.P/CONCIL.C</v>
          </cell>
          <cell r="C3193">
            <v>-6038894.6500000004</v>
          </cell>
          <cell r="D3193">
            <v>209481.84</v>
          </cell>
          <cell r="E3193">
            <v>294601.53000000003</v>
          </cell>
          <cell r="F3193">
            <v>-6124014.3399999999</v>
          </cell>
        </row>
        <row r="3194">
          <cell r="A3194">
            <v>276042015103</v>
          </cell>
          <cell r="B3194" t="str">
            <v>CHEQ.PEND.P/CONCIL.C</v>
          </cell>
          <cell r="C3194">
            <v>-4187837.34</v>
          </cell>
          <cell r="D3194">
            <v>199527.13</v>
          </cell>
          <cell r="E3194">
            <v>249130.33</v>
          </cell>
          <cell r="F3194">
            <v>-4237440.54</v>
          </cell>
        </row>
        <row r="3195">
          <cell r="A3195">
            <v>276042015104</v>
          </cell>
          <cell r="B3195" t="str">
            <v>CHEQ.PEND.P/CONCIL.D</v>
          </cell>
          <cell r="C3195">
            <v>-209297.91</v>
          </cell>
          <cell r="D3195">
            <v>9059.24</v>
          </cell>
          <cell r="E3195">
            <v>11780.75</v>
          </cell>
          <cell r="F3195">
            <v>-212019.42</v>
          </cell>
        </row>
        <row r="3196">
          <cell r="A3196">
            <v>276042015105</v>
          </cell>
          <cell r="B3196" t="str">
            <v>CHEQ.PEND.P/CONCIL.E</v>
          </cell>
          <cell r="C3196">
            <v>-250794784.84</v>
          </cell>
          <cell r="D3196">
            <v>10206259.59</v>
          </cell>
          <cell r="E3196">
            <v>13545737.449999999</v>
          </cell>
          <cell r="F3196">
            <v>-254134262.69999999</v>
          </cell>
        </row>
        <row r="3197">
          <cell r="A3197">
            <v>276042015106</v>
          </cell>
          <cell r="B3197" t="str">
            <v>CHEQ.PEND.P/CONCIL.G</v>
          </cell>
          <cell r="C3197">
            <v>-23695806.100000001</v>
          </cell>
          <cell r="D3197">
            <v>1182704.3700000001</v>
          </cell>
          <cell r="E3197">
            <v>987108.34</v>
          </cell>
          <cell r="F3197">
            <v>-23500210.07</v>
          </cell>
        </row>
        <row r="3198">
          <cell r="A3198">
            <v>276042015107</v>
          </cell>
          <cell r="B3198" t="str">
            <v>CHEQ.PEND.P/CONCIL.J</v>
          </cell>
          <cell r="C3198">
            <v>-424013.65</v>
          </cell>
          <cell r="D3198">
            <v>13460.54</v>
          </cell>
          <cell r="E3198">
            <v>21769.98</v>
          </cell>
          <cell r="F3198">
            <v>-432323.09</v>
          </cell>
        </row>
        <row r="3199">
          <cell r="A3199">
            <v>276042015108</v>
          </cell>
          <cell r="B3199" t="str">
            <v>CHEQ.PEND.P/CONCIL.M</v>
          </cell>
          <cell r="C3199">
            <v>-128250.77</v>
          </cell>
          <cell r="D3199">
            <v>2768.59</v>
          </cell>
          <cell r="E3199">
            <v>3038.89</v>
          </cell>
          <cell r="F3199">
            <v>-128521.07</v>
          </cell>
        </row>
        <row r="3200">
          <cell r="A3200">
            <v>27699</v>
          </cell>
          <cell r="B3200" t="str">
            <v>OTRAS PARTIDAS P/APL</v>
          </cell>
          <cell r="C3200">
            <v>-15135348939.01</v>
          </cell>
          <cell r="D3200">
            <v>1286607925412.73</v>
          </cell>
          <cell r="E3200">
            <v>1272597439638.9399</v>
          </cell>
          <cell r="F3200">
            <v>-1124863165.22</v>
          </cell>
        </row>
        <row r="3201">
          <cell r="A3201">
            <v>276991</v>
          </cell>
          <cell r="B3201" t="str">
            <v>OTRAS PARTIDAS P/APL</v>
          </cell>
          <cell r="C3201">
            <v>-15135348939.01</v>
          </cell>
          <cell r="D3201">
            <v>1286607925412.73</v>
          </cell>
          <cell r="E3201">
            <v>1272597439638.9399</v>
          </cell>
          <cell r="F3201">
            <v>-1124863165.22</v>
          </cell>
        </row>
        <row r="3202">
          <cell r="A3202">
            <v>27699102</v>
          </cell>
          <cell r="B3202" t="str">
            <v>CREDITOS TRANSITORIO</v>
          </cell>
          <cell r="C3202">
            <v>-15135348939.01</v>
          </cell>
          <cell r="D3202">
            <v>1286607925412.73</v>
          </cell>
          <cell r="E3202">
            <v>1272597439638.9399</v>
          </cell>
          <cell r="F3202">
            <v>-1124863165.22</v>
          </cell>
        </row>
        <row r="3203">
          <cell r="A3203">
            <v>2769910202</v>
          </cell>
          <cell r="B3203" t="str">
            <v>EFECTOS COBRADOS DES</v>
          </cell>
          <cell r="C3203">
            <v>-124800680.19</v>
          </cell>
          <cell r="D3203">
            <v>22313762800.220001</v>
          </cell>
          <cell r="E3203">
            <v>22288152968.630001</v>
          </cell>
          <cell r="F3203">
            <v>-99190848.599999994</v>
          </cell>
        </row>
        <row r="3204">
          <cell r="A3204">
            <v>2769910203</v>
          </cell>
          <cell r="B3204" t="str">
            <v>GIROS EN GARANTIA</v>
          </cell>
          <cell r="C3204">
            <v>0</v>
          </cell>
          <cell r="D3204">
            <v>61802099.600000001</v>
          </cell>
          <cell r="E3204">
            <v>61802099.600000001</v>
          </cell>
          <cell r="F3204">
            <v>0</v>
          </cell>
        </row>
        <row r="3205">
          <cell r="A3205">
            <v>2769910204</v>
          </cell>
          <cell r="B3205" t="str">
            <v>CUPONES COBRADOS A C</v>
          </cell>
          <cell r="C3205">
            <v>0</v>
          </cell>
          <cell r="D3205">
            <v>112475004115.05</v>
          </cell>
          <cell r="E3205">
            <v>112475004115.05</v>
          </cell>
          <cell r="F3205">
            <v>0</v>
          </cell>
        </row>
        <row r="3206">
          <cell r="A3206">
            <v>2769910207</v>
          </cell>
          <cell r="B3206" t="str">
            <v>CUPONES COBRADOS CAR</v>
          </cell>
          <cell r="C3206">
            <v>0</v>
          </cell>
          <cell r="D3206">
            <v>977991208627.18005</v>
          </cell>
          <cell r="E3206">
            <v>977991208627.18005</v>
          </cell>
          <cell r="F3206">
            <v>0</v>
          </cell>
        </row>
        <row r="3207">
          <cell r="A3207">
            <v>2769910208</v>
          </cell>
          <cell r="B3207" t="str">
            <v>COBRANZA EN CARTERA</v>
          </cell>
          <cell r="C3207">
            <v>-15010548258.82</v>
          </cell>
          <cell r="D3207">
            <v>173766147770.67999</v>
          </cell>
          <cell r="E3207">
            <v>159781271828.48001</v>
          </cell>
          <cell r="F3207">
            <v>-1025672316.62</v>
          </cell>
        </row>
        <row r="3208">
          <cell r="A3208">
            <v>276991020801</v>
          </cell>
          <cell r="B3208" t="str">
            <v>EFECTOS COBRADOS PAG</v>
          </cell>
          <cell r="C3208">
            <v>-15010548258.82</v>
          </cell>
          <cell r="D3208">
            <v>169771863464.04999</v>
          </cell>
          <cell r="E3208">
            <v>155786987521.85001</v>
          </cell>
          <cell r="F3208">
            <v>-1025672316.62</v>
          </cell>
        </row>
        <row r="3209">
          <cell r="A3209">
            <v>276991020802</v>
          </cell>
          <cell r="B3209" t="str">
            <v>EFECTOS COBRADOS DES</v>
          </cell>
          <cell r="C3209">
            <v>0</v>
          </cell>
          <cell r="D3209">
            <v>3713822745.0300002</v>
          </cell>
          <cell r="E3209">
            <v>3713822745.0300002</v>
          </cell>
          <cell r="F3209">
            <v>0</v>
          </cell>
        </row>
        <row r="3210">
          <cell r="A3210">
            <v>276991020803</v>
          </cell>
          <cell r="B3210" t="str">
            <v>GIROS EN GARANTIA</v>
          </cell>
          <cell r="C3210">
            <v>0</v>
          </cell>
          <cell r="D3210">
            <v>61802099.600000001</v>
          </cell>
          <cell r="E3210">
            <v>61802099.600000001</v>
          </cell>
          <cell r="F3210">
            <v>0</v>
          </cell>
        </row>
        <row r="3211">
          <cell r="A3211">
            <v>276991020804</v>
          </cell>
          <cell r="B3211" t="str">
            <v>EFECTOS COBRADOS BOL</v>
          </cell>
          <cell r="C3211">
            <v>0</v>
          </cell>
          <cell r="D3211">
            <v>218659462</v>
          </cell>
          <cell r="E3211">
            <v>218659462</v>
          </cell>
          <cell r="F3211">
            <v>0</v>
          </cell>
        </row>
        <row r="3212">
          <cell r="A3212">
            <v>278</v>
          </cell>
          <cell r="B3212" t="str">
            <v>INGRESOS DEVENGADOS</v>
          </cell>
          <cell r="C3212">
            <v>-11960833.199999999</v>
          </cell>
          <cell r="D3212">
            <v>0</v>
          </cell>
          <cell r="E3212">
            <v>0</v>
          </cell>
          <cell r="F3212">
            <v>-11960833.199999999</v>
          </cell>
        </row>
        <row r="3213">
          <cell r="A3213">
            <v>27803</v>
          </cell>
          <cell r="B3213" t="str">
            <v>INGRESOS DEVENGADOS</v>
          </cell>
          <cell r="C3213">
            <v>-11960833.199999999</v>
          </cell>
          <cell r="D3213">
            <v>0</v>
          </cell>
          <cell r="E3213">
            <v>0</v>
          </cell>
          <cell r="F3213">
            <v>-11960833.199999999</v>
          </cell>
        </row>
        <row r="3214">
          <cell r="A3214">
            <v>278031</v>
          </cell>
          <cell r="B3214" t="str">
            <v>INGRESOS DEVENGADOS</v>
          </cell>
          <cell r="C3214">
            <v>-11960833.199999999</v>
          </cell>
          <cell r="D3214">
            <v>0</v>
          </cell>
          <cell r="E3214">
            <v>0</v>
          </cell>
          <cell r="F3214">
            <v>-11960833.199999999</v>
          </cell>
        </row>
        <row r="3215">
          <cell r="A3215">
            <v>27803101</v>
          </cell>
          <cell r="B3215" t="str">
            <v>INGRESOS DEVENGADOS</v>
          </cell>
          <cell r="C3215">
            <v>-11960833.199999999</v>
          </cell>
          <cell r="D3215">
            <v>0</v>
          </cell>
          <cell r="E3215">
            <v>0</v>
          </cell>
          <cell r="F3215">
            <v>-11960833.199999999</v>
          </cell>
        </row>
        <row r="3216">
          <cell r="A3216">
            <v>2780310101</v>
          </cell>
          <cell r="B3216" t="str">
            <v>INGRESOS DEVENGADOS</v>
          </cell>
          <cell r="C3216">
            <v>-11960833.199999999</v>
          </cell>
          <cell r="D3216">
            <v>0</v>
          </cell>
          <cell r="E3216">
            <v>0</v>
          </cell>
          <cell r="F3216">
            <v>-11960833.199999999</v>
          </cell>
        </row>
        <row r="3217">
          <cell r="A3217">
            <v>279</v>
          </cell>
          <cell r="B3217" t="str">
            <v>REND.DEVENG.P/CREDIT</v>
          </cell>
          <cell r="C3217">
            <v>-2504569770.23</v>
          </cell>
          <cell r="D3217">
            <v>36373149.859999999</v>
          </cell>
          <cell r="E3217">
            <v>5118397.8600000003</v>
          </cell>
          <cell r="F3217">
            <v>-2473315018.23</v>
          </cell>
        </row>
        <row r="3218">
          <cell r="A3218">
            <v>27901</v>
          </cell>
          <cell r="B3218" t="str">
            <v>REND.DEVENG.P/CREDIT</v>
          </cell>
          <cell r="C3218">
            <v>-2504569770.23</v>
          </cell>
          <cell r="D3218">
            <v>36373149.859999999</v>
          </cell>
          <cell r="E3218">
            <v>5118397.8600000003</v>
          </cell>
          <cell r="F3218">
            <v>-2473315018.23</v>
          </cell>
        </row>
        <row r="3219">
          <cell r="A3219">
            <v>279011</v>
          </cell>
          <cell r="B3219" t="str">
            <v>REND.DEVENG.P/CREDIT</v>
          </cell>
          <cell r="C3219">
            <v>-2504569770.23</v>
          </cell>
          <cell r="D3219">
            <v>36373149.859999999</v>
          </cell>
          <cell r="E3219">
            <v>5118397.8600000003</v>
          </cell>
          <cell r="F3219">
            <v>-2473315018.23</v>
          </cell>
        </row>
        <row r="3220">
          <cell r="A3220">
            <v>27901104</v>
          </cell>
          <cell r="B3220" t="str">
            <v>DIFERIDO RELIQUIDACI</v>
          </cell>
          <cell r="C3220">
            <v>-2504569770.23</v>
          </cell>
          <cell r="D3220">
            <v>36373149.859999999</v>
          </cell>
          <cell r="E3220">
            <v>5118397.8600000003</v>
          </cell>
          <cell r="F3220">
            <v>-2473315018.23</v>
          </cell>
        </row>
        <row r="3221">
          <cell r="A3221">
            <v>2790110401</v>
          </cell>
          <cell r="B3221" t="str">
            <v>DIFERIDO RELIQUIDACI</v>
          </cell>
          <cell r="C3221">
            <v>-1150725855.77</v>
          </cell>
          <cell r="D3221">
            <v>5602707.0599999996</v>
          </cell>
          <cell r="E3221">
            <v>0</v>
          </cell>
          <cell r="F3221">
            <v>-1145123148.71</v>
          </cell>
        </row>
        <row r="3222">
          <cell r="A3222">
            <v>2790110402</v>
          </cell>
          <cell r="B3222" t="str">
            <v>DIFERIDO RELIQUIDACI</v>
          </cell>
          <cell r="C3222">
            <v>-1353843914.46</v>
          </cell>
          <cell r="D3222">
            <v>30770442.800000001</v>
          </cell>
          <cell r="E3222">
            <v>5118397.8600000003</v>
          </cell>
          <cell r="F3222">
            <v>-1328191869.52</v>
          </cell>
        </row>
        <row r="3223">
          <cell r="A3223">
            <v>27</v>
          </cell>
          <cell r="B3223" t="str">
            <v>TOTAL ACUMULACIONES</v>
          </cell>
          <cell r="C3223">
            <v>-353120260041.02002</v>
          </cell>
          <cell r="D3223">
            <v>4868893652091.2305</v>
          </cell>
          <cell r="E3223">
            <v>4840841161284.3604</v>
          </cell>
          <cell r="F3223">
            <v>-349567111850.10999</v>
          </cell>
        </row>
        <row r="3224">
          <cell r="A3224">
            <v>2</v>
          </cell>
          <cell r="B3224" t="str">
            <v>TOTAL PASIVO</v>
          </cell>
          <cell r="C3224">
            <v>-5520507160632.4199</v>
          </cell>
          <cell r="D3224">
            <v>52851521720319.742</v>
          </cell>
          <cell r="E3224">
            <v>52767842948210.336</v>
          </cell>
          <cell r="F3224">
            <v>-5461327731138.9795</v>
          </cell>
        </row>
        <row r="3225">
          <cell r="A3225">
            <v>311</v>
          </cell>
          <cell r="B3225" t="str">
            <v>CAPITAL PAGADO</v>
          </cell>
          <cell r="C3225">
            <v>-91862151000</v>
          </cell>
          <cell r="D3225">
            <v>0</v>
          </cell>
          <cell r="E3225">
            <v>0</v>
          </cell>
          <cell r="F3225">
            <v>-91862151000</v>
          </cell>
        </row>
        <row r="3226">
          <cell r="A3226">
            <v>31101</v>
          </cell>
          <cell r="B3226" t="str">
            <v>CAPITAL COMUN</v>
          </cell>
          <cell r="C3226">
            <v>-91862151000</v>
          </cell>
          <cell r="D3226">
            <v>0</v>
          </cell>
          <cell r="E3226">
            <v>0</v>
          </cell>
          <cell r="F3226">
            <v>-91862151000</v>
          </cell>
        </row>
        <row r="3227">
          <cell r="A3227">
            <v>311011</v>
          </cell>
          <cell r="B3227" t="str">
            <v>CAPITAL COMUN.</v>
          </cell>
          <cell r="C3227">
            <v>-91862151000</v>
          </cell>
          <cell r="D3227">
            <v>0</v>
          </cell>
          <cell r="E3227">
            <v>0</v>
          </cell>
          <cell r="F3227">
            <v>-91862151000</v>
          </cell>
        </row>
        <row r="3228">
          <cell r="A3228">
            <v>31101101</v>
          </cell>
          <cell r="B3228" t="str">
            <v>CAPITAL COMUN M.N.</v>
          </cell>
          <cell r="C3228">
            <v>-91862151000</v>
          </cell>
          <cell r="D3228">
            <v>0</v>
          </cell>
          <cell r="E3228">
            <v>0</v>
          </cell>
          <cell r="F3228">
            <v>-91862151000</v>
          </cell>
        </row>
        <row r="3229">
          <cell r="A3229">
            <v>31</v>
          </cell>
          <cell r="B3229" t="str">
            <v>TOTAL CAPITAL SOCIAL</v>
          </cell>
          <cell r="C3229">
            <v>-91862151000</v>
          </cell>
          <cell r="D3229">
            <v>0</v>
          </cell>
          <cell r="E3229">
            <v>0</v>
          </cell>
          <cell r="F3229">
            <v>-91862151000</v>
          </cell>
        </row>
        <row r="3230">
          <cell r="A3230">
            <v>331</v>
          </cell>
          <cell r="B3230" t="str">
            <v>APORTES P/INCREMENTO</v>
          </cell>
          <cell r="C3230">
            <v>-584982.57999999996</v>
          </cell>
          <cell r="D3230">
            <v>0</v>
          </cell>
          <cell r="E3230">
            <v>0</v>
          </cell>
          <cell r="F3230">
            <v>-584982.57999999996</v>
          </cell>
        </row>
        <row r="3231">
          <cell r="A3231">
            <v>33103</v>
          </cell>
          <cell r="B3231" t="str">
            <v>OTROS APORT.PATRI.N/</v>
          </cell>
          <cell r="C3231">
            <v>-584982.57999999996</v>
          </cell>
          <cell r="D3231">
            <v>0</v>
          </cell>
          <cell r="E3231">
            <v>0</v>
          </cell>
          <cell r="F3231">
            <v>-584982.57999999996</v>
          </cell>
        </row>
        <row r="3232">
          <cell r="A3232">
            <v>331031</v>
          </cell>
          <cell r="B3232" t="str">
            <v>OTROS APORTES PATRIM</v>
          </cell>
          <cell r="C3232">
            <v>-584982.57999999996</v>
          </cell>
          <cell r="D3232">
            <v>0</v>
          </cell>
          <cell r="E3232">
            <v>0</v>
          </cell>
          <cell r="F3232">
            <v>-584982.57999999996</v>
          </cell>
        </row>
        <row r="3233">
          <cell r="A3233">
            <v>33103101</v>
          </cell>
          <cell r="B3233" t="str">
            <v>OTROS APORTES PATRIM</v>
          </cell>
          <cell r="C3233">
            <v>-584982.57999999996</v>
          </cell>
          <cell r="D3233">
            <v>0</v>
          </cell>
          <cell r="E3233">
            <v>0</v>
          </cell>
          <cell r="F3233">
            <v>-584982.57999999996</v>
          </cell>
        </row>
        <row r="3234">
          <cell r="A3234">
            <v>332</v>
          </cell>
          <cell r="B3234" t="str">
            <v>PRIMAS S/APORTES DE</v>
          </cell>
          <cell r="C3234">
            <v>-67494379561.620003</v>
          </cell>
          <cell r="D3234">
            <v>0</v>
          </cell>
          <cell r="E3234">
            <v>0</v>
          </cell>
          <cell r="F3234">
            <v>-67494379561.620003</v>
          </cell>
        </row>
        <row r="3235">
          <cell r="A3235">
            <v>33201</v>
          </cell>
          <cell r="B3235" t="str">
            <v>PRIMAS S/APORTES DE</v>
          </cell>
          <cell r="C3235">
            <v>-67494379561.620003</v>
          </cell>
          <cell r="D3235">
            <v>0</v>
          </cell>
          <cell r="E3235">
            <v>0</v>
          </cell>
          <cell r="F3235">
            <v>-67494379561.620003</v>
          </cell>
        </row>
        <row r="3236">
          <cell r="A3236">
            <v>332011</v>
          </cell>
          <cell r="B3236" t="str">
            <v>PRIMAS S/APORTES DE</v>
          </cell>
          <cell r="C3236">
            <v>-67494379561.620003</v>
          </cell>
          <cell r="D3236">
            <v>0</v>
          </cell>
          <cell r="E3236">
            <v>0</v>
          </cell>
          <cell r="F3236">
            <v>-67494379561.620003</v>
          </cell>
        </row>
        <row r="3237">
          <cell r="A3237">
            <v>33201101</v>
          </cell>
          <cell r="B3237" t="str">
            <v>PRIMAS S/APORTES DE</v>
          </cell>
          <cell r="C3237">
            <v>-67494379561.620003</v>
          </cell>
          <cell r="D3237">
            <v>0</v>
          </cell>
          <cell r="E3237">
            <v>0</v>
          </cell>
          <cell r="F3237">
            <v>-67494379561.620003</v>
          </cell>
        </row>
        <row r="3238">
          <cell r="A3238">
            <v>33</v>
          </cell>
          <cell r="B3238" t="str">
            <v>TOTAL APORTES PATRIM</v>
          </cell>
          <cell r="C3238">
            <v>-67494964544.199997</v>
          </cell>
          <cell r="D3238">
            <v>0</v>
          </cell>
          <cell r="E3238">
            <v>0</v>
          </cell>
          <cell r="F3238">
            <v>-67494964544.199997</v>
          </cell>
        </row>
        <row r="3239">
          <cell r="A3239">
            <v>341</v>
          </cell>
          <cell r="B3239" t="str">
            <v>RESERVA LEGAL</v>
          </cell>
          <cell r="C3239">
            <v>-91862151000</v>
          </cell>
          <cell r="D3239">
            <v>0</v>
          </cell>
          <cell r="E3239">
            <v>0</v>
          </cell>
          <cell r="F3239">
            <v>-91862151000</v>
          </cell>
        </row>
        <row r="3240">
          <cell r="A3240">
            <v>34101</v>
          </cell>
          <cell r="B3240" t="str">
            <v>RESERVA LEGAL</v>
          </cell>
          <cell r="C3240">
            <v>-91862151000</v>
          </cell>
          <cell r="D3240">
            <v>0</v>
          </cell>
          <cell r="E3240">
            <v>0</v>
          </cell>
          <cell r="F3240">
            <v>-91862151000</v>
          </cell>
        </row>
        <row r="3241">
          <cell r="A3241">
            <v>341011</v>
          </cell>
          <cell r="B3241" t="str">
            <v>RESERVA LEGAL MN.</v>
          </cell>
          <cell r="C3241">
            <v>-91862151000</v>
          </cell>
          <cell r="D3241">
            <v>0</v>
          </cell>
          <cell r="E3241">
            <v>0</v>
          </cell>
          <cell r="F3241">
            <v>-91862151000</v>
          </cell>
        </row>
        <row r="3242">
          <cell r="A3242">
            <v>34101101</v>
          </cell>
          <cell r="B3242" t="str">
            <v>RESERVA LEGAL MN.</v>
          </cell>
          <cell r="C3242">
            <v>-91862151000</v>
          </cell>
          <cell r="D3242">
            <v>0</v>
          </cell>
          <cell r="E3242">
            <v>0</v>
          </cell>
          <cell r="F3242">
            <v>-91862151000</v>
          </cell>
        </row>
        <row r="3243">
          <cell r="A3243">
            <v>342</v>
          </cell>
          <cell r="B3243" t="str">
            <v>OTRAS RESERVAS OBLIG</v>
          </cell>
          <cell r="C3243">
            <v>-4600337569.54</v>
          </cell>
          <cell r="D3243">
            <v>0</v>
          </cell>
          <cell r="E3243">
            <v>0</v>
          </cell>
          <cell r="F3243">
            <v>-4600337569.54</v>
          </cell>
        </row>
        <row r="3244">
          <cell r="A3244">
            <v>34202</v>
          </cell>
          <cell r="B3244" t="str">
            <v>RESERVA POR OT.DISPO</v>
          </cell>
          <cell r="C3244">
            <v>-4600337569.54</v>
          </cell>
          <cell r="D3244">
            <v>0</v>
          </cell>
          <cell r="E3244">
            <v>0</v>
          </cell>
          <cell r="F3244">
            <v>-4600337569.54</v>
          </cell>
        </row>
        <row r="3245">
          <cell r="A3245">
            <v>342021</v>
          </cell>
          <cell r="B3245" t="str">
            <v>RESERVA P/OTRAS DISP</v>
          </cell>
          <cell r="C3245">
            <v>-4600337569.54</v>
          </cell>
          <cell r="D3245">
            <v>0</v>
          </cell>
          <cell r="E3245">
            <v>0</v>
          </cell>
          <cell r="F3245">
            <v>-4600337569.54</v>
          </cell>
        </row>
        <row r="3246">
          <cell r="A3246">
            <v>34202101</v>
          </cell>
          <cell r="B3246" t="str">
            <v>RESERVA P/OTRAS DISP</v>
          </cell>
          <cell r="C3246">
            <v>-4600337569.54</v>
          </cell>
          <cell r="D3246">
            <v>0</v>
          </cell>
          <cell r="E3246">
            <v>0</v>
          </cell>
          <cell r="F3246">
            <v>-4600337569.54</v>
          </cell>
        </row>
        <row r="3247">
          <cell r="A3247">
            <v>34</v>
          </cell>
          <cell r="B3247" t="str">
            <v>TOTAL RESERVAS DE CA</v>
          </cell>
          <cell r="C3247">
            <v>-96462488569.539993</v>
          </cell>
          <cell r="D3247">
            <v>0</v>
          </cell>
          <cell r="E3247">
            <v>0</v>
          </cell>
          <cell r="F3247">
            <v>-96462488569.539993</v>
          </cell>
        </row>
        <row r="3248">
          <cell r="A3248">
            <v>361</v>
          </cell>
          <cell r="B3248" t="str">
            <v>SUPERAVIT</v>
          </cell>
          <cell r="C3248">
            <v>-550499749252.72998</v>
          </cell>
          <cell r="D3248">
            <v>0</v>
          </cell>
          <cell r="E3248">
            <v>0</v>
          </cell>
          <cell r="F3248">
            <v>-550499749252.72998</v>
          </cell>
        </row>
        <row r="3249">
          <cell r="A3249">
            <v>36102</v>
          </cell>
          <cell r="B3249" t="str">
            <v>SUPERAVIT RESTRINGID</v>
          </cell>
          <cell r="C3249">
            <v>-462694844698.95001</v>
          </cell>
          <cell r="D3249">
            <v>0</v>
          </cell>
          <cell r="E3249">
            <v>0</v>
          </cell>
          <cell r="F3249">
            <v>-462694844698.95001</v>
          </cell>
        </row>
        <row r="3250">
          <cell r="A3250">
            <v>361021</v>
          </cell>
          <cell r="B3250" t="str">
            <v>SUPERAVIT RESTRINGID</v>
          </cell>
          <cell r="C3250">
            <v>-462694844698.95001</v>
          </cell>
          <cell r="D3250">
            <v>0</v>
          </cell>
          <cell r="E3250">
            <v>0</v>
          </cell>
          <cell r="F3250">
            <v>-462694844698.95001</v>
          </cell>
        </row>
        <row r="3251">
          <cell r="A3251">
            <v>36102101</v>
          </cell>
          <cell r="B3251" t="str">
            <v>SUPERAVIT RESTRINGID</v>
          </cell>
          <cell r="C3251">
            <v>-462694844698.95001</v>
          </cell>
          <cell r="D3251">
            <v>0</v>
          </cell>
          <cell r="E3251">
            <v>0</v>
          </cell>
          <cell r="F3251">
            <v>-462694844698.95001</v>
          </cell>
        </row>
        <row r="3252">
          <cell r="A3252">
            <v>3610210102</v>
          </cell>
          <cell r="B3252" t="str">
            <v>PARTIC.PATRIM.FILIAL</v>
          </cell>
          <cell r="C3252">
            <v>-19128076536.540001</v>
          </cell>
          <cell r="D3252">
            <v>0</v>
          </cell>
          <cell r="E3252">
            <v>0</v>
          </cell>
          <cell r="F3252">
            <v>-19128076536.540001</v>
          </cell>
        </row>
        <row r="3253">
          <cell r="A3253">
            <v>3610210103</v>
          </cell>
          <cell r="B3253" t="str">
            <v>RESULT.ACUMUL.ART.56</v>
          </cell>
          <cell r="C3253">
            <v>-443566768162.40997</v>
          </cell>
          <cell r="D3253">
            <v>0</v>
          </cell>
          <cell r="E3253">
            <v>0</v>
          </cell>
          <cell r="F3253">
            <v>-443566768162.40997</v>
          </cell>
        </row>
        <row r="3254">
          <cell r="A3254">
            <v>36103</v>
          </cell>
          <cell r="B3254" t="str">
            <v>SUPERAVIT POR APLICA</v>
          </cell>
          <cell r="C3254">
            <v>-87804904553.779999</v>
          </cell>
          <cell r="D3254">
            <v>0</v>
          </cell>
          <cell r="E3254">
            <v>0</v>
          </cell>
          <cell r="F3254">
            <v>-87804904553.779999</v>
          </cell>
        </row>
        <row r="3255">
          <cell r="A3255">
            <v>361031</v>
          </cell>
          <cell r="B3255" t="str">
            <v>SUPERAVIT POR APLICA</v>
          </cell>
          <cell r="C3255">
            <v>-87804904553.779999</v>
          </cell>
          <cell r="D3255">
            <v>0</v>
          </cell>
          <cell r="E3255">
            <v>0</v>
          </cell>
          <cell r="F3255">
            <v>-87804904553.779999</v>
          </cell>
        </row>
        <row r="3256">
          <cell r="A3256">
            <v>36103101</v>
          </cell>
          <cell r="B3256" t="str">
            <v>SUPERAVIT POR APLICA</v>
          </cell>
          <cell r="C3256">
            <v>-87804904553.779999</v>
          </cell>
          <cell r="D3256">
            <v>0</v>
          </cell>
          <cell r="E3256">
            <v>0</v>
          </cell>
          <cell r="F3256">
            <v>-87804904553.779999</v>
          </cell>
        </row>
        <row r="3257">
          <cell r="A3257">
            <v>36</v>
          </cell>
          <cell r="B3257" t="str">
            <v>TOTAL RESULTADOS ACU</v>
          </cell>
          <cell r="C3257">
            <v>-550499749252.72998</v>
          </cell>
          <cell r="D3257">
            <v>0</v>
          </cell>
          <cell r="E3257">
            <v>0</v>
          </cell>
          <cell r="F3257">
            <v>-550499749252.72998</v>
          </cell>
        </row>
        <row r="3258">
          <cell r="A3258">
            <v>371</v>
          </cell>
          <cell r="B3258" t="str">
            <v>GAN.O PER.N/REA.INV.</v>
          </cell>
          <cell r="C3258">
            <v>-8677033649.7099991</v>
          </cell>
          <cell r="D3258">
            <v>14612793813.889999</v>
          </cell>
          <cell r="E3258">
            <v>11320637864.040001</v>
          </cell>
          <cell r="F3258">
            <v>-5384877699.8599997</v>
          </cell>
        </row>
        <row r="3259">
          <cell r="A3259">
            <v>37101</v>
          </cell>
          <cell r="B3259" t="str">
            <v>GAN.O PER.N/REAL.INV</v>
          </cell>
          <cell r="C3259">
            <v>-8677033649.7099991</v>
          </cell>
          <cell r="D3259">
            <v>14612793813.889999</v>
          </cell>
          <cell r="E3259">
            <v>11320637864.040001</v>
          </cell>
          <cell r="F3259">
            <v>-5384877699.8599997</v>
          </cell>
        </row>
        <row r="3260">
          <cell r="A3260">
            <v>371011</v>
          </cell>
          <cell r="B3260" t="str">
            <v>GANANC.O PERD.N/REAL</v>
          </cell>
          <cell r="C3260">
            <v>-8677033649.7099991</v>
          </cell>
          <cell r="D3260">
            <v>14612793813.889999</v>
          </cell>
          <cell r="E3260">
            <v>11320637864.040001</v>
          </cell>
          <cell r="F3260">
            <v>-5384877699.8599997</v>
          </cell>
        </row>
        <row r="3261">
          <cell r="A3261">
            <v>37101101</v>
          </cell>
          <cell r="B3261" t="str">
            <v>GANANC.O PERD.N/REAL</v>
          </cell>
          <cell r="C3261">
            <v>-9068152780.3199997</v>
          </cell>
          <cell r="D3261">
            <v>14605813478.540001</v>
          </cell>
          <cell r="E3261">
            <v>11276337758.4</v>
          </cell>
          <cell r="F3261">
            <v>-5738677060.1800003</v>
          </cell>
        </row>
        <row r="3262">
          <cell r="A3262">
            <v>37101102</v>
          </cell>
          <cell r="B3262" t="str">
            <v>GANANC.O PERD.N/REAL</v>
          </cell>
          <cell r="C3262">
            <v>-282211898.13999999</v>
          </cell>
          <cell r="D3262">
            <v>6980335.3499999996</v>
          </cell>
          <cell r="E3262">
            <v>5728094.3499999996</v>
          </cell>
          <cell r="F3262">
            <v>-280959657.13999999</v>
          </cell>
        </row>
        <row r="3263">
          <cell r="A3263">
            <v>37101104</v>
          </cell>
          <cell r="B3263" t="str">
            <v>GANANC.O PERD.N/REAL</v>
          </cell>
          <cell r="C3263">
            <v>673331028.75</v>
          </cell>
          <cell r="D3263">
            <v>0</v>
          </cell>
          <cell r="E3263">
            <v>38572011.289999999</v>
          </cell>
          <cell r="F3263">
            <v>634759017.46000004</v>
          </cell>
        </row>
        <row r="3264">
          <cell r="A3264">
            <v>37</v>
          </cell>
          <cell r="B3264" t="str">
            <v>TOTAL GAN.O PER.N/RE</v>
          </cell>
          <cell r="C3264">
            <v>-8677033649.7099991</v>
          </cell>
          <cell r="D3264">
            <v>14612793813.889999</v>
          </cell>
          <cell r="E3264">
            <v>11320637864.040001</v>
          </cell>
          <cell r="F3264">
            <v>-5384877699.8599997</v>
          </cell>
        </row>
        <row r="3265">
          <cell r="A3265">
            <v>391</v>
          </cell>
          <cell r="B3265" t="str">
            <v>(ACCIONES EN TESORER</v>
          </cell>
          <cell r="C3265">
            <v>176421000</v>
          </cell>
          <cell r="D3265">
            <v>0</v>
          </cell>
          <cell r="E3265">
            <v>0</v>
          </cell>
          <cell r="F3265">
            <v>176421000</v>
          </cell>
        </row>
        <row r="3266">
          <cell r="A3266">
            <v>39101</v>
          </cell>
          <cell r="B3266" t="str">
            <v>(ACCIONES EN TESORER</v>
          </cell>
          <cell r="C3266">
            <v>176421000</v>
          </cell>
          <cell r="D3266">
            <v>0</v>
          </cell>
          <cell r="E3266">
            <v>0</v>
          </cell>
          <cell r="F3266">
            <v>176421000</v>
          </cell>
        </row>
        <row r="3267">
          <cell r="A3267">
            <v>391011</v>
          </cell>
          <cell r="B3267" t="str">
            <v>(ACCIONES EN TESORER</v>
          </cell>
          <cell r="C3267">
            <v>176421000</v>
          </cell>
          <cell r="D3267">
            <v>0</v>
          </cell>
          <cell r="E3267">
            <v>0</v>
          </cell>
          <cell r="F3267">
            <v>176421000</v>
          </cell>
        </row>
        <row r="3268">
          <cell r="A3268">
            <v>39101101</v>
          </cell>
          <cell r="B3268" t="str">
            <v>(ACC.E/TESOR.VAL.NOM</v>
          </cell>
          <cell r="C3268">
            <v>28000000</v>
          </cell>
          <cell r="D3268">
            <v>0</v>
          </cell>
          <cell r="E3268">
            <v>0</v>
          </cell>
          <cell r="F3268">
            <v>28000000</v>
          </cell>
        </row>
        <row r="3269">
          <cell r="A3269">
            <v>39101102</v>
          </cell>
          <cell r="B3269" t="str">
            <v>(ACC.E/TESOR.EXCES.S</v>
          </cell>
          <cell r="C3269">
            <v>148421000</v>
          </cell>
          <cell r="D3269">
            <v>0</v>
          </cell>
          <cell r="E3269">
            <v>0</v>
          </cell>
          <cell r="F3269">
            <v>148421000</v>
          </cell>
        </row>
        <row r="3270">
          <cell r="A3270">
            <v>3</v>
          </cell>
          <cell r="B3270" t="str">
            <v>TOTAL PATRIMONIO</v>
          </cell>
          <cell r="C3270">
            <v>-814819966016.18005</v>
          </cell>
          <cell r="D3270">
            <v>14612793813.889999</v>
          </cell>
          <cell r="E3270">
            <v>11320637864.040001</v>
          </cell>
          <cell r="F3270">
            <v>-811527810066.32996</v>
          </cell>
        </row>
        <row r="3271">
          <cell r="A3271">
            <v>411</v>
          </cell>
          <cell r="B3271" t="str">
            <v>GTOS.P/CAPTACIONES D</v>
          </cell>
          <cell r="C3271">
            <v>17043083118.440001</v>
          </cell>
          <cell r="D3271">
            <v>18975227434.720001</v>
          </cell>
          <cell r="E3271">
            <v>3102807629.9499998</v>
          </cell>
          <cell r="F3271">
            <v>32915502923.209999</v>
          </cell>
        </row>
        <row r="3272">
          <cell r="A3272">
            <v>41101</v>
          </cell>
          <cell r="B3272" t="str">
            <v>GTOS.P/DPTOS.CTAS.CT</v>
          </cell>
          <cell r="C3272">
            <v>6738397430.1400003</v>
          </cell>
          <cell r="D3272">
            <v>6151319267.04</v>
          </cell>
          <cell r="E3272">
            <v>153316861.97999999</v>
          </cell>
          <cell r="F3272">
            <v>12736399835.200001</v>
          </cell>
        </row>
        <row r="3273">
          <cell r="A3273">
            <v>411011</v>
          </cell>
          <cell r="B3273" t="str">
            <v>GTOS.P/DPTOS.CTAS.CT</v>
          </cell>
          <cell r="C3273">
            <v>6738397430.1400003</v>
          </cell>
          <cell r="D3273">
            <v>6151319267.04</v>
          </cell>
          <cell r="E3273">
            <v>153316861.97999999</v>
          </cell>
          <cell r="F3273">
            <v>12736399835.200001</v>
          </cell>
        </row>
        <row r="3274">
          <cell r="A3274">
            <v>41101101</v>
          </cell>
          <cell r="B3274" t="str">
            <v>DEL PUBLICO M.N.</v>
          </cell>
          <cell r="C3274">
            <v>2274533721.77</v>
          </cell>
          <cell r="D3274">
            <v>2396947949.02</v>
          </cell>
          <cell r="E3274">
            <v>152237480.40000001</v>
          </cell>
          <cell r="F3274">
            <v>4519244190.3900003</v>
          </cell>
        </row>
        <row r="3275">
          <cell r="A3275">
            <v>4110110101</v>
          </cell>
          <cell r="B3275" t="str">
            <v>GTOS.P/DPTOS.CUENTAS</v>
          </cell>
          <cell r="C3275">
            <v>2107354521.77</v>
          </cell>
          <cell r="D3275">
            <v>2244711599.02</v>
          </cell>
          <cell r="E3275">
            <v>1130.4000000000001</v>
          </cell>
          <cell r="F3275">
            <v>4352064990.3900003</v>
          </cell>
        </row>
        <row r="3276">
          <cell r="A3276">
            <v>4110110104</v>
          </cell>
          <cell r="B3276" t="str">
            <v>GASTOS EMISION PROVI</v>
          </cell>
          <cell r="C3276">
            <v>167179200</v>
          </cell>
          <cell r="D3276">
            <v>152236350</v>
          </cell>
          <cell r="E3276">
            <v>152236350</v>
          </cell>
          <cell r="F3276">
            <v>167179200</v>
          </cell>
        </row>
        <row r="3277">
          <cell r="A3277">
            <v>41101102</v>
          </cell>
          <cell r="B3277" t="str">
            <v>DE ADMINISTRAC. PUBL</v>
          </cell>
          <cell r="C3277">
            <v>280134191.86000001</v>
          </cell>
          <cell r="D3277">
            <v>293230567.38</v>
          </cell>
          <cell r="E3277">
            <v>0</v>
          </cell>
          <cell r="F3277">
            <v>573364759.24000001</v>
          </cell>
        </row>
        <row r="3278">
          <cell r="A3278">
            <v>4110110201</v>
          </cell>
          <cell r="B3278" t="str">
            <v>DE ADMINIST. PULBLIC</v>
          </cell>
          <cell r="C3278">
            <v>280134191.86000001</v>
          </cell>
          <cell r="D3278">
            <v>293230567.38</v>
          </cell>
          <cell r="E3278">
            <v>0</v>
          </cell>
          <cell r="F3278">
            <v>573364759.24000001</v>
          </cell>
        </row>
        <row r="3279">
          <cell r="A3279">
            <v>41101104</v>
          </cell>
          <cell r="B3279" t="str">
            <v>TITULOS CREDITOS NEG</v>
          </cell>
          <cell r="C3279">
            <v>2074229367.01</v>
          </cell>
          <cell r="D3279">
            <v>1571756890.23</v>
          </cell>
          <cell r="E3279">
            <v>0</v>
          </cell>
          <cell r="F3279">
            <v>3645986257.2399998</v>
          </cell>
        </row>
        <row r="3280">
          <cell r="A3280">
            <v>4110110401</v>
          </cell>
          <cell r="B3280" t="str">
            <v>INT.GTOS.T.C.N.PUBLI</v>
          </cell>
          <cell r="C3280">
            <v>574229.17000000004</v>
          </cell>
          <cell r="D3280">
            <v>584465.28</v>
          </cell>
          <cell r="E3280">
            <v>0</v>
          </cell>
          <cell r="F3280">
            <v>1158694.45</v>
          </cell>
        </row>
        <row r="3281">
          <cell r="A3281">
            <v>4110110402</v>
          </cell>
          <cell r="B3281" t="str">
            <v>INT.GTOS.T.C.N.ADM.P</v>
          </cell>
          <cell r="C3281">
            <v>2073655137.8399999</v>
          </cell>
          <cell r="D3281">
            <v>1571172424.95</v>
          </cell>
          <cell r="E3281">
            <v>0</v>
          </cell>
          <cell r="F3281">
            <v>3644827562.79</v>
          </cell>
        </row>
        <row r="3282">
          <cell r="A3282">
            <v>41101105</v>
          </cell>
          <cell r="B3282" t="str">
            <v>GTO.DPTOS.BANCA D/EM</v>
          </cell>
          <cell r="C3282">
            <v>204195107.97999999</v>
          </cell>
          <cell r="D3282">
            <v>310283456.36000001</v>
          </cell>
          <cell r="E3282">
            <v>0</v>
          </cell>
          <cell r="F3282">
            <v>514478564.33999997</v>
          </cell>
        </row>
        <row r="3283">
          <cell r="A3283">
            <v>41101106</v>
          </cell>
          <cell r="B3283" t="str">
            <v>GTO.DPTOS.BANCA INST</v>
          </cell>
          <cell r="C3283">
            <v>183135757.69999999</v>
          </cell>
          <cell r="D3283">
            <v>188225626.30000001</v>
          </cell>
          <cell r="E3283">
            <v>0</v>
          </cell>
          <cell r="F3283">
            <v>371361384</v>
          </cell>
        </row>
        <row r="3284">
          <cell r="A3284">
            <v>41101107</v>
          </cell>
          <cell r="B3284" t="str">
            <v>GTO.CTA.CORP.BANC.GL</v>
          </cell>
          <cell r="C3284">
            <v>1248850277.77</v>
          </cell>
          <cell r="D3284">
            <v>953785416.5</v>
          </cell>
          <cell r="E3284">
            <v>1077777.76</v>
          </cell>
          <cell r="F3284">
            <v>2201557916.5100002</v>
          </cell>
        </row>
        <row r="3285">
          <cell r="A3285">
            <v>41101108</v>
          </cell>
          <cell r="B3285" t="str">
            <v>GASTOS DEP.VISTA INS</v>
          </cell>
          <cell r="C3285">
            <v>2275921.36</v>
          </cell>
          <cell r="D3285">
            <v>1803530.71</v>
          </cell>
          <cell r="E3285">
            <v>0</v>
          </cell>
          <cell r="F3285">
            <v>4079452.07</v>
          </cell>
        </row>
        <row r="3286">
          <cell r="A3286">
            <v>41101110</v>
          </cell>
          <cell r="B3286" t="str">
            <v>GTO.CORP.BANC.AL P/M</v>
          </cell>
          <cell r="C3286">
            <v>33032184.5</v>
          </cell>
          <cell r="D3286">
            <v>24594523.809999999</v>
          </cell>
          <cell r="E3286">
            <v>0</v>
          </cell>
          <cell r="F3286">
            <v>57626708.310000002</v>
          </cell>
        </row>
        <row r="3287">
          <cell r="A3287">
            <v>41101111</v>
          </cell>
          <cell r="B3287" t="str">
            <v>CTA.CORP.BANC.AL P/M</v>
          </cell>
          <cell r="C3287">
            <v>301145054.23000002</v>
          </cell>
          <cell r="D3287">
            <v>261995864.31999999</v>
          </cell>
          <cell r="E3287">
            <v>0</v>
          </cell>
          <cell r="F3287">
            <v>563140918.54999995</v>
          </cell>
        </row>
        <row r="3288">
          <cell r="A3288">
            <v>41101112</v>
          </cell>
          <cell r="B3288" t="str">
            <v>GTO.CTA .VIP PLUS PE</v>
          </cell>
          <cell r="C3288">
            <v>14353275.6</v>
          </cell>
          <cell r="D3288">
            <v>15728690.85</v>
          </cell>
          <cell r="E3288">
            <v>1331.8</v>
          </cell>
          <cell r="F3288">
            <v>30080634.649999999</v>
          </cell>
        </row>
        <row r="3289">
          <cell r="A3289">
            <v>41101114</v>
          </cell>
          <cell r="B3289" t="str">
            <v>GTO.NOMINA VIP PLUS</v>
          </cell>
          <cell r="C3289">
            <v>122512570.36</v>
          </cell>
          <cell r="D3289">
            <v>132966751.56</v>
          </cell>
          <cell r="E3289">
            <v>272.02</v>
          </cell>
          <cell r="F3289">
            <v>255479049.90000001</v>
          </cell>
        </row>
        <row r="3290">
          <cell r="A3290">
            <v>41102</v>
          </cell>
          <cell r="B3290" t="str">
            <v>GTOS.P/O.OBLIG.A LA</v>
          </cell>
          <cell r="C3290">
            <v>87581008.780000001</v>
          </cell>
          <cell r="D3290">
            <v>60863400.609999999</v>
          </cell>
          <cell r="E3290">
            <v>0</v>
          </cell>
          <cell r="F3290">
            <v>148444409.38999999</v>
          </cell>
        </row>
        <row r="3291">
          <cell r="A3291">
            <v>411021</v>
          </cell>
          <cell r="B3291" t="str">
            <v>GTOS.P/O.OBLIG.A LA</v>
          </cell>
          <cell r="C3291">
            <v>87581008.780000001</v>
          </cell>
          <cell r="D3291">
            <v>60863400.609999999</v>
          </cell>
          <cell r="E3291">
            <v>0</v>
          </cell>
          <cell r="F3291">
            <v>148444409.38999999</v>
          </cell>
        </row>
        <row r="3292">
          <cell r="A3292">
            <v>41102101</v>
          </cell>
          <cell r="B3292" t="str">
            <v>INTS. OBLIG. A/VISTA</v>
          </cell>
          <cell r="C3292">
            <v>85099852.599999994</v>
          </cell>
          <cell r="D3292">
            <v>58382660.740000002</v>
          </cell>
          <cell r="E3292">
            <v>0</v>
          </cell>
          <cell r="F3292">
            <v>143482513.34</v>
          </cell>
        </row>
        <row r="3293">
          <cell r="A3293">
            <v>4110210101</v>
          </cell>
          <cell r="B3293" t="str">
            <v>INTS.OBLIG.A/VIST.FI</v>
          </cell>
          <cell r="C3293">
            <v>56850667.009999998</v>
          </cell>
          <cell r="D3293">
            <v>26932997.859999999</v>
          </cell>
          <cell r="E3293">
            <v>0</v>
          </cell>
          <cell r="F3293">
            <v>83783664.870000005</v>
          </cell>
        </row>
        <row r="3294">
          <cell r="A3294">
            <v>4110210103</v>
          </cell>
          <cell r="B3294" t="str">
            <v>INTS. OBLIG. A/VISTA</v>
          </cell>
          <cell r="C3294">
            <v>28249185.59</v>
          </cell>
          <cell r="D3294">
            <v>31449662.879999999</v>
          </cell>
          <cell r="E3294">
            <v>0</v>
          </cell>
          <cell r="F3294">
            <v>59698848.469999999</v>
          </cell>
        </row>
        <row r="3295">
          <cell r="A3295">
            <v>41102102</v>
          </cell>
          <cell r="B3295" t="str">
            <v>GTOS. P/PART. CALL P</v>
          </cell>
          <cell r="C3295">
            <v>2358209.61</v>
          </cell>
          <cell r="D3295">
            <v>2357793.2999999998</v>
          </cell>
          <cell r="E3295">
            <v>0</v>
          </cell>
          <cell r="F3295">
            <v>4716002.91</v>
          </cell>
        </row>
        <row r="3296">
          <cell r="A3296">
            <v>4110210201</v>
          </cell>
          <cell r="B3296" t="str">
            <v>GTOS. P/PART. CALL P</v>
          </cell>
          <cell r="C3296">
            <v>2358209.61</v>
          </cell>
          <cell r="D3296">
            <v>2357793.2999999998</v>
          </cell>
          <cell r="E3296">
            <v>0</v>
          </cell>
          <cell r="F3296">
            <v>4716002.91</v>
          </cell>
        </row>
        <row r="3297">
          <cell r="A3297">
            <v>41102103</v>
          </cell>
          <cell r="B3297" t="str">
            <v>GTOS. P/PART. CALL G</v>
          </cell>
          <cell r="C3297">
            <v>122946.57</v>
          </cell>
          <cell r="D3297">
            <v>122946.57</v>
          </cell>
          <cell r="E3297">
            <v>0</v>
          </cell>
          <cell r="F3297">
            <v>245893.14</v>
          </cell>
        </row>
        <row r="3298">
          <cell r="A3298">
            <v>4110210301</v>
          </cell>
          <cell r="B3298" t="str">
            <v>GTOS. P/PART. CALL G</v>
          </cell>
          <cell r="C3298">
            <v>122946.57</v>
          </cell>
          <cell r="D3298">
            <v>122946.57</v>
          </cell>
          <cell r="E3298">
            <v>0</v>
          </cell>
          <cell r="F3298">
            <v>245893.14</v>
          </cell>
        </row>
        <row r="3299">
          <cell r="A3299">
            <v>41104</v>
          </cell>
          <cell r="B3299" t="str">
            <v>GASTOS P/DEP.DE AHOR</v>
          </cell>
          <cell r="C3299">
            <v>3833353911.6799998</v>
          </cell>
          <cell r="D3299">
            <v>6382973551.3999996</v>
          </cell>
          <cell r="E3299">
            <v>2460426377.4099998</v>
          </cell>
          <cell r="F3299">
            <v>7755901085.6700001</v>
          </cell>
        </row>
        <row r="3300">
          <cell r="A3300">
            <v>411041</v>
          </cell>
          <cell r="B3300" t="str">
            <v>GTOS. P/DEPOSITOS D/</v>
          </cell>
          <cell r="C3300">
            <v>3833353911.6799998</v>
          </cell>
          <cell r="D3300">
            <v>6382973551.3999996</v>
          </cell>
          <cell r="E3300">
            <v>2460426377.4099998</v>
          </cell>
          <cell r="F3300">
            <v>7755901085.6700001</v>
          </cell>
        </row>
        <row r="3301">
          <cell r="A3301">
            <v>41104101</v>
          </cell>
          <cell r="B3301" t="str">
            <v>GTOS. P/DEPOSITOS D/</v>
          </cell>
          <cell r="C3301">
            <v>186629824.36000001</v>
          </cell>
          <cell r="D3301">
            <v>212089629.59999999</v>
          </cell>
          <cell r="E3301">
            <v>0</v>
          </cell>
          <cell r="F3301">
            <v>398719453.95999998</v>
          </cell>
        </row>
        <row r="3302">
          <cell r="A3302">
            <v>4110410101</v>
          </cell>
          <cell r="B3302" t="str">
            <v>GASTOS AHORRO NORMAL</v>
          </cell>
          <cell r="C3302">
            <v>177430778.63</v>
          </cell>
          <cell r="D3302">
            <v>197462793.83000001</v>
          </cell>
          <cell r="E3302">
            <v>0</v>
          </cell>
          <cell r="F3302">
            <v>374893572.45999998</v>
          </cell>
        </row>
        <row r="3303">
          <cell r="A3303">
            <v>4110410103</v>
          </cell>
          <cell r="B3303" t="str">
            <v>GTOS.AHORRO NORMAL N</v>
          </cell>
          <cell r="C3303">
            <v>9199045.7300000004</v>
          </cell>
          <cell r="D3303">
            <v>14626835.77</v>
          </cell>
          <cell r="E3303">
            <v>0</v>
          </cell>
          <cell r="F3303">
            <v>23825881.5</v>
          </cell>
        </row>
        <row r="3304">
          <cell r="A3304">
            <v>41104102</v>
          </cell>
          <cell r="B3304" t="str">
            <v>GASTOS AHORRO LIBRET</v>
          </cell>
          <cell r="C3304">
            <v>524609260.82999998</v>
          </cell>
          <cell r="D3304">
            <v>542294451.88999999</v>
          </cell>
          <cell r="E3304">
            <v>1048.9000000000001</v>
          </cell>
          <cell r="F3304">
            <v>1066902663.8200001</v>
          </cell>
        </row>
        <row r="3305">
          <cell r="A3305">
            <v>4110410201</v>
          </cell>
          <cell r="B3305" t="str">
            <v>GASTOS AHORRO LIBRET</v>
          </cell>
          <cell r="C3305">
            <v>479919248.18000001</v>
          </cell>
          <cell r="D3305">
            <v>495546277.35000002</v>
          </cell>
          <cell r="E3305">
            <v>716.32</v>
          </cell>
          <cell r="F3305">
            <v>975464809.21000004</v>
          </cell>
        </row>
        <row r="3306">
          <cell r="A3306">
            <v>4110410203</v>
          </cell>
          <cell r="B3306" t="str">
            <v>GASTOS AHORRO LIBRET</v>
          </cell>
          <cell r="C3306">
            <v>44690012.649999999</v>
          </cell>
          <cell r="D3306">
            <v>46748174.539999999</v>
          </cell>
          <cell r="E3306">
            <v>332.58</v>
          </cell>
          <cell r="F3306">
            <v>91437854.609999999</v>
          </cell>
        </row>
        <row r="3307">
          <cell r="A3307">
            <v>41104103</v>
          </cell>
          <cell r="B3307" t="str">
            <v>GASTOS AHORRO V.I.P.</v>
          </cell>
          <cell r="C3307">
            <v>2470903193.1999998</v>
          </cell>
          <cell r="D3307">
            <v>2571333889.5700002</v>
          </cell>
          <cell r="E3307">
            <v>78374.649999999994</v>
          </cell>
          <cell r="F3307">
            <v>5042158708.1199999</v>
          </cell>
        </row>
        <row r="3308">
          <cell r="A3308">
            <v>4110410301</v>
          </cell>
          <cell r="B3308" t="str">
            <v>GASTOS AHORRO V.I.P.</v>
          </cell>
          <cell r="C3308">
            <v>2461024656.1399999</v>
          </cell>
          <cell r="D3308">
            <v>2561108344.77</v>
          </cell>
          <cell r="E3308">
            <v>77560.17</v>
          </cell>
          <cell r="F3308">
            <v>5022055440.7399998</v>
          </cell>
        </row>
        <row r="3309">
          <cell r="A3309">
            <v>4110410303</v>
          </cell>
          <cell r="B3309" t="str">
            <v>GTOS.AHORRO V.I.P.NO</v>
          </cell>
          <cell r="C3309">
            <v>9878537.0600000005</v>
          </cell>
          <cell r="D3309">
            <v>10225544.800000001</v>
          </cell>
          <cell r="E3309">
            <v>814.48</v>
          </cell>
          <cell r="F3309">
            <v>20103267.379999999</v>
          </cell>
        </row>
        <row r="3310">
          <cell r="A3310">
            <v>41104104</v>
          </cell>
          <cell r="B3310" t="str">
            <v>GASTOS AHORRO PREFER</v>
          </cell>
          <cell r="C3310">
            <v>296797599.44999999</v>
          </cell>
          <cell r="D3310">
            <v>302924882.43000001</v>
          </cell>
          <cell r="E3310">
            <v>57.78</v>
          </cell>
          <cell r="F3310">
            <v>599722424.10000002</v>
          </cell>
        </row>
        <row r="3311">
          <cell r="A3311">
            <v>4110410401</v>
          </cell>
          <cell r="B3311" t="str">
            <v>GASTOS AHORRO PREFER</v>
          </cell>
          <cell r="C3311">
            <v>288689532.54000002</v>
          </cell>
          <cell r="D3311">
            <v>293652218.85000002</v>
          </cell>
          <cell r="E3311">
            <v>57.78</v>
          </cell>
          <cell r="F3311">
            <v>582341693.61000001</v>
          </cell>
        </row>
        <row r="3312">
          <cell r="A3312">
            <v>4110410403</v>
          </cell>
          <cell r="B3312" t="str">
            <v>GTOS.AHORRO PREFER.N</v>
          </cell>
          <cell r="C3312">
            <v>8108066.9100000001</v>
          </cell>
          <cell r="D3312">
            <v>9272663.5800000001</v>
          </cell>
          <cell r="E3312">
            <v>0</v>
          </cell>
          <cell r="F3312">
            <v>17380730.489999998</v>
          </cell>
        </row>
        <row r="3313">
          <cell r="A3313">
            <v>41104105</v>
          </cell>
          <cell r="B3313" t="str">
            <v>GASTOS DEP.AHOR.ADM.</v>
          </cell>
          <cell r="C3313">
            <v>68815230.560000002</v>
          </cell>
          <cell r="D3313">
            <v>84901175.599999994</v>
          </cell>
          <cell r="E3313">
            <v>0</v>
          </cell>
          <cell r="F3313">
            <v>153716406.16</v>
          </cell>
        </row>
        <row r="3314">
          <cell r="A3314">
            <v>4110410501</v>
          </cell>
          <cell r="B3314" t="str">
            <v>GASTOS DEP AHOR ADM</v>
          </cell>
          <cell r="C3314">
            <v>68815230.560000002</v>
          </cell>
          <cell r="D3314">
            <v>84901175.599999994</v>
          </cell>
          <cell r="E3314">
            <v>0</v>
          </cell>
          <cell r="F3314">
            <v>153716406.16</v>
          </cell>
        </row>
        <row r="3315">
          <cell r="A3315">
            <v>41104106</v>
          </cell>
          <cell r="B3315" t="str">
            <v>GTO.SEGURO RENTAZO A</v>
          </cell>
          <cell r="C3315">
            <v>7023219.3399999999</v>
          </cell>
          <cell r="D3315">
            <v>6055675.3099999996</v>
          </cell>
          <cell r="E3315">
            <v>0</v>
          </cell>
          <cell r="F3315">
            <v>13078894.65</v>
          </cell>
        </row>
        <row r="3316">
          <cell r="A3316">
            <v>41104107</v>
          </cell>
          <cell r="B3316" t="str">
            <v>GTO.AHORRO PENSIONAD</v>
          </cell>
          <cell r="C3316">
            <v>586843.34</v>
          </cell>
          <cell r="D3316">
            <v>1120867.9099999999</v>
          </cell>
          <cell r="E3316">
            <v>0</v>
          </cell>
          <cell r="F3316">
            <v>1707711.25</v>
          </cell>
        </row>
        <row r="3317">
          <cell r="A3317">
            <v>4110410701</v>
          </cell>
          <cell r="B3317" t="str">
            <v>GTO.AHORRO JUBILADOS</v>
          </cell>
          <cell r="C3317">
            <v>586843.34</v>
          </cell>
          <cell r="D3317">
            <v>1120867.9099999999</v>
          </cell>
          <cell r="E3317">
            <v>0</v>
          </cell>
          <cell r="F3317">
            <v>1707711.25</v>
          </cell>
        </row>
        <row r="3318">
          <cell r="A3318">
            <v>41104111</v>
          </cell>
          <cell r="B3318" t="str">
            <v>PREMIOS CUENTA NOMIN</v>
          </cell>
          <cell r="C3318">
            <v>203353173.16</v>
          </cell>
          <cell r="D3318">
            <v>122622856.31</v>
          </cell>
          <cell r="E3318">
            <v>0</v>
          </cell>
          <cell r="F3318">
            <v>325976029.47000003</v>
          </cell>
        </row>
        <row r="3319">
          <cell r="A3319">
            <v>41104113</v>
          </cell>
          <cell r="B3319" t="str">
            <v>EMISION PROVIMILLAS</v>
          </cell>
          <cell r="C3319">
            <v>0</v>
          </cell>
          <cell r="D3319">
            <v>1761296160</v>
          </cell>
          <cell r="E3319">
            <v>1761296160</v>
          </cell>
          <cell r="F3319">
            <v>0</v>
          </cell>
        </row>
        <row r="3320">
          <cell r="A3320">
            <v>41104114</v>
          </cell>
          <cell r="B3320" t="str">
            <v>PREMIOS CLUB EL LIBR</v>
          </cell>
          <cell r="C3320">
            <v>39868040</v>
          </cell>
          <cell r="D3320">
            <v>699050736.08000004</v>
          </cell>
          <cell r="E3320">
            <v>699050736.08000004</v>
          </cell>
          <cell r="F3320">
            <v>39868040</v>
          </cell>
        </row>
        <row r="3321">
          <cell r="A3321">
            <v>41104115</v>
          </cell>
          <cell r="B3321" t="str">
            <v>PREMIOS COMERCIOS</v>
          </cell>
          <cell r="C3321">
            <v>34767527.439999998</v>
          </cell>
          <cell r="D3321">
            <v>79283226.700000003</v>
          </cell>
          <cell r="E3321">
            <v>0</v>
          </cell>
          <cell r="F3321">
            <v>114050754.14</v>
          </cell>
        </row>
        <row r="3322">
          <cell r="A3322">
            <v>41105</v>
          </cell>
          <cell r="B3322" t="str">
            <v>GASTOS POR DEPOSITOS</v>
          </cell>
          <cell r="C3322">
            <v>6383750767.8400002</v>
          </cell>
          <cell r="D3322">
            <v>6380071215.6700001</v>
          </cell>
          <cell r="E3322">
            <v>489064390.56</v>
          </cell>
          <cell r="F3322">
            <v>12274757592.950001</v>
          </cell>
        </row>
        <row r="3323">
          <cell r="A3323">
            <v>411051</v>
          </cell>
          <cell r="B3323" t="str">
            <v>GASTOS POR DEPOSITOS</v>
          </cell>
          <cell r="C3323">
            <v>6383750767.8400002</v>
          </cell>
          <cell r="D3323">
            <v>6380071215.6700001</v>
          </cell>
          <cell r="E3323">
            <v>489064390.56</v>
          </cell>
          <cell r="F3323">
            <v>12274757592.950001</v>
          </cell>
        </row>
        <row r="3324">
          <cell r="A3324">
            <v>41105101</v>
          </cell>
          <cell r="B3324" t="str">
            <v>GTOS.P/DEPOSITOS  PL</v>
          </cell>
          <cell r="C3324">
            <v>5776881758.8500004</v>
          </cell>
          <cell r="D3324">
            <v>5375645974.0900002</v>
          </cell>
          <cell r="E3324">
            <v>0</v>
          </cell>
          <cell r="F3324">
            <v>11152527732.940001</v>
          </cell>
        </row>
        <row r="3325">
          <cell r="A3325">
            <v>4110510101</v>
          </cell>
          <cell r="B3325" t="str">
            <v>GTOS.P/DEPOSITOS PLA</v>
          </cell>
          <cell r="C3325">
            <v>3732918986.9499998</v>
          </cell>
          <cell r="D3325">
            <v>3242103232.48</v>
          </cell>
          <cell r="E3325">
            <v>0</v>
          </cell>
          <cell r="F3325">
            <v>6975022219.4300003</v>
          </cell>
        </row>
        <row r="3326">
          <cell r="A3326">
            <v>4110510102</v>
          </cell>
          <cell r="B3326" t="str">
            <v>GTOS.P/DEPOSITOS PLA</v>
          </cell>
          <cell r="C3326">
            <v>2043962771.9000001</v>
          </cell>
          <cell r="D3326">
            <v>2133542741.6099999</v>
          </cell>
          <cell r="E3326">
            <v>0</v>
          </cell>
          <cell r="F3326">
            <v>4177505513.5100002</v>
          </cell>
        </row>
        <row r="3327">
          <cell r="A3327">
            <v>41105102</v>
          </cell>
          <cell r="B3327" t="str">
            <v>GASTOS POR PARTICIPA</v>
          </cell>
          <cell r="C3327">
            <v>143553.71</v>
          </cell>
          <cell r="D3327">
            <v>144731.16</v>
          </cell>
          <cell r="E3327">
            <v>0</v>
          </cell>
          <cell r="F3327">
            <v>288284.87</v>
          </cell>
        </row>
        <row r="3328">
          <cell r="A3328">
            <v>4110510201</v>
          </cell>
          <cell r="B3328" t="str">
            <v>GASTOS POR PARTICIPA</v>
          </cell>
          <cell r="C3328">
            <v>143553.71</v>
          </cell>
          <cell r="D3328">
            <v>144731.16</v>
          </cell>
          <cell r="E3328">
            <v>0</v>
          </cell>
          <cell r="F3328">
            <v>288284.87</v>
          </cell>
        </row>
        <row r="3329">
          <cell r="A3329">
            <v>41105120</v>
          </cell>
          <cell r="B3329" t="str">
            <v>GASTOS POR DEPOSITOS</v>
          </cell>
          <cell r="C3329">
            <v>606725455.27999997</v>
          </cell>
          <cell r="D3329">
            <v>1004280510.42</v>
          </cell>
          <cell r="E3329">
            <v>489064390.56</v>
          </cell>
          <cell r="F3329">
            <v>1121941575.1400001</v>
          </cell>
        </row>
        <row r="3330">
          <cell r="A3330">
            <v>4110512001</v>
          </cell>
          <cell r="B3330" t="str">
            <v>GASTOS INT.D.P.F.REN</v>
          </cell>
          <cell r="C3330">
            <v>495068343.31999999</v>
          </cell>
          <cell r="D3330">
            <v>515216119.86000001</v>
          </cell>
          <cell r="E3330">
            <v>0</v>
          </cell>
          <cell r="F3330">
            <v>1010284463.1799999</v>
          </cell>
        </row>
        <row r="3331">
          <cell r="A3331">
            <v>4110512003</v>
          </cell>
          <cell r="B3331" t="str">
            <v>PREMIOS RENTAZO</v>
          </cell>
          <cell r="C3331">
            <v>111657111.95999999</v>
          </cell>
          <cell r="D3331">
            <v>489064390.56</v>
          </cell>
          <cell r="E3331">
            <v>489064390.56</v>
          </cell>
          <cell r="F3331">
            <v>111657111.95999999</v>
          </cell>
        </row>
        <row r="3332">
          <cell r="A3332">
            <v>413</v>
          </cell>
          <cell r="B3332" t="str">
            <v>GTOS.P/OBLIG.CON EL</v>
          </cell>
          <cell r="C3332">
            <v>1496.05</v>
          </cell>
          <cell r="D3332">
            <v>1498.63</v>
          </cell>
          <cell r="E3332">
            <v>0</v>
          </cell>
          <cell r="F3332">
            <v>2994.68</v>
          </cell>
        </row>
        <row r="3333">
          <cell r="A3333">
            <v>41301</v>
          </cell>
          <cell r="B3333" t="str">
            <v>GTOS.P/CAPT.OBLIG.C/</v>
          </cell>
          <cell r="C3333">
            <v>1496.05</v>
          </cell>
          <cell r="D3333">
            <v>1498.63</v>
          </cell>
          <cell r="E3333">
            <v>0</v>
          </cell>
          <cell r="F3333">
            <v>2994.68</v>
          </cell>
        </row>
        <row r="3334">
          <cell r="A3334">
            <v>413011</v>
          </cell>
          <cell r="B3334" t="str">
            <v>GTOS.P/OBLIG.BANAP H</v>
          </cell>
          <cell r="C3334">
            <v>1496.05</v>
          </cell>
          <cell r="D3334">
            <v>1498.63</v>
          </cell>
          <cell r="E3334">
            <v>0</v>
          </cell>
          <cell r="F3334">
            <v>2994.68</v>
          </cell>
        </row>
        <row r="3335">
          <cell r="A3335">
            <v>41301102</v>
          </cell>
          <cell r="B3335" t="str">
            <v>GASTOS DEP.AHORRO BA</v>
          </cell>
          <cell r="C3335">
            <v>1496.05</v>
          </cell>
          <cell r="D3335">
            <v>1498.63</v>
          </cell>
          <cell r="E3335">
            <v>0</v>
          </cell>
          <cell r="F3335">
            <v>2994.68</v>
          </cell>
        </row>
        <row r="3336">
          <cell r="A3336">
            <v>4130110201</v>
          </cell>
          <cell r="B3336" t="str">
            <v>GASTOS DEP. AHORRO B</v>
          </cell>
          <cell r="C3336">
            <v>1496.05</v>
          </cell>
          <cell r="D3336">
            <v>1498.63</v>
          </cell>
          <cell r="E3336">
            <v>0</v>
          </cell>
          <cell r="F3336">
            <v>2994.68</v>
          </cell>
        </row>
        <row r="3337">
          <cell r="A3337">
            <v>414</v>
          </cell>
          <cell r="B3337" t="str">
            <v>GTOS.P/ O/FINANC.OBT</v>
          </cell>
          <cell r="C3337">
            <v>765697043.95000005</v>
          </cell>
          <cell r="D3337">
            <v>840631228.38999999</v>
          </cell>
          <cell r="E3337">
            <v>5586685.8300000001</v>
          </cell>
          <cell r="F3337">
            <v>1600741586.51</v>
          </cell>
        </row>
        <row r="3338">
          <cell r="A3338">
            <v>41401</v>
          </cell>
          <cell r="B3338" t="str">
            <v>GTOS.P/OBLIG.C/INST.</v>
          </cell>
          <cell r="C3338">
            <v>266887805.58000001</v>
          </cell>
          <cell r="D3338">
            <v>245515994.63</v>
          </cell>
          <cell r="E3338">
            <v>0</v>
          </cell>
          <cell r="F3338">
            <v>512403800.20999998</v>
          </cell>
        </row>
        <row r="3339">
          <cell r="A3339">
            <v>414011</v>
          </cell>
          <cell r="B3339" t="str">
            <v>GTOS.P/OBLIG.INST.FI</v>
          </cell>
          <cell r="C3339">
            <v>266887805.58000001</v>
          </cell>
          <cell r="D3339">
            <v>245515994.63</v>
          </cell>
          <cell r="E3339">
            <v>0</v>
          </cell>
          <cell r="F3339">
            <v>512403800.20999998</v>
          </cell>
        </row>
        <row r="3340">
          <cell r="A3340">
            <v>41401101</v>
          </cell>
          <cell r="B3340" t="str">
            <v>DEP VISTA INST FINAN</v>
          </cell>
          <cell r="C3340">
            <v>44815286.57</v>
          </cell>
          <cell r="D3340">
            <v>48476027.590000004</v>
          </cell>
          <cell r="E3340">
            <v>0</v>
          </cell>
          <cell r="F3340">
            <v>93291314.159999996</v>
          </cell>
        </row>
        <row r="3341">
          <cell r="A3341">
            <v>4140110101</v>
          </cell>
          <cell r="B3341" t="str">
            <v>GTOS DEP.VISTA INST.</v>
          </cell>
          <cell r="C3341">
            <v>43310116.340000004</v>
          </cell>
          <cell r="D3341">
            <v>47706583.159999996</v>
          </cell>
          <cell r="E3341">
            <v>0</v>
          </cell>
          <cell r="F3341">
            <v>91016699.5</v>
          </cell>
        </row>
        <row r="3342">
          <cell r="A3342">
            <v>4140110103</v>
          </cell>
          <cell r="B3342" t="str">
            <v>PRESTAMOS OVERNIGHT</v>
          </cell>
          <cell r="C3342">
            <v>1505170.23</v>
          </cell>
          <cell r="D3342">
            <v>769444.43</v>
          </cell>
          <cell r="E3342">
            <v>0</v>
          </cell>
          <cell r="F3342">
            <v>2274614.66</v>
          </cell>
        </row>
        <row r="3343">
          <cell r="A3343">
            <v>41401102</v>
          </cell>
          <cell r="B3343" t="str">
            <v>DEPOSITOS AHORRO INS</v>
          </cell>
          <cell r="C3343">
            <v>1741649.9199999999</v>
          </cell>
          <cell r="D3343">
            <v>1943366.78</v>
          </cell>
          <cell r="E3343">
            <v>0</v>
          </cell>
          <cell r="F3343">
            <v>3685016.7</v>
          </cell>
        </row>
        <row r="3344">
          <cell r="A3344">
            <v>41401104</v>
          </cell>
          <cell r="B3344" t="str">
            <v>DEPOSITOS A PLAZO IN</v>
          </cell>
          <cell r="C3344">
            <v>220300109.28999999</v>
          </cell>
          <cell r="D3344">
            <v>195065840.46000001</v>
          </cell>
          <cell r="E3344">
            <v>0</v>
          </cell>
          <cell r="F3344">
            <v>415365949.75</v>
          </cell>
        </row>
        <row r="3345">
          <cell r="A3345">
            <v>41401108</v>
          </cell>
          <cell r="B3345" t="str">
            <v>GTOS.P/PART.A LA VIS</v>
          </cell>
          <cell r="C3345">
            <v>30759.8</v>
          </cell>
          <cell r="D3345">
            <v>30759.8</v>
          </cell>
          <cell r="E3345">
            <v>0</v>
          </cell>
          <cell r="F3345">
            <v>61519.6</v>
          </cell>
        </row>
        <row r="3346">
          <cell r="A3346">
            <v>4140110801</v>
          </cell>
          <cell r="B3346" t="str">
            <v>GTOS.P/PART.A LA VIS</v>
          </cell>
          <cell r="C3346">
            <v>30759.8</v>
          </cell>
          <cell r="D3346">
            <v>30759.8</v>
          </cell>
          <cell r="E3346">
            <v>0</v>
          </cell>
          <cell r="F3346">
            <v>61519.6</v>
          </cell>
        </row>
        <row r="3347">
          <cell r="A3347">
            <v>41405</v>
          </cell>
          <cell r="B3347" t="str">
            <v>GTOS.P/OBLIG.P/O/FIN</v>
          </cell>
          <cell r="C3347">
            <v>498809238.37</v>
          </cell>
          <cell r="D3347">
            <v>595115233.75999999</v>
          </cell>
          <cell r="E3347">
            <v>5586685.8300000001</v>
          </cell>
          <cell r="F3347">
            <v>1088337786.3</v>
          </cell>
        </row>
        <row r="3348">
          <cell r="A3348">
            <v>414051</v>
          </cell>
          <cell r="B3348" t="str">
            <v>GTOS.P/OBLIG.P/O/FIN</v>
          </cell>
          <cell r="C3348">
            <v>498809238.37</v>
          </cell>
          <cell r="D3348">
            <v>595115233.75999999</v>
          </cell>
          <cell r="E3348">
            <v>5586685.8300000001</v>
          </cell>
          <cell r="F3348">
            <v>1088337786.3</v>
          </cell>
        </row>
        <row r="3349">
          <cell r="A3349">
            <v>41405101</v>
          </cell>
          <cell r="B3349" t="str">
            <v>GTOS.P/OBLIG.P/O/FIN</v>
          </cell>
          <cell r="C3349">
            <v>498809238.37</v>
          </cell>
          <cell r="D3349">
            <v>595115233.75999999</v>
          </cell>
          <cell r="E3349">
            <v>5586685.8300000001</v>
          </cell>
          <cell r="F3349">
            <v>1088337786.3</v>
          </cell>
        </row>
        <row r="3350">
          <cell r="A3350">
            <v>415</v>
          </cell>
          <cell r="B3350" t="str">
            <v>GASTOS P/O.OBLIG.P/I</v>
          </cell>
          <cell r="C3350">
            <v>9520679.9900000002</v>
          </cell>
          <cell r="D3350">
            <v>4722965.72</v>
          </cell>
          <cell r="E3350">
            <v>4722965.72</v>
          </cell>
          <cell r="F3350">
            <v>9520679.9900000002</v>
          </cell>
        </row>
        <row r="3351">
          <cell r="A3351">
            <v>41504</v>
          </cell>
          <cell r="B3351" t="str">
            <v>GASTOS EN OPERACIONE</v>
          </cell>
          <cell r="C3351">
            <v>9520679.9900000002</v>
          </cell>
          <cell r="D3351">
            <v>4722965.72</v>
          </cell>
          <cell r="E3351">
            <v>4722965.72</v>
          </cell>
          <cell r="F3351">
            <v>9520679.9900000002</v>
          </cell>
        </row>
        <row r="3352">
          <cell r="A3352">
            <v>415042</v>
          </cell>
          <cell r="B3352" t="str">
            <v>GASTOS EN OPERACIONE</v>
          </cell>
          <cell r="C3352">
            <v>9520679.9900000002</v>
          </cell>
          <cell r="D3352">
            <v>4722965.72</v>
          </cell>
          <cell r="E3352">
            <v>4722965.72</v>
          </cell>
          <cell r="F3352">
            <v>9520679.9900000002</v>
          </cell>
        </row>
        <row r="3353">
          <cell r="A3353">
            <v>41504201</v>
          </cell>
          <cell r="B3353" t="str">
            <v>GTOS.E/OPERAC.D/COBE</v>
          </cell>
          <cell r="C3353">
            <v>9520679.9900000002</v>
          </cell>
          <cell r="D3353">
            <v>4722965.72</v>
          </cell>
          <cell r="E3353">
            <v>4722965.72</v>
          </cell>
          <cell r="F3353">
            <v>9520679.9900000002</v>
          </cell>
        </row>
        <row r="3354">
          <cell r="A3354">
            <v>41</v>
          </cell>
          <cell r="B3354" t="str">
            <v>TOTAL GASTOS FINANCI</v>
          </cell>
          <cell r="C3354">
            <v>17818302338.43</v>
          </cell>
          <cell r="D3354">
            <v>19820583127.459999</v>
          </cell>
          <cell r="E3354">
            <v>3113117281.5</v>
          </cell>
          <cell r="F3354">
            <v>34525768184.389999</v>
          </cell>
        </row>
        <row r="3355">
          <cell r="A3355">
            <v>421</v>
          </cell>
          <cell r="B3355" t="str">
            <v>G.P/INCOB.D/CRED.O/C</v>
          </cell>
          <cell r="C3355">
            <v>0</v>
          </cell>
          <cell r="D3355">
            <v>4260492126.4000001</v>
          </cell>
          <cell r="E3355">
            <v>4260492126.4000001</v>
          </cell>
          <cell r="F3355">
            <v>0</v>
          </cell>
        </row>
        <row r="3356">
          <cell r="A3356">
            <v>42101</v>
          </cell>
          <cell r="B3356" t="str">
            <v>CONST.DE PROV.P/CART</v>
          </cell>
          <cell r="C3356">
            <v>0</v>
          </cell>
          <cell r="D3356">
            <v>1907242320.3499999</v>
          </cell>
          <cell r="E3356">
            <v>1907242320.3499999</v>
          </cell>
          <cell r="F3356">
            <v>0</v>
          </cell>
        </row>
        <row r="3357">
          <cell r="A3357">
            <v>421011</v>
          </cell>
          <cell r="B3357" t="str">
            <v>CONST.D/PROV.P/CART.</v>
          </cell>
          <cell r="C3357">
            <v>0</v>
          </cell>
          <cell r="D3357">
            <v>1907242320.3499999</v>
          </cell>
          <cell r="E3357">
            <v>1907242320.3499999</v>
          </cell>
          <cell r="F3357">
            <v>0</v>
          </cell>
        </row>
        <row r="3358">
          <cell r="A3358">
            <v>42101101</v>
          </cell>
          <cell r="B3358" t="str">
            <v>GTO.PROV.ESPEC.CARTE</v>
          </cell>
          <cell r="C3358">
            <v>0</v>
          </cell>
          <cell r="D3358">
            <v>1709318226.4200001</v>
          </cell>
          <cell r="E3358">
            <v>1709318226.4200001</v>
          </cell>
          <cell r="F3358">
            <v>0</v>
          </cell>
        </row>
        <row r="3359">
          <cell r="A3359">
            <v>4210110101</v>
          </cell>
          <cell r="B3359" t="str">
            <v>GTO.PROV.ESPEC.CARTE</v>
          </cell>
          <cell r="C3359">
            <v>-1508475574.6700001</v>
          </cell>
          <cell r="D3359">
            <v>-446491885.37</v>
          </cell>
          <cell r="E3359">
            <v>38634411.640000001</v>
          </cell>
          <cell r="F3359">
            <v>-1993601871.6800001</v>
          </cell>
        </row>
        <row r="3360">
          <cell r="A3360">
            <v>421011010105</v>
          </cell>
          <cell r="B3360" t="str">
            <v>GTOS.DOCUMENT.DESCON</v>
          </cell>
          <cell r="C3360">
            <v>-53609371.5</v>
          </cell>
          <cell r="D3360">
            <v>9557727.4900000002</v>
          </cell>
          <cell r="E3360">
            <v>0</v>
          </cell>
          <cell r="F3360">
            <v>-44051644.009999998</v>
          </cell>
        </row>
        <row r="3361">
          <cell r="A3361">
            <v>421011010106</v>
          </cell>
          <cell r="B3361" t="str">
            <v>GTO.PROV.CRED.PAG.CO</v>
          </cell>
          <cell r="C3361">
            <v>-692288493.24000001</v>
          </cell>
          <cell r="D3361">
            <v>88918999.530000001</v>
          </cell>
          <cell r="E3361">
            <v>38634411.640000001</v>
          </cell>
          <cell r="F3361">
            <v>-642003905.35000002</v>
          </cell>
        </row>
        <row r="3362">
          <cell r="A3362">
            <v>421011010107</v>
          </cell>
          <cell r="B3362" t="str">
            <v>GTO.PROV.PAGARE PERS</v>
          </cell>
          <cell r="C3362">
            <v>1725912.66</v>
          </cell>
          <cell r="D3362">
            <v>1254349.57</v>
          </cell>
          <cell r="E3362">
            <v>0</v>
          </cell>
          <cell r="F3362">
            <v>2980262.23</v>
          </cell>
        </row>
        <row r="3363">
          <cell r="A3363">
            <v>421011010112</v>
          </cell>
          <cell r="B3363" t="str">
            <v>GTO.PROV.PRESTAMOS P</v>
          </cell>
          <cell r="C3363">
            <v>-2673954.1</v>
          </cell>
          <cell r="D3363">
            <v>-1406061.91</v>
          </cell>
          <cell r="E3363">
            <v>0</v>
          </cell>
          <cell r="F3363">
            <v>-4080016.01</v>
          </cell>
        </row>
        <row r="3364">
          <cell r="A3364">
            <v>421011010113</v>
          </cell>
          <cell r="B3364" t="str">
            <v>CRED.PRESTAMO IMAGEN</v>
          </cell>
          <cell r="C3364">
            <v>-11798.45</v>
          </cell>
          <cell r="D3364">
            <v>-4847.8</v>
          </cell>
          <cell r="E3364">
            <v>0</v>
          </cell>
          <cell r="F3364">
            <v>-16646.25</v>
          </cell>
        </row>
        <row r="3365">
          <cell r="A3365">
            <v>421011010114</v>
          </cell>
          <cell r="B3365" t="str">
            <v>GTO.PROV.PIDA CREDIT</v>
          </cell>
          <cell r="C3365">
            <v>-401614403.98000002</v>
          </cell>
          <cell r="D3365">
            <v>-112462772.54000001</v>
          </cell>
          <cell r="E3365">
            <v>0</v>
          </cell>
          <cell r="F3365">
            <v>-514077176.51999998</v>
          </cell>
        </row>
        <row r="3366">
          <cell r="A3366">
            <v>421011010118</v>
          </cell>
          <cell r="B3366" t="str">
            <v>GTO.PROV.CRED.CUOTAS</v>
          </cell>
          <cell r="C3366">
            <v>-662.54</v>
          </cell>
          <cell r="D3366">
            <v>-695.12</v>
          </cell>
          <cell r="E3366">
            <v>0</v>
          </cell>
          <cell r="F3366">
            <v>-1357.66</v>
          </cell>
        </row>
        <row r="3367">
          <cell r="A3367">
            <v>421011010130</v>
          </cell>
          <cell r="B3367" t="str">
            <v>GTO.PROV.FDO.D/CRED.</v>
          </cell>
          <cell r="C3367">
            <v>-3763628.77</v>
          </cell>
          <cell r="D3367">
            <v>-19055258.719999999</v>
          </cell>
          <cell r="E3367">
            <v>0</v>
          </cell>
          <cell r="F3367">
            <v>-22818887.489999998</v>
          </cell>
        </row>
        <row r="3368">
          <cell r="A3368">
            <v>421011010131</v>
          </cell>
          <cell r="B3368" t="str">
            <v>GTO.PROV.FDO.D/CREDI</v>
          </cell>
          <cell r="C3368">
            <v>-8144339.0899999999</v>
          </cell>
          <cell r="D3368">
            <v>-80941167.829999998</v>
          </cell>
          <cell r="E3368">
            <v>0</v>
          </cell>
          <cell r="F3368">
            <v>-89085506.920000002</v>
          </cell>
        </row>
        <row r="3369">
          <cell r="A3369">
            <v>421011010138</v>
          </cell>
          <cell r="B3369" t="str">
            <v>GTO.PROV.REFINAN.AGR</v>
          </cell>
          <cell r="C3369">
            <v>-3842.46</v>
          </cell>
          <cell r="D3369">
            <v>-4248.05</v>
          </cell>
          <cell r="E3369">
            <v>0</v>
          </cell>
          <cell r="F3369">
            <v>-8090.51</v>
          </cell>
        </row>
        <row r="3370">
          <cell r="A3370">
            <v>421011010139</v>
          </cell>
          <cell r="B3370" t="str">
            <v>GTO.PROV.CRED.PLAZO</v>
          </cell>
          <cell r="C3370">
            <v>-183472617.47999999</v>
          </cell>
          <cell r="D3370">
            <v>-237028232.49000001</v>
          </cell>
          <cell r="E3370">
            <v>0</v>
          </cell>
          <cell r="F3370">
            <v>-420500849.97000003</v>
          </cell>
        </row>
        <row r="3371">
          <cell r="A3371">
            <v>421011010140</v>
          </cell>
          <cell r="B3371" t="str">
            <v>GTO.PROV.CRED.CUOTAS</v>
          </cell>
          <cell r="C3371">
            <v>-21613597.5</v>
          </cell>
          <cell r="D3371">
            <v>-99976661.75</v>
          </cell>
          <cell r="E3371">
            <v>0</v>
          </cell>
          <cell r="F3371">
            <v>-121590259.25</v>
          </cell>
        </row>
        <row r="3372">
          <cell r="A3372">
            <v>421011010145</v>
          </cell>
          <cell r="B3372" t="str">
            <v>GTOS.PROV.CAPITAL AR</v>
          </cell>
          <cell r="C3372">
            <v>-17939870.59</v>
          </cell>
          <cell r="D3372">
            <v>2317122.08</v>
          </cell>
          <cell r="E3372">
            <v>0</v>
          </cell>
          <cell r="F3372">
            <v>-15622748.51</v>
          </cell>
        </row>
        <row r="3373">
          <cell r="A3373">
            <v>421011010146</v>
          </cell>
          <cell r="B3373" t="str">
            <v>GTOS.PROV.FACT.CAPIT</v>
          </cell>
          <cell r="C3373">
            <v>-108947922.22</v>
          </cell>
          <cell r="D3373">
            <v>2472279.29</v>
          </cell>
          <cell r="E3373">
            <v>0</v>
          </cell>
          <cell r="F3373">
            <v>-106475642.93000001</v>
          </cell>
        </row>
        <row r="3374">
          <cell r="A3374">
            <v>421011010148</v>
          </cell>
          <cell r="B3374" t="str">
            <v>GTO.PROV.CARTAS DE C</v>
          </cell>
          <cell r="C3374">
            <v>-25088073.309999999</v>
          </cell>
          <cell r="D3374">
            <v>-838384.62</v>
          </cell>
          <cell r="E3374">
            <v>0</v>
          </cell>
          <cell r="F3374">
            <v>-25926457.93</v>
          </cell>
        </row>
        <row r="3375">
          <cell r="A3375">
            <v>421011010151</v>
          </cell>
          <cell r="B3375" t="str">
            <v>GTO.PROV.CRED.AGROCO</v>
          </cell>
          <cell r="C3375">
            <v>8971087.9000000004</v>
          </cell>
          <cell r="D3375">
            <v>705967.5</v>
          </cell>
          <cell r="E3375">
            <v>0</v>
          </cell>
          <cell r="F3375">
            <v>9677055.4000000004</v>
          </cell>
        </row>
        <row r="3376">
          <cell r="A3376">
            <v>4210110102</v>
          </cell>
          <cell r="B3376" t="str">
            <v>GTO.PROV.CREDITO REE</v>
          </cell>
          <cell r="C3376">
            <v>214904062.91999999</v>
          </cell>
          <cell r="D3376">
            <v>-86373836.290000007</v>
          </cell>
          <cell r="E3376">
            <v>0</v>
          </cell>
          <cell r="F3376">
            <v>128530226.63</v>
          </cell>
        </row>
        <row r="3377">
          <cell r="A3377">
            <v>421011010214</v>
          </cell>
          <cell r="B3377" t="str">
            <v>GTO.PROV.PRESTAMOS C</v>
          </cell>
          <cell r="C3377">
            <v>263856672.94</v>
          </cell>
          <cell r="D3377">
            <v>-27584047.059999999</v>
          </cell>
          <cell r="E3377">
            <v>0</v>
          </cell>
          <cell r="F3377">
            <v>236272625.88</v>
          </cell>
        </row>
        <row r="3378">
          <cell r="A3378">
            <v>421011010240</v>
          </cell>
          <cell r="B3378" t="str">
            <v>GTO.PROV.CRED.AGRIC.</v>
          </cell>
          <cell r="C3378">
            <v>-18160000</v>
          </cell>
          <cell r="D3378">
            <v>0</v>
          </cell>
          <cell r="E3378">
            <v>0</v>
          </cell>
          <cell r="F3378">
            <v>-18160000</v>
          </cell>
        </row>
        <row r="3379">
          <cell r="A3379">
            <v>421011010243</v>
          </cell>
          <cell r="B3379" t="str">
            <v>GTOS.PROV.CAPITAL AR</v>
          </cell>
          <cell r="C3379">
            <v>-24154672.170000002</v>
          </cell>
          <cell r="D3379">
            <v>-50583742.840000004</v>
          </cell>
          <cell r="E3379">
            <v>0</v>
          </cell>
          <cell r="F3379">
            <v>-74738415.010000005</v>
          </cell>
        </row>
        <row r="3380">
          <cell r="A3380">
            <v>421011010244</v>
          </cell>
          <cell r="B3380" t="str">
            <v>GTO.PROV.PYME CAPITA</v>
          </cell>
          <cell r="C3380">
            <v>-6637937.8499999996</v>
          </cell>
          <cell r="D3380">
            <v>-8206046.3899999997</v>
          </cell>
          <cell r="E3380">
            <v>0</v>
          </cell>
          <cell r="F3380">
            <v>-14843984.24</v>
          </cell>
        </row>
        <row r="3381">
          <cell r="A3381">
            <v>4210110103</v>
          </cell>
          <cell r="B3381" t="str">
            <v>GTO.PROV.CARTERA D/C</v>
          </cell>
          <cell r="C3381">
            <v>1889801355.75</v>
          </cell>
          <cell r="D3381">
            <v>2296657289.8099999</v>
          </cell>
          <cell r="E3381">
            <v>1670683814.78</v>
          </cell>
          <cell r="F3381">
            <v>2515774830.7800002</v>
          </cell>
        </row>
        <row r="3382">
          <cell r="A3382">
            <v>421011010302</v>
          </cell>
          <cell r="B3382" t="str">
            <v>GTO.PROV.CRED.CTAS.C</v>
          </cell>
          <cell r="C3382">
            <v>20190530.98</v>
          </cell>
          <cell r="D3382">
            <v>24667397.100000001</v>
          </cell>
          <cell r="E3382">
            <v>0</v>
          </cell>
          <cell r="F3382">
            <v>44857928.079999998</v>
          </cell>
        </row>
        <row r="3383">
          <cell r="A3383">
            <v>421011010304</v>
          </cell>
          <cell r="B3383" t="str">
            <v>GTO.PROV.DOCUM.DSCON</v>
          </cell>
          <cell r="C3383">
            <v>39617038.509999998</v>
          </cell>
          <cell r="D3383">
            <v>-27341327.609999999</v>
          </cell>
          <cell r="E3383">
            <v>0</v>
          </cell>
          <cell r="F3383">
            <v>12275710.9</v>
          </cell>
        </row>
        <row r="3384">
          <cell r="A3384">
            <v>421011010306</v>
          </cell>
          <cell r="B3384" t="str">
            <v>GTO.PROV.PAG.COMERC.</v>
          </cell>
          <cell r="C3384">
            <v>347052266.24000001</v>
          </cell>
          <cell r="D3384">
            <v>9641533</v>
          </cell>
          <cell r="E3384">
            <v>45561528.950000003</v>
          </cell>
          <cell r="F3384">
            <v>311132270.29000002</v>
          </cell>
        </row>
        <row r="3385">
          <cell r="A3385">
            <v>421011010310</v>
          </cell>
          <cell r="B3385" t="str">
            <v>PRESTAMO CONSUMO VIP</v>
          </cell>
          <cell r="C3385">
            <v>6690241.2999999998</v>
          </cell>
          <cell r="D3385">
            <v>3089406.19</v>
          </cell>
          <cell r="E3385">
            <v>0</v>
          </cell>
          <cell r="F3385">
            <v>9779647.4900000002</v>
          </cell>
        </row>
        <row r="3386">
          <cell r="A3386">
            <v>421011010311</v>
          </cell>
          <cell r="B3386" t="str">
            <v>PREST.CONSUMO CREDIT</v>
          </cell>
          <cell r="C3386">
            <v>4355388.4800000004</v>
          </cell>
          <cell r="D3386">
            <v>3750364.61</v>
          </cell>
          <cell r="E3386">
            <v>0</v>
          </cell>
          <cell r="F3386">
            <v>8105753.0899999999</v>
          </cell>
        </row>
        <row r="3387">
          <cell r="A3387">
            <v>421011010312</v>
          </cell>
          <cell r="B3387" t="str">
            <v>GTO.PROV.PRESTAMOS P</v>
          </cell>
          <cell r="C3387">
            <v>5337976.17</v>
          </cell>
          <cell r="D3387">
            <v>2316820.83</v>
          </cell>
          <cell r="E3387">
            <v>0</v>
          </cell>
          <cell r="F3387">
            <v>7654797</v>
          </cell>
        </row>
        <row r="3388">
          <cell r="A3388">
            <v>421011010314</v>
          </cell>
          <cell r="B3388" t="str">
            <v>GTO.PROV.PRESTAMO CO</v>
          </cell>
          <cell r="C3388">
            <v>124132554.36</v>
          </cell>
          <cell r="D3388">
            <v>-2055733.88</v>
          </cell>
          <cell r="E3388">
            <v>0</v>
          </cell>
          <cell r="F3388">
            <v>122076820.48</v>
          </cell>
        </row>
        <row r="3389">
          <cell r="A3389">
            <v>421011010319</v>
          </cell>
          <cell r="B3389" t="str">
            <v>GTO.PROV.CRED.HIPOTE</v>
          </cell>
          <cell r="C3389">
            <v>-55255344.890000001</v>
          </cell>
          <cell r="D3389">
            <v>-4053598.97</v>
          </cell>
          <cell r="E3389">
            <v>0</v>
          </cell>
          <cell r="F3389">
            <v>-59308943.859999999</v>
          </cell>
        </row>
        <row r="3390">
          <cell r="A3390">
            <v>421011010322</v>
          </cell>
          <cell r="B3390" t="str">
            <v>GTO.PROV.CRED.HIPOTE</v>
          </cell>
          <cell r="C3390">
            <v>-10987333.24</v>
          </cell>
          <cell r="D3390">
            <v>-501144.07</v>
          </cell>
          <cell r="E3390">
            <v>0</v>
          </cell>
          <cell r="F3390">
            <v>-11488477.310000001</v>
          </cell>
        </row>
        <row r="3391">
          <cell r="A3391">
            <v>421011010327</v>
          </cell>
          <cell r="B3391" t="str">
            <v>GTO.PROV.CRED.HIPOT.</v>
          </cell>
          <cell r="C3391">
            <v>0</v>
          </cell>
          <cell r="D3391">
            <v>13706405.92</v>
          </cell>
          <cell r="E3391">
            <v>0</v>
          </cell>
          <cell r="F3391">
            <v>13706405.92</v>
          </cell>
        </row>
        <row r="3392">
          <cell r="A3392">
            <v>421011010329</v>
          </cell>
          <cell r="B3392" t="str">
            <v>GASTO PROV.CRED.PLAN</v>
          </cell>
          <cell r="C3392">
            <v>854399993.24000001</v>
          </cell>
          <cell r="D3392">
            <v>1718856366.95</v>
          </cell>
          <cell r="E3392">
            <v>1625122285.8299999</v>
          </cell>
          <cell r="F3392">
            <v>948134074.36000001</v>
          </cell>
        </row>
        <row r="3393">
          <cell r="A3393">
            <v>421011010330</v>
          </cell>
          <cell r="B3393" t="str">
            <v>GTO.PROV.FDO.D/CRED.</v>
          </cell>
          <cell r="C3393">
            <v>2698961.04</v>
          </cell>
          <cell r="D3393">
            <v>198605.01</v>
          </cell>
          <cell r="E3393">
            <v>0</v>
          </cell>
          <cell r="F3393">
            <v>2897566.05</v>
          </cell>
        </row>
        <row r="3394">
          <cell r="A3394">
            <v>421011010331</v>
          </cell>
          <cell r="B3394" t="str">
            <v>GTO.PROV.FDO.D/CREDI</v>
          </cell>
          <cell r="C3394">
            <v>0</v>
          </cell>
          <cell r="D3394">
            <v>80932416.719999999</v>
          </cell>
          <cell r="E3394">
            <v>0</v>
          </cell>
          <cell r="F3394">
            <v>80932416.719999999</v>
          </cell>
        </row>
        <row r="3395">
          <cell r="A3395">
            <v>421011010332</v>
          </cell>
          <cell r="B3395" t="str">
            <v>GTO.PROV.CRED.REF.HI</v>
          </cell>
          <cell r="C3395">
            <v>-343900.33</v>
          </cell>
          <cell r="D3395">
            <v>273239.03000000003</v>
          </cell>
          <cell r="E3395">
            <v>0</v>
          </cell>
          <cell r="F3395">
            <v>-70661.3</v>
          </cell>
        </row>
        <row r="3396">
          <cell r="A3396">
            <v>421011010333</v>
          </cell>
          <cell r="B3396" t="str">
            <v>GTO.PROV.CRED.REF.AU</v>
          </cell>
          <cell r="C3396">
            <v>19858597.43</v>
          </cell>
          <cell r="D3396">
            <v>9523519.1600000001</v>
          </cell>
          <cell r="E3396">
            <v>0</v>
          </cell>
          <cell r="F3396">
            <v>29382116.59</v>
          </cell>
        </row>
        <row r="3397">
          <cell r="A3397">
            <v>421011010339</v>
          </cell>
          <cell r="B3397" t="str">
            <v>GTO.PROV.CRED.PLAZO</v>
          </cell>
          <cell r="C3397">
            <v>-35106853.93</v>
          </cell>
          <cell r="D3397">
            <v>0</v>
          </cell>
          <cell r="E3397">
            <v>0</v>
          </cell>
          <cell r="F3397">
            <v>-35106853.93</v>
          </cell>
        </row>
        <row r="3398">
          <cell r="A3398">
            <v>421011010340</v>
          </cell>
          <cell r="B3398" t="str">
            <v>GTO.PROV.CRED.CUOTAS</v>
          </cell>
          <cell r="C3398">
            <v>18274763.829999998</v>
          </cell>
          <cell r="D3398">
            <v>-37507627.170000002</v>
          </cell>
          <cell r="E3398">
            <v>0</v>
          </cell>
          <cell r="F3398">
            <v>-19232863.34</v>
          </cell>
        </row>
        <row r="3399">
          <cell r="A3399">
            <v>421011010341</v>
          </cell>
          <cell r="B3399" t="str">
            <v>GTOS.INCOB.CAP.CREDT</v>
          </cell>
          <cell r="C3399">
            <v>298743881.11000001</v>
          </cell>
          <cell r="D3399">
            <v>278276410.04000002</v>
          </cell>
          <cell r="E3399">
            <v>0</v>
          </cell>
          <cell r="F3399">
            <v>577020291.14999998</v>
          </cell>
        </row>
        <row r="3400">
          <cell r="A3400">
            <v>421011010342</v>
          </cell>
          <cell r="B3400" t="str">
            <v>GTOS.INCOB.CAP.CRE.C</v>
          </cell>
          <cell r="C3400">
            <v>215797785.91999999</v>
          </cell>
          <cell r="D3400">
            <v>191891418.62</v>
          </cell>
          <cell r="E3400">
            <v>0</v>
          </cell>
          <cell r="F3400">
            <v>407689204.54000002</v>
          </cell>
        </row>
        <row r="3401">
          <cell r="A3401">
            <v>421011010343</v>
          </cell>
          <cell r="B3401" t="str">
            <v>GTOS.PROV.CAPITAL AR</v>
          </cell>
          <cell r="C3401">
            <v>-2686080.58</v>
          </cell>
          <cell r="D3401">
            <v>-2572168</v>
          </cell>
          <cell r="E3401">
            <v>0</v>
          </cell>
          <cell r="F3401">
            <v>-5258248.58</v>
          </cell>
        </row>
        <row r="3402">
          <cell r="A3402">
            <v>421011010345</v>
          </cell>
          <cell r="B3402" t="str">
            <v>GASTO PROV.CREDITAZO</v>
          </cell>
          <cell r="C3402">
            <v>56312472.509999998</v>
          </cell>
          <cell r="D3402">
            <v>32648129.510000002</v>
          </cell>
          <cell r="E3402">
            <v>0</v>
          </cell>
          <cell r="F3402">
            <v>88960602.019999996</v>
          </cell>
        </row>
        <row r="3403">
          <cell r="A3403">
            <v>421011010346</v>
          </cell>
          <cell r="B3403" t="str">
            <v>GTOS.PROV.FACT.CAPIT</v>
          </cell>
          <cell r="C3403">
            <v>11866915.58</v>
          </cell>
          <cell r="D3403">
            <v>0</v>
          </cell>
          <cell r="E3403">
            <v>0</v>
          </cell>
          <cell r="F3403">
            <v>11866915.58</v>
          </cell>
        </row>
        <row r="3404">
          <cell r="A3404">
            <v>421011010348</v>
          </cell>
          <cell r="B3404" t="str">
            <v>GTO.PROV.CARTAS DE C</v>
          </cell>
          <cell r="C3404">
            <v>-2299871.75</v>
          </cell>
          <cell r="D3404">
            <v>-1783434.31</v>
          </cell>
          <cell r="E3404">
            <v>0</v>
          </cell>
          <cell r="F3404">
            <v>-4083306.06</v>
          </cell>
        </row>
        <row r="3405">
          <cell r="A3405">
            <v>421011010349</v>
          </cell>
          <cell r="B3405" t="str">
            <v>GTO.PROV.CRED.EX-EMP</v>
          </cell>
          <cell r="C3405">
            <v>-28553884.649999999</v>
          </cell>
          <cell r="D3405">
            <v>2414052.6</v>
          </cell>
          <cell r="E3405">
            <v>0</v>
          </cell>
          <cell r="F3405">
            <v>-26139832.050000001</v>
          </cell>
        </row>
        <row r="3406">
          <cell r="A3406">
            <v>421011010350</v>
          </cell>
          <cell r="B3406" t="str">
            <v>GTO.PROV.ADQ.VEHIC.P</v>
          </cell>
          <cell r="C3406">
            <v>-987541.47</v>
          </cell>
          <cell r="D3406">
            <v>0</v>
          </cell>
          <cell r="E3406">
            <v>0</v>
          </cell>
          <cell r="F3406">
            <v>-987541.47</v>
          </cell>
        </row>
        <row r="3407">
          <cell r="A3407">
            <v>421011010352</v>
          </cell>
          <cell r="B3407" t="str">
            <v>GASTO PROV.CRED.POLI</v>
          </cell>
          <cell r="C3407">
            <v>692799.89</v>
          </cell>
          <cell r="D3407">
            <v>286238.53000000003</v>
          </cell>
          <cell r="E3407">
            <v>0</v>
          </cell>
          <cell r="F3407">
            <v>979038.42</v>
          </cell>
        </row>
        <row r="3408">
          <cell r="A3408">
            <v>4210110104</v>
          </cell>
          <cell r="B3408" t="str">
            <v>GAST.PROV.CREDITOS L</v>
          </cell>
          <cell r="C3408">
            <v>-596229844</v>
          </cell>
          <cell r="D3408">
            <v>-54473341.729999997</v>
          </cell>
          <cell r="E3408">
            <v>0</v>
          </cell>
          <cell r="F3408">
            <v>-650703185.73000002</v>
          </cell>
        </row>
        <row r="3409">
          <cell r="A3409">
            <v>421011010406</v>
          </cell>
          <cell r="B3409" t="str">
            <v>GTO.PROV.PAGARE COME</v>
          </cell>
          <cell r="C3409">
            <v>0</v>
          </cell>
          <cell r="D3409">
            <v>-420000</v>
          </cell>
          <cell r="E3409">
            <v>0</v>
          </cell>
          <cell r="F3409">
            <v>-420000</v>
          </cell>
        </row>
        <row r="3410">
          <cell r="A3410">
            <v>421011010412</v>
          </cell>
          <cell r="B3410" t="str">
            <v>GTO.PROV.PRESTAMOS P</v>
          </cell>
          <cell r="C3410">
            <v>0</v>
          </cell>
          <cell r="D3410">
            <v>-8500000</v>
          </cell>
          <cell r="E3410">
            <v>0</v>
          </cell>
          <cell r="F3410">
            <v>-8500000</v>
          </cell>
        </row>
        <row r="3411">
          <cell r="A3411">
            <v>421011010414</v>
          </cell>
          <cell r="B3411" t="str">
            <v>GTO.PROV.PIDA C.CUOT</v>
          </cell>
          <cell r="C3411">
            <v>-604731445.63</v>
          </cell>
          <cell r="D3411">
            <v>-32553341.73</v>
          </cell>
          <cell r="E3411">
            <v>0</v>
          </cell>
          <cell r="F3411">
            <v>-637284787.36000001</v>
          </cell>
        </row>
        <row r="3412">
          <cell r="A3412">
            <v>421011010439</v>
          </cell>
          <cell r="B3412" t="str">
            <v>GTO.PROV.CRED.PZO.FI</v>
          </cell>
          <cell r="C3412">
            <v>31232004.829999998</v>
          </cell>
          <cell r="D3412">
            <v>0</v>
          </cell>
          <cell r="E3412">
            <v>0</v>
          </cell>
          <cell r="F3412">
            <v>31232004.829999998</v>
          </cell>
        </row>
        <row r="3413">
          <cell r="A3413">
            <v>421011010440</v>
          </cell>
          <cell r="B3413" t="str">
            <v>GTO.PROV.CRED.CUOTAS</v>
          </cell>
          <cell r="C3413">
            <v>-5364793.5999999996</v>
          </cell>
          <cell r="D3413">
            <v>-13000000</v>
          </cell>
          <cell r="E3413">
            <v>0</v>
          </cell>
          <cell r="F3413">
            <v>-18364793.600000001</v>
          </cell>
        </row>
        <row r="3414">
          <cell r="A3414">
            <v>421011010444</v>
          </cell>
          <cell r="B3414" t="str">
            <v>GTO.PROV.PYME CAPITA</v>
          </cell>
          <cell r="C3414">
            <v>-8151399.9900000002</v>
          </cell>
          <cell r="D3414">
            <v>0</v>
          </cell>
          <cell r="E3414">
            <v>0</v>
          </cell>
          <cell r="F3414">
            <v>-8151399.9900000002</v>
          </cell>
        </row>
        <row r="3415">
          <cell r="A3415">
            <v>421011010449</v>
          </cell>
          <cell r="B3415" t="str">
            <v>GTO.PROV.CRED.EX-EMP</v>
          </cell>
          <cell r="C3415">
            <v>-9214209.6099999994</v>
          </cell>
          <cell r="D3415">
            <v>0</v>
          </cell>
          <cell r="E3415">
            <v>0</v>
          </cell>
          <cell r="F3415">
            <v>-9214209.6099999994</v>
          </cell>
        </row>
        <row r="3416">
          <cell r="A3416">
            <v>42101102</v>
          </cell>
          <cell r="B3416" t="str">
            <v>GTO.PROV.REND.ESPEC.</v>
          </cell>
          <cell r="C3416">
            <v>0</v>
          </cell>
          <cell r="D3416">
            <v>197924093.93000001</v>
          </cell>
          <cell r="E3416">
            <v>197924093.93000001</v>
          </cell>
          <cell r="F3416">
            <v>0</v>
          </cell>
        </row>
        <row r="3417">
          <cell r="A3417">
            <v>4210110201</v>
          </cell>
          <cell r="B3417" t="str">
            <v>GTO.PROV.REND.ESPEC.</v>
          </cell>
          <cell r="C3417">
            <v>-29647790.02</v>
          </cell>
          <cell r="D3417">
            <v>-6787306.2599999998</v>
          </cell>
          <cell r="E3417">
            <v>0</v>
          </cell>
          <cell r="F3417">
            <v>-36435096.280000001</v>
          </cell>
        </row>
        <row r="3418">
          <cell r="A3418">
            <v>421011020138</v>
          </cell>
          <cell r="B3418" t="str">
            <v>GTO.PROV.REND.REF.AG</v>
          </cell>
          <cell r="C3418">
            <v>-157.91</v>
          </cell>
          <cell r="D3418">
            <v>-174.59</v>
          </cell>
          <cell r="E3418">
            <v>0</v>
          </cell>
          <cell r="F3418">
            <v>-332.5</v>
          </cell>
        </row>
        <row r="3419">
          <cell r="A3419">
            <v>421011020139</v>
          </cell>
          <cell r="B3419" t="str">
            <v>GTO.PROV.REND.CRED.P</v>
          </cell>
          <cell r="C3419">
            <v>-3094989.55</v>
          </cell>
          <cell r="D3419">
            <v>1730705.19</v>
          </cell>
          <cell r="E3419">
            <v>0</v>
          </cell>
          <cell r="F3419">
            <v>-1364284.36</v>
          </cell>
        </row>
        <row r="3420">
          <cell r="A3420">
            <v>421011020140</v>
          </cell>
          <cell r="B3420" t="str">
            <v>GTO.PROV.REND.CRED.C</v>
          </cell>
          <cell r="C3420">
            <v>-26823378.600000001</v>
          </cell>
          <cell r="D3420">
            <v>-8864656.3000000007</v>
          </cell>
          <cell r="E3420">
            <v>0</v>
          </cell>
          <cell r="F3420">
            <v>-35688034.899999999</v>
          </cell>
        </row>
        <row r="3421">
          <cell r="A3421">
            <v>421011020151</v>
          </cell>
          <cell r="B3421" t="str">
            <v xml:space="preserve"> GTO.PROV.REND.CRED.</v>
          </cell>
          <cell r="C3421">
            <v>270736.03999999998</v>
          </cell>
          <cell r="D3421">
            <v>346819.44</v>
          </cell>
          <cell r="E3421">
            <v>0</v>
          </cell>
          <cell r="F3421">
            <v>617555.48</v>
          </cell>
        </row>
        <row r="3422">
          <cell r="A3422">
            <v>4210110202</v>
          </cell>
          <cell r="B3422" t="str">
            <v>GTO.PROV.REND.CREDIT</v>
          </cell>
          <cell r="C3422">
            <v>-45225.13</v>
          </cell>
          <cell r="D3422">
            <v>-58014.5</v>
          </cell>
          <cell r="E3422">
            <v>0</v>
          </cell>
          <cell r="F3422">
            <v>-103239.63</v>
          </cell>
        </row>
        <row r="3423">
          <cell r="A3423">
            <v>421011020244</v>
          </cell>
          <cell r="B3423" t="str">
            <v>GTO.PROV.PYME INTERE</v>
          </cell>
          <cell r="C3423">
            <v>-45225.13</v>
          </cell>
          <cell r="D3423">
            <v>-58014.5</v>
          </cell>
          <cell r="E3423">
            <v>0</v>
          </cell>
          <cell r="F3423">
            <v>-103239.63</v>
          </cell>
        </row>
        <row r="3424">
          <cell r="A3424">
            <v>4210110203</v>
          </cell>
          <cell r="B3424" t="str">
            <v>GTO.PROV.REND.CART.D</v>
          </cell>
          <cell r="C3424">
            <v>29693015.149999999</v>
          </cell>
          <cell r="D3424">
            <v>207207969.13</v>
          </cell>
          <cell r="E3424">
            <v>197924093.93000001</v>
          </cell>
          <cell r="F3424">
            <v>38976890.350000001</v>
          </cell>
        </row>
        <row r="3425">
          <cell r="A3425">
            <v>421011020306</v>
          </cell>
          <cell r="B3425" t="str">
            <v>GTO.PROV.REND.PAG.CO</v>
          </cell>
          <cell r="C3425">
            <v>2482980.06</v>
          </cell>
          <cell r="D3425">
            <v>3550266.94</v>
          </cell>
          <cell r="E3425">
            <v>0</v>
          </cell>
          <cell r="F3425">
            <v>6033247</v>
          </cell>
        </row>
        <row r="3426">
          <cell r="A3426">
            <v>421011020307</v>
          </cell>
          <cell r="B3426" t="str">
            <v>GTO.PROV.REND.PAG.PE</v>
          </cell>
          <cell r="C3426">
            <v>252.76</v>
          </cell>
          <cell r="D3426">
            <v>-825.68</v>
          </cell>
          <cell r="E3426">
            <v>0</v>
          </cell>
          <cell r="F3426">
            <v>-572.91999999999996</v>
          </cell>
        </row>
        <row r="3427">
          <cell r="A3427">
            <v>421011020310</v>
          </cell>
          <cell r="B3427" t="str">
            <v>GTO.PROV.REND.PREST.</v>
          </cell>
          <cell r="C3427">
            <v>-223130.23999999999</v>
          </cell>
          <cell r="D3427">
            <v>-571035.96</v>
          </cell>
          <cell r="E3427">
            <v>0</v>
          </cell>
          <cell r="F3427">
            <v>-794166.2</v>
          </cell>
        </row>
        <row r="3428">
          <cell r="A3428">
            <v>421011020311</v>
          </cell>
          <cell r="B3428" t="str">
            <v>GTO.PROV.PREST.CONS.</v>
          </cell>
          <cell r="C3428">
            <v>-1035669.15</v>
          </cell>
          <cell r="D3428">
            <v>637474.32999999996</v>
          </cell>
          <cell r="E3428">
            <v>0</v>
          </cell>
          <cell r="F3428">
            <v>-398194.82</v>
          </cell>
        </row>
        <row r="3429">
          <cell r="A3429">
            <v>421011020312</v>
          </cell>
          <cell r="B3429" t="str">
            <v>GTO.PROV.REND.PREST.</v>
          </cell>
          <cell r="C3429">
            <v>-78740.960000000006</v>
          </cell>
          <cell r="D3429">
            <v>-497474.86</v>
          </cell>
          <cell r="E3429">
            <v>0</v>
          </cell>
          <cell r="F3429">
            <v>-576215.81999999995</v>
          </cell>
        </row>
        <row r="3430">
          <cell r="A3430">
            <v>421011020313</v>
          </cell>
          <cell r="B3430" t="str">
            <v>GTO.PROV.REND.PREST.</v>
          </cell>
          <cell r="C3430">
            <v>-279.38</v>
          </cell>
          <cell r="D3430">
            <v>69.67</v>
          </cell>
          <cell r="E3430">
            <v>0</v>
          </cell>
          <cell r="F3430">
            <v>-209.71</v>
          </cell>
        </row>
        <row r="3431">
          <cell r="A3431">
            <v>421011020314</v>
          </cell>
          <cell r="B3431" t="str">
            <v>GTO.PROV.REND.PRESTA</v>
          </cell>
          <cell r="C3431">
            <v>-6134362.0499999998</v>
          </cell>
          <cell r="D3431">
            <v>175803384.02000001</v>
          </cell>
          <cell r="E3431">
            <v>154360093</v>
          </cell>
          <cell r="F3431">
            <v>15308928.970000001</v>
          </cell>
        </row>
        <row r="3432">
          <cell r="A3432">
            <v>421011020318</v>
          </cell>
          <cell r="B3432" t="str">
            <v>GTO.PROV.REND.CRED.M</v>
          </cell>
          <cell r="C3432">
            <v>-30.21</v>
          </cell>
          <cell r="D3432">
            <v>-10.62</v>
          </cell>
          <cell r="E3432">
            <v>0</v>
          </cell>
          <cell r="F3432">
            <v>-40.83</v>
          </cell>
        </row>
        <row r="3433">
          <cell r="A3433">
            <v>421011020319</v>
          </cell>
          <cell r="B3433" t="str">
            <v>GTO.PROV.REND.CRED.H</v>
          </cell>
          <cell r="C3433">
            <v>-1992606.46</v>
          </cell>
          <cell r="D3433">
            <v>-24279923.530000001</v>
          </cell>
          <cell r="E3433">
            <v>0</v>
          </cell>
          <cell r="F3433">
            <v>-26272529.989999998</v>
          </cell>
        </row>
        <row r="3434">
          <cell r="A3434">
            <v>421011020322</v>
          </cell>
          <cell r="B3434" t="str">
            <v>GTO.PROV.REND.CRED.H</v>
          </cell>
          <cell r="C3434">
            <v>-7069283.46</v>
          </cell>
          <cell r="D3434">
            <v>-1593751.03</v>
          </cell>
          <cell r="E3434">
            <v>0</v>
          </cell>
          <cell r="F3434">
            <v>-8663034.4900000002</v>
          </cell>
        </row>
        <row r="3435">
          <cell r="A3435">
            <v>421011020327</v>
          </cell>
          <cell r="B3435" t="str">
            <v>GTO.PROV.REND.HIPOTE</v>
          </cell>
          <cell r="C3435">
            <v>959573.46</v>
          </cell>
          <cell r="D3435">
            <v>5995116.3300000001</v>
          </cell>
          <cell r="E3435">
            <v>0</v>
          </cell>
          <cell r="F3435">
            <v>6954689.79</v>
          </cell>
        </row>
        <row r="3436">
          <cell r="A3436">
            <v>421011020329</v>
          </cell>
          <cell r="B3436" t="str">
            <v>GTO.PROV.REND.CRED.P</v>
          </cell>
          <cell r="C3436">
            <v>-3608681.58</v>
          </cell>
          <cell r="D3436">
            <v>116272232.66</v>
          </cell>
          <cell r="E3436">
            <v>43564000.93</v>
          </cell>
          <cell r="F3436">
            <v>69099550.150000006</v>
          </cell>
        </row>
        <row r="3437">
          <cell r="A3437">
            <v>421011020330</v>
          </cell>
          <cell r="B3437" t="str">
            <v>GTO.PROV.REND.FDO.D/</v>
          </cell>
          <cell r="C3437">
            <v>12987290.029999999</v>
          </cell>
          <cell r="D3437">
            <v>-13056754.33</v>
          </cell>
          <cell r="E3437">
            <v>0</v>
          </cell>
          <cell r="F3437">
            <v>-69464.3</v>
          </cell>
        </row>
        <row r="3438">
          <cell r="A3438">
            <v>421011020331</v>
          </cell>
          <cell r="B3438" t="str">
            <v>GTO.PROV.REND.FDO.D/</v>
          </cell>
          <cell r="C3438">
            <v>481603.45</v>
          </cell>
          <cell r="D3438">
            <v>-1505400.65</v>
          </cell>
          <cell r="E3438">
            <v>0</v>
          </cell>
          <cell r="F3438">
            <v>-1023797.2</v>
          </cell>
        </row>
        <row r="3439">
          <cell r="A3439">
            <v>421011020332</v>
          </cell>
          <cell r="B3439" t="str">
            <v>GTO.PROV.REND.CRED.R</v>
          </cell>
          <cell r="C3439">
            <v>9117910.5399999991</v>
          </cell>
          <cell r="D3439">
            <v>-4046363.97</v>
          </cell>
          <cell r="E3439">
            <v>0</v>
          </cell>
          <cell r="F3439">
            <v>5071546.57</v>
          </cell>
        </row>
        <row r="3440">
          <cell r="A3440">
            <v>421011020333</v>
          </cell>
          <cell r="B3440" t="str">
            <v>GTO.PROV.INT.CRED.RE</v>
          </cell>
          <cell r="C3440">
            <v>-129645.23</v>
          </cell>
          <cell r="D3440">
            <v>-3165909.66</v>
          </cell>
          <cell r="E3440">
            <v>0</v>
          </cell>
          <cell r="F3440">
            <v>-3295554.89</v>
          </cell>
        </row>
        <row r="3441">
          <cell r="A3441">
            <v>421011020339</v>
          </cell>
          <cell r="B3441" t="str">
            <v>GTO.PROV.REND.CRED.P</v>
          </cell>
          <cell r="C3441">
            <v>-599908.39</v>
          </cell>
          <cell r="D3441">
            <v>0</v>
          </cell>
          <cell r="E3441">
            <v>0</v>
          </cell>
          <cell r="F3441">
            <v>-599908.39</v>
          </cell>
        </row>
        <row r="3442">
          <cell r="A3442">
            <v>421011020340</v>
          </cell>
          <cell r="B3442" t="str">
            <v>GTO.PROV.REND.CRED.C</v>
          </cell>
          <cell r="C3442">
            <v>-16427456.33</v>
          </cell>
          <cell r="D3442">
            <v>4750531.8099999996</v>
          </cell>
          <cell r="E3442">
            <v>0</v>
          </cell>
          <cell r="F3442">
            <v>-11676924.52</v>
          </cell>
        </row>
        <row r="3443">
          <cell r="A3443">
            <v>421011020341</v>
          </cell>
          <cell r="B3443" t="str">
            <v>GTOS.INT.CREDT.CONS.</v>
          </cell>
          <cell r="C3443">
            <v>19764586.670000002</v>
          </cell>
          <cell r="D3443">
            <v>8232622.8300000001</v>
          </cell>
          <cell r="E3443">
            <v>0</v>
          </cell>
          <cell r="F3443">
            <v>27997209.5</v>
          </cell>
        </row>
        <row r="3444">
          <cell r="A3444">
            <v>421011020342</v>
          </cell>
          <cell r="B3444" t="str">
            <v>GTOS.INT.CREDT.CONS.</v>
          </cell>
          <cell r="C3444">
            <v>13564156.310000001</v>
          </cell>
          <cell r="D3444">
            <v>9997674.6500000004</v>
          </cell>
          <cell r="E3444">
            <v>0</v>
          </cell>
          <cell r="F3444">
            <v>23561830.960000001</v>
          </cell>
        </row>
        <row r="3445">
          <cell r="A3445">
            <v>421011020343</v>
          </cell>
          <cell r="B3445" t="str">
            <v>GTO.PROV.INTERESES A</v>
          </cell>
          <cell r="C3445">
            <v>12641534.26</v>
          </cell>
          <cell r="D3445">
            <v>-51441288.530000001</v>
          </cell>
          <cell r="E3445">
            <v>0</v>
          </cell>
          <cell r="F3445">
            <v>-38799754.270000003</v>
          </cell>
        </row>
        <row r="3446">
          <cell r="A3446">
            <v>421011020344</v>
          </cell>
          <cell r="B3446" t="str">
            <v>GTO.PROV.PYME INTERE</v>
          </cell>
          <cell r="C3446">
            <v>-7868.36</v>
          </cell>
          <cell r="D3446">
            <v>-1733727.55</v>
          </cell>
          <cell r="E3446">
            <v>0</v>
          </cell>
          <cell r="F3446">
            <v>-1741595.91</v>
          </cell>
        </row>
        <row r="3447">
          <cell r="A3447">
            <v>421011020345</v>
          </cell>
          <cell r="B3447" t="str">
            <v>GTO.PROV.CREDITAZO V</v>
          </cell>
          <cell r="C3447">
            <v>-4494921.08</v>
          </cell>
          <cell r="D3447">
            <v>-15929406.710000001</v>
          </cell>
          <cell r="E3447">
            <v>0</v>
          </cell>
          <cell r="F3447">
            <v>-20424327.789999999</v>
          </cell>
        </row>
        <row r="3448">
          <cell r="A3448">
            <v>421011020350</v>
          </cell>
          <cell r="B3448" t="str">
            <v>GTO.PROV.ADQ.VEHIC.P</v>
          </cell>
          <cell r="C3448">
            <v>-801275.78</v>
          </cell>
          <cell r="D3448">
            <v>0</v>
          </cell>
          <cell r="E3448">
            <v>0</v>
          </cell>
          <cell r="F3448">
            <v>-801275.78</v>
          </cell>
        </row>
        <row r="3449">
          <cell r="A3449">
            <v>421011020352</v>
          </cell>
          <cell r="B3449" t="str">
            <v>GTO.PROV.REND.CRED.P</v>
          </cell>
          <cell r="C3449">
            <v>296986.27</v>
          </cell>
          <cell r="D3449">
            <v>-209531.03</v>
          </cell>
          <cell r="E3449">
            <v>0</v>
          </cell>
          <cell r="F3449">
            <v>87455.24</v>
          </cell>
        </row>
        <row r="3450">
          <cell r="A3450">
            <v>4210110204</v>
          </cell>
          <cell r="B3450" t="str">
            <v>GTO.PROV.REND.CART.D</v>
          </cell>
          <cell r="C3450">
            <v>0</v>
          </cell>
          <cell r="D3450">
            <v>-2438554.44</v>
          </cell>
          <cell r="E3450">
            <v>0</v>
          </cell>
          <cell r="F3450">
            <v>-2438554.44</v>
          </cell>
        </row>
        <row r="3451">
          <cell r="A3451">
            <v>421011020440</v>
          </cell>
          <cell r="B3451" t="str">
            <v>GTO.PROV.REND.CRED.C</v>
          </cell>
          <cell r="C3451">
            <v>0</v>
          </cell>
          <cell r="D3451">
            <v>-2438554.44</v>
          </cell>
          <cell r="E3451">
            <v>0</v>
          </cell>
          <cell r="F3451">
            <v>-2438554.44</v>
          </cell>
        </row>
        <row r="3452">
          <cell r="A3452">
            <v>42103</v>
          </cell>
          <cell r="B3452" t="str">
            <v>CONST.D/PROV.P/CRED.</v>
          </cell>
          <cell r="C3452">
            <v>0</v>
          </cell>
          <cell r="D3452">
            <v>2313711848.8899999</v>
          </cell>
          <cell r="E3452">
            <v>2313711848.8899999</v>
          </cell>
          <cell r="F3452">
            <v>0</v>
          </cell>
        </row>
        <row r="3453">
          <cell r="A3453">
            <v>421031</v>
          </cell>
          <cell r="B3453" t="str">
            <v>CONST. PROV.C/CRED.</v>
          </cell>
          <cell r="C3453">
            <v>0</v>
          </cell>
          <cell r="D3453">
            <v>2313711848.8899999</v>
          </cell>
          <cell r="E3453">
            <v>2313711848.8899999</v>
          </cell>
          <cell r="F3453">
            <v>0</v>
          </cell>
        </row>
        <row r="3454">
          <cell r="A3454">
            <v>42103101</v>
          </cell>
          <cell r="B3454" t="str">
            <v>CONST.PROV.GENER.CUE</v>
          </cell>
          <cell r="C3454">
            <v>0</v>
          </cell>
          <cell r="D3454">
            <v>667291986.64999998</v>
          </cell>
          <cell r="E3454">
            <v>667291986.64999998</v>
          </cell>
          <cell r="F3454">
            <v>0</v>
          </cell>
        </row>
        <row r="3455">
          <cell r="A3455">
            <v>42103102</v>
          </cell>
          <cell r="B3455" t="str">
            <v>CONST.PROV.ESPECIFIC</v>
          </cell>
          <cell r="C3455">
            <v>0</v>
          </cell>
          <cell r="D3455">
            <v>1646419862.24</v>
          </cell>
          <cell r="E3455">
            <v>1646419862.24</v>
          </cell>
          <cell r="F3455">
            <v>0</v>
          </cell>
        </row>
        <row r="3456">
          <cell r="A3456">
            <v>42106</v>
          </cell>
          <cell r="B3456" t="str">
            <v>CONST.D/PROV.P/CRED.</v>
          </cell>
          <cell r="C3456">
            <v>0</v>
          </cell>
          <cell r="D3456">
            <v>39537957.159999996</v>
          </cell>
          <cell r="E3456">
            <v>39537957.159999996</v>
          </cell>
          <cell r="F3456">
            <v>0</v>
          </cell>
        </row>
        <row r="3457">
          <cell r="A3457">
            <v>421061</v>
          </cell>
          <cell r="B3457" t="str">
            <v>CONST.D/PROV.P/CRED.</v>
          </cell>
          <cell r="C3457">
            <v>0</v>
          </cell>
          <cell r="D3457">
            <v>39537957.159999996</v>
          </cell>
          <cell r="E3457">
            <v>39537957.159999996</v>
          </cell>
          <cell r="F3457">
            <v>0</v>
          </cell>
        </row>
        <row r="3458">
          <cell r="A3458">
            <v>42106101</v>
          </cell>
          <cell r="B3458" t="str">
            <v>CONST.PROV.P/PORCION</v>
          </cell>
          <cell r="C3458">
            <v>0</v>
          </cell>
          <cell r="D3458">
            <v>38549270.829999998</v>
          </cell>
          <cell r="E3458">
            <v>38549270.829999998</v>
          </cell>
          <cell r="F3458">
            <v>0</v>
          </cell>
        </row>
        <row r="3459">
          <cell r="A3459">
            <v>4210610101</v>
          </cell>
          <cell r="B3459" t="str">
            <v>CONST.PROV.P/PORCION</v>
          </cell>
          <cell r="C3459">
            <v>-2082533.34</v>
          </cell>
          <cell r="D3459">
            <v>-1996839.41</v>
          </cell>
          <cell r="E3459">
            <v>0</v>
          </cell>
          <cell r="F3459">
            <v>-4079372.75</v>
          </cell>
        </row>
        <row r="3460">
          <cell r="A3460">
            <v>421061010105</v>
          </cell>
          <cell r="B3460" t="str">
            <v>GTO PROV.CAP.MICR.B/</v>
          </cell>
          <cell r="C3460">
            <v>-2082533.34</v>
          </cell>
          <cell r="D3460">
            <v>-1996839.41</v>
          </cell>
          <cell r="E3460">
            <v>0</v>
          </cell>
          <cell r="F3460">
            <v>-4079372.75</v>
          </cell>
        </row>
        <row r="3461">
          <cell r="A3461">
            <v>4210610103</v>
          </cell>
          <cell r="B3461" t="str">
            <v>CONST.PROV.P/PORCION</v>
          </cell>
          <cell r="C3461">
            <v>2082533.34</v>
          </cell>
          <cell r="D3461">
            <v>40546110.240000002</v>
          </cell>
          <cell r="E3461">
            <v>38549270.829999998</v>
          </cell>
          <cell r="F3461">
            <v>4079372.75</v>
          </cell>
        </row>
        <row r="3462">
          <cell r="A3462">
            <v>421061010301</v>
          </cell>
          <cell r="B3462" t="str">
            <v>CONST.PROV.MICROEM.P</v>
          </cell>
          <cell r="C3462">
            <v>-21879951.620000001</v>
          </cell>
          <cell r="D3462">
            <v>-37745824.329999998</v>
          </cell>
          <cell r="E3462">
            <v>38549270.829999998</v>
          </cell>
          <cell r="F3462">
            <v>-98175046.780000001</v>
          </cell>
        </row>
        <row r="3463">
          <cell r="A3463">
            <v>421061010302</v>
          </cell>
          <cell r="B3463" t="str">
            <v>CONST.PROV.P/PORC.CA</v>
          </cell>
          <cell r="C3463">
            <v>13001780.01</v>
          </cell>
          <cell r="D3463">
            <v>5661544.8700000001</v>
          </cell>
          <cell r="E3463">
            <v>0</v>
          </cell>
          <cell r="F3463">
            <v>18663324.879999999</v>
          </cell>
        </row>
        <row r="3464">
          <cell r="A3464">
            <v>421061010303</v>
          </cell>
          <cell r="B3464" t="str">
            <v>GASTO PROV.MICROC.VE</v>
          </cell>
          <cell r="C3464">
            <v>-8433210.2300000004</v>
          </cell>
          <cell r="D3464">
            <v>31373755.780000001</v>
          </cell>
          <cell r="E3464">
            <v>0</v>
          </cell>
          <cell r="F3464">
            <v>22940545.550000001</v>
          </cell>
        </row>
        <row r="3465">
          <cell r="A3465">
            <v>421061010304</v>
          </cell>
          <cell r="B3465" t="str">
            <v>GTO.PROV.MICROC.VEH.</v>
          </cell>
          <cell r="C3465">
            <v>11122758.220000001</v>
          </cell>
          <cell r="D3465">
            <v>12618894.689999999</v>
          </cell>
          <cell r="E3465">
            <v>0</v>
          </cell>
          <cell r="F3465">
            <v>23741652.91</v>
          </cell>
        </row>
        <row r="3466">
          <cell r="A3466">
            <v>421061010305</v>
          </cell>
          <cell r="B3466" t="str">
            <v>GTOS.PROV.CAP.MICR.B</v>
          </cell>
          <cell r="C3466">
            <v>0</v>
          </cell>
          <cell r="D3466">
            <v>2239895.5299999998</v>
          </cell>
          <cell r="E3466">
            <v>0</v>
          </cell>
          <cell r="F3466">
            <v>2239895.5299999998</v>
          </cell>
        </row>
        <row r="3467">
          <cell r="A3467">
            <v>421061010306</v>
          </cell>
          <cell r="B3467" t="str">
            <v>CONST.PROV.P/PORCION</v>
          </cell>
          <cell r="C3467">
            <v>-24482578.579999998</v>
          </cell>
          <cell r="D3467">
            <v>-3719231.88</v>
          </cell>
          <cell r="E3467">
            <v>0</v>
          </cell>
          <cell r="F3467">
            <v>-28201810.460000001</v>
          </cell>
        </row>
        <row r="3468">
          <cell r="A3468">
            <v>42106101030601</v>
          </cell>
          <cell r="B3468" t="str">
            <v>GTO PROV MICRO CDTO</v>
          </cell>
          <cell r="C3468">
            <v>-19526416.219999999</v>
          </cell>
          <cell r="D3468">
            <v>5516804.6799999997</v>
          </cell>
          <cell r="E3468">
            <v>0</v>
          </cell>
          <cell r="F3468">
            <v>-14009611.539999999</v>
          </cell>
        </row>
        <row r="3469">
          <cell r="A3469">
            <v>42106101030602</v>
          </cell>
          <cell r="B3469" t="str">
            <v>GTO PROV MICRO CDTO</v>
          </cell>
          <cell r="C3469">
            <v>-4956162.3600000003</v>
          </cell>
          <cell r="D3469">
            <v>-9236036.5600000005</v>
          </cell>
          <cell r="E3469">
            <v>0</v>
          </cell>
          <cell r="F3469">
            <v>-14192198.92</v>
          </cell>
        </row>
        <row r="3470">
          <cell r="A3470">
            <v>421061010307</v>
          </cell>
          <cell r="B3470" t="str">
            <v>CONST.PROV.P/PORC.CA</v>
          </cell>
          <cell r="C3470">
            <v>35364097.869999997</v>
          </cell>
          <cell r="D3470">
            <v>33989208.369999997</v>
          </cell>
          <cell r="E3470">
            <v>0</v>
          </cell>
          <cell r="F3470">
            <v>69353306.239999995</v>
          </cell>
        </row>
        <row r="3471">
          <cell r="A3471">
            <v>42106101030701</v>
          </cell>
          <cell r="B3471" t="str">
            <v>CONS.PROV.PORC.CAP.M</v>
          </cell>
          <cell r="C3471">
            <v>4088794.7</v>
          </cell>
          <cell r="D3471">
            <v>1667706.76</v>
          </cell>
          <cell r="E3471">
            <v>0</v>
          </cell>
          <cell r="F3471">
            <v>5756501.46</v>
          </cell>
        </row>
        <row r="3472">
          <cell r="A3472">
            <v>42106101030702</v>
          </cell>
          <cell r="B3472" t="str">
            <v>CONS.PROV.PORC.CAP.M</v>
          </cell>
          <cell r="C3472">
            <v>31275303.170000002</v>
          </cell>
          <cell r="D3472">
            <v>32321501.609999999</v>
          </cell>
          <cell r="E3472">
            <v>0</v>
          </cell>
          <cell r="F3472">
            <v>63596804.780000001</v>
          </cell>
        </row>
        <row r="3473">
          <cell r="A3473">
            <v>421061010308</v>
          </cell>
          <cell r="B3473" t="str">
            <v>CONST.PROV.P/PORC.CA</v>
          </cell>
          <cell r="C3473">
            <v>-2610362.33</v>
          </cell>
          <cell r="D3473">
            <v>-3872132.79</v>
          </cell>
          <cell r="E3473">
            <v>0</v>
          </cell>
          <cell r="F3473">
            <v>-6482495.1200000001</v>
          </cell>
        </row>
        <row r="3474">
          <cell r="A3474">
            <v>42106101030801</v>
          </cell>
          <cell r="B3474" t="str">
            <v>CONS.PROV.PORC.CAP.M</v>
          </cell>
          <cell r="C3474">
            <v>0</v>
          </cell>
          <cell r="D3474">
            <v>1520000</v>
          </cell>
          <cell r="E3474">
            <v>0</v>
          </cell>
          <cell r="F3474">
            <v>1520000</v>
          </cell>
        </row>
        <row r="3475">
          <cell r="A3475">
            <v>42106101030802</v>
          </cell>
          <cell r="B3475" t="str">
            <v>CONS.PROV.PORC.CAP.M</v>
          </cell>
          <cell r="C3475">
            <v>-2610362.33</v>
          </cell>
          <cell r="D3475">
            <v>-5392132.79</v>
          </cell>
          <cell r="E3475">
            <v>0</v>
          </cell>
          <cell r="F3475">
            <v>-8002495.1200000001</v>
          </cell>
        </row>
        <row r="3476">
          <cell r="A3476">
            <v>42106102</v>
          </cell>
          <cell r="B3476" t="str">
            <v>CONST.PROV.P/RENDIMI</v>
          </cell>
          <cell r="C3476">
            <v>0</v>
          </cell>
          <cell r="D3476">
            <v>988686.33</v>
          </cell>
          <cell r="E3476">
            <v>988686.33</v>
          </cell>
          <cell r="F3476">
            <v>0</v>
          </cell>
        </row>
        <row r="3477">
          <cell r="A3477">
            <v>4210610201</v>
          </cell>
          <cell r="B3477" t="str">
            <v>CONST.PROV.P/RENDIMI</v>
          </cell>
          <cell r="C3477">
            <v>3409.73</v>
          </cell>
          <cell r="D3477">
            <v>-4914.7</v>
          </cell>
          <cell r="E3477">
            <v>0</v>
          </cell>
          <cell r="F3477">
            <v>-1504.97</v>
          </cell>
        </row>
        <row r="3478">
          <cell r="A3478">
            <v>421061020105</v>
          </cell>
          <cell r="B3478" t="str">
            <v>CONST.PROV.REND.MICR</v>
          </cell>
          <cell r="C3478">
            <v>3409.73</v>
          </cell>
          <cell r="D3478">
            <v>-4914.7</v>
          </cell>
          <cell r="E3478">
            <v>0</v>
          </cell>
          <cell r="F3478">
            <v>-1504.97</v>
          </cell>
        </row>
        <row r="3479">
          <cell r="A3479">
            <v>4210610203</v>
          </cell>
          <cell r="B3479" t="str">
            <v>CONST.PROV.P/RENDIMI</v>
          </cell>
          <cell r="C3479">
            <v>-3409.73</v>
          </cell>
          <cell r="D3479">
            <v>993601.03</v>
          </cell>
          <cell r="E3479">
            <v>988686.33</v>
          </cell>
          <cell r="F3479">
            <v>1504.97</v>
          </cell>
        </row>
        <row r="3480">
          <cell r="A3480">
            <v>421061020301</v>
          </cell>
          <cell r="B3480" t="str">
            <v>CONST.PROV.MICROEM.R</v>
          </cell>
          <cell r="C3480">
            <v>995735.82</v>
          </cell>
          <cell r="D3480">
            <v>70044.899999999994</v>
          </cell>
          <cell r="E3480">
            <v>988686.33</v>
          </cell>
          <cell r="F3480">
            <v>77094.39</v>
          </cell>
        </row>
        <row r="3481">
          <cell r="A3481">
            <v>421061020302</v>
          </cell>
          <cell r="B3481" t="str">
            <v>CONST.PROV.P/REND.VE</v>
          </cell>
          <cell r="C3481">
            <v>922998.64</v>
          </cell>
          <cell r="D3481">
            <v>838389.97</v>
          </cell>
          <cell r="E3481">
            <v>0</v>
          </cell>
          <cell r="F3481">
            <v>1761388.61</v>
          </cell>
        </row>
        <row r="3482">
          <cell r="A3482">
            <v>421061020303</v>
          </cell>
          <cell r="B3482" t="str">
            <v>GASTO PROV.INT.MICRO</v>
          </cell>
          <cell r="C3482">
            <v>-2436446.9</v>
          </cell>
          <cell r="D3482">
            <v>-1407156.28</v>
          </cell>
          <cell r="E3482">
            <v>0</v>
          </cell>
          <cell r="F3482">
            <v>-3843603.18</v>
          </cell>
        </row>
        <row r="3483">
          <cell r="A3483">
            <v>421061020304</v>
          </cell>
          <cell r="B3483" t="str">
            <v>GTO.PROV.INT.MICROC.</v>
          </cell>
          <cell r="C3483">
            <v>-554666.28</v>
          </cell>
          <cell r="D3483">
            <v>-72320.56</v>
          </cell>
          <cell r="E3483">
            <v>0</v>
          </cell>
          <cell r="F3483">
            <v>-626986.84</v>
          </cell>
        </row>
        <row r="3484">
          <cell r="A3484">
            <v>421061020305</v>
          </cell>
          <cell r="B3484" t="str">
            <v>GTOS.PROV.INT.MICR.B</v>
          </cell>
          <cell r="C3484">
            <v>0</v>
          </cell>
          <cell r="D3484">
            <v>537085.68000000005</v>
          </cell>
          <cell r="E3484">
            <v>0</v>
          </cell>
          <cell r="F3484">
            <v>537085.68000000005</v>
          </cell>
        </row>
        <row r="3485">
          <cell r="A3485">
            <v>421061020306</v>
          </cell>
          <cell r="B3485" t="str">
            <v>CONST.PROV.P/RENDIMI</v>
          </cell>
          <cell r="C3485">
            <v>1409091.29</v>
          </cell>
          <cell r="D3485">
            <v>886871.82</v>
          </cell>
          <cell r="E3485">
            <v>0</v>
          </cell>
          <cell r="F3485">
            <v>2295963.11</v>
          </cell>
        </row>
        <row r="3486">
          <cell r="A3486">
            <v>42106102030601</v>
          </cell>
          <cell r="B3486" t="str">
            <v>GTO.PROV.REND.MICRCR</v>
          </cell>
          <cell r="C3486">
            <v>540378.67000000004</v>
          </cell>
          <cell r="D3486">
            <v>1856473.17</v>
          </cell>
          <cell r="E3486">
            <v>0</v>
          </cell>
          <cell r="F3486">
            <v>2396851.84</v>
          </cell>
        </row>
        <row r="3487">
          <cell r="A3487">
            <v>42106102030602</v>
          </cell>
          <cell r="B3487" t="str">
            <v>GTO.PROV.REND.MICRED</v>
          </cell>
          <cell r="C3487">
            <v>868712.62</v>
          </cell>
          <cell r="D3487">
            <v>-969601.35</v>
          </cell>
          <cell r="E3487">
            <v>0</v>
          </cell>
          <cell r="F3487">
            <v>-100888.73</v>
          </cell>
        </row>
        <row r="3488">
          <cell r="A3488">
            <v>421061020307</v>
          </cell>
          <cell r="B3488" t="str">
            <v>CONST.PROV.P/REND.MI</v>
          </cell>
          <cell r="C3488">
            <v>-340122.3</v>
          </cell>
          <cell r="D3488">
            <v>140685.5</v>
          </cell>
          <cell r="E3488">
            <v>0</v>
          </cell>
          <cell r="F3488">
            <v>-199436.79999999999</v>
          </cell>
        </row>
        <row r="3489">
          <cell r="A3489">
            <v>42106102030701</v>
          </cell>
          <cell r="B3489" t="str">
            <v>CONST.PROV.P/REND.MI</v>
          </cell>
          <cell r="C3489">
            <v>120493.21</v>
          </cell>
          <cell r="D3489">
            <v>42490.84</v>
          </cell>
          <cell r="E3489">
            <v>0</v>
          </cell>
          <cell r="F3489">
            <v>162984.04999999999</v>
          </cell>
        </row>
        <row r="3490">
          <cell r="A3490">
            <v>42106102030702</v>
          </cell>
          <cell r="B3490" t="str">
            <v>CONST.PROV.P/REND.MI</v>
          </cell>
          <cell r="C3490">
            <v>-460615.51</v>
          </cell>
          <cell r="D3490">
            <v>98194.66</v>
          </cell>
          <cell r="E3490">
            <v>0</v>
          </cell>
          <cell r="F3490">
            <v>-362420.85</v>
          </cell>
        </row>
        <row r="3491">
          <cell r="A3491">
            <v>42</v>
          </cell>
          <cell r="B3491" t="str">
            <v>TOTAL GTOS.P/INCOB.Y</v>
          </cell>
          <cell r="C3491">
            <v>0</v>
          </cell>
          <cell r="D3491">
            <v>4260492126.4000001</v>
          </cell>
          <cell r="E3491">
            <v>4260492126.4000001</v>
          </cell>
          <cell r="F3491">
            <v>0</v>
          </cell>
        </row>
        <row r="3492">
          <cell r="A3492">
            <v>431</v>
          </cell>
          <cell r="B3492" t="str">
            <v>COMISIONES POR SERVI</v>
          </cell>
          <cell r="C3492">
            <v>1167144786.3699999</v>
          </cell>
          <cell r="D3492">
            <v>1350342288.48</v>
          </cell>
          <cell r="E3492">
            <v>121042387.29000001</v>
          </cell>
          <cell r="F3492">
            <v>2396444687.5599999</v>
          </cell>
        </row>
        <row r="3493">
          <cell r="A3493">
            <v>43101</v>
          </cell>
          <cell r="B3493" t="str">
            <v>COMISIONES P/CORRESP</v>
          </cell>
          <cell r="C3493">
            <v>7994472.9800000004</v>
          </cell>
          <cell r="D3493">
            <v>14720981.5</v>
          </cell>
          <cell r="E3493">
            <v>0</v>
          </cell>
          <cell r="F3493">
            <v>22715454.48</v>
          </cell>
        </row>
        <row r="3494">
          <cell r="A3494">
            <v>431012</v>
          </cell>
          <cell r="B3494" t="str">
            <v>COMISIONES P/CORRESP</v>
          </cell>
          <cell r="C3494">
            <v>7994472.9800000004</v>
          </cell>
          <cell r="D3494">
            <v>14720981.5</v>
          </cell>
          <cell r="E3494">
            <v>0</v>
          </cell>
          <cell r="F3494">
            <v>22715454.48</v>
          </cell>
        </row>
        <row r="3495">
          <cell r="A3495">
            <v>43101201</v>
          </cell>
          <cell r="B3495" t="str">
            <v>GTOS.Y COM.P/CORRESP</v>
          </cell>
          <cell r="C3495">
            <v>7994472.9800000004</v>
          </cell>
          <cell r="D3495">
            <v>14720981.5</v>
          </cell>
          <cell r="E3495">
            <v>0</v>
          </cell>
          <cell r="F3495">
            <v>22715454.48</v>
          </cell>
        </row>
        <row r="3496">
          <cell r="A3496">
            <v>43102</v>
          </cell>
          <cell r="B3496" t="str">
            <v>COMISIONES P/GIROS Y</v>
          </cell>
          <cell r="C3496">
            <v>818639.78</v>
          </cell>
          <cell r="D3496">
            <v>821722.96</v>
          </cell>
          <cell r="E3496">
            <v>0</v>
          </cell>
          <cell r="F3496">
            <v>1640362.74</v>
          </cell>
        </row>
        <row r="3497">
          <cell r="A3497">
            <v>431022</v>
          </cell>
          <cell r="B3497" t="str">
            <v>COMISIONES P/GIROS Y</v>
          </cell>
          <cell r="C3497">
            <v>818639.78</v>
          </cell>
          <cell r="D3497">
            <v>821722.96</v>
          </cell>
          <cell r="E3497">
            <v>0</v>
          </cell>
          <cell r="F3497">
            <v>1640362.74</v>
          </cell>
        </row>
        <row r="3498">
          <cell r="A3498">
            <v>43102203</v>
          </cell>
          <cell r="B3498" t="str">
            <v>GASTOS P/ORDENES PAG</v>
          </cell>
          <cell r="C3498">
            <v>818639.78</v>
          </cell>
          <cell r="D3498">
            <v>821722.96</v>
          </cell>
          <cell r="E3498">
            <v>0</v>
          </cell>
          <cell r="F3498">
            <v>1640362.74</v>
          </cell>
        </row>
        <row r="3499">
          <cell r="A3499">
            <v>43104</v>
          </cell>
          <cell r="B3499" t="str">
            <v>COMISIONES POR SERV.</v>
          </cell>
          <cell r="C3499">
            <v>15383059.279999999</v>
          </cell>
          <cell r="D3499">
            <v>1135944.1599999999</v>
          </cell>
          <cell r="E3499">
            <v>0</v>
          </cell>
          <cell r="F3499">
            <v>16519003.439999999</v>
          </cell>
        </row>
        <row r="3500">
          <cell r="A3500">
            <v>431041</v>
          </cell>
          <cell r="B3500" t="str">
            <v>COMISIONES POR SERV.</v>
          </cell>
          <cell r="C3500">
            <v>15383059.279999999</v>
          </cell>
          <cell r="D3500">
            <v>1135944.1599999999</v>
          </cell>
          <cell r="E3500">
            <v>0</v>
          </cell>
          <cell r="F3500">
            <v>16519003.439999999</v>
          </cell>
        </row>
        <row r="3501">
          <cell r="A3501">
            <v>43104104</v>
          </cell>
          <cell r="B3501" t="str">
            <v>COMISION COMPRA DE C</v>
          </cell>
          <cell r="C3501">
            <v>2133059.2799999998</v>
          </cell>
          <cell r="D3501">
            <v>1135944.1599999999</v>
          </cell>
          <cell r="E3501">
            <v>0</v>
          </cell>
          <cell r="F3501">
            <v>3269003.44</v>
          </cell>
        </row>
        <row r="3502">
          <cell r="A3502">
            <v>43104106</v>
          </cell>
          <cell r="B3502" t="str">
            <v>COMISION COMPRA/VENT</v>
          </cell>
          <cell r="C3502">
            <v>13250000</v>
          </cell>
          <cell r="D3502">
            <v>0</v>
          </cell>
          <cell r="E3502">
            <v>0</v>
          </cell>
          <cell r="F3502">
            <v>13250000</v>
          </cell>
        </row>
        <row r="3503">
          <cell r="A3503">
            <v>43199</v>
          </cell>
          <cell r="B3503" t="str">
            <v>COMISIONES P/OTROS S</v>
          </cell>
          <cell r="C3503">
            <v>1142948614.3299999</v>
          </cell>
          <cell r="D3503">
            <v>1333663639.8599999</v>
          </cell>
          <cell r="E3503">
            <v>121042387.29000001</v>
          </cell>
          <cell r="F3503">
            <v>2355569866.9000001</v>
          </cell>
        </row>
        <row r="3504">
          <cell r="A3504">
            <v>431991</v>
          </cell>
          <cell r="B3504" t="str">
            <v>COMISIONES P/OTROS S</v>
          </cell>
          <cell r="C3504">
            <v>875301283.38999999</v>
          </cell>
          <cell r="D3504">
            <v>1028529524.5700001</v>
          </cell>
          <cell r="E3504">
            <v>105226395.06</v>
          </cell>
          <cell r="F3504">
            <v>1798604412.9000001</v>
          </cell>
        </row>
        <row r="3505">
          <cell r="A3505">
            <v>43199101</v>
          </cell>
          <cell r="B3505" t="str">
            <v>CAJEROS AUTOMATICOS</v>
          </cell>
          <cell r="C3505">
            <v>234250199.47999999</v>
          </cell>
          <cell r="D3505">
            <v>294941469.88</v>
          </cell>
          <cell r="E3505">
            <v>55573179.759999998</v>
          </cell>
          <cell r="F3505">
            <v>473618489.60000002</v>
          </cell>
        </row>
        <row r="3506">
          <cell r="A3506">
            <v>4319910101</v>
          </cell>
          <cell r="B3506" t="str">
            <v>GTOS.Y COMIS.SUICHE</v>
          </cell>
          <cell r="C3506">
            <v>132706305</v>
          </cell>
          <cell r="D3506">
            <v>130734485</v>
          </cell>
          <cell r="E3506">
            <v>0</v>
          </cell>
          <cell r="F3506">
            <v>263440790</v>
          </cell>
        </row>
        <row r="3507">
          <cell r="A3507">
            <v>4319910102</v>
          </cell>
          <cell r="B3507" t="str">
            <v>GTOS P/INT. Y FACTUR</v>
          </cell>
          <cell r="C3507">
            <v>101543894.48</v>
          </cell>
          <cell r="D3507">
            <v>164206984.88</v>
          </cell>
          <cell r="E3507">
            <v>55573179.759999998</v>
          </cell>
          <cell r="F3507">
            <v>210177699.59999999</v>
          </cell>
        </row>
        <row r="3508">
          <cell r="A3508">
            <v>43199102</v>
          </cell>
          <cell r="B3508" t="str">
            <v>TARJETAS DE CREDITOS</v>
          </cell>
          <cell r="C3508">
            <v>290638342.54000002</v>
          </cell>
          <cell r="D3508">
            <v>325257773.42000002</v>
          </cell>
          <cell r="E3508">
            <v>49652488.140000001</v>
          </cell>
          <cell r="F3508">
            <v>566243627.82000005</v>
          </cell>
        </row>
        <row r="3509">
          <cell r="A3509">
            <v>4319910202</v>
          </cell>
          <cell r="B3509" t="str">
            <v>GTOS.FACT.COMERC.GRU</v>
          </cell>
          <cell r="C3509">
            <v>22663310.98</v>
          </cell>
          <cell r="D3509">
            <v>66236923.560000002</v>
          </cell>
          <cell r="E3509">
            <v>49646742.539999999</v>
          </cell>
          <cell r="F3509">
            <v>39253492</v>
          </cell>
        </row>
        <row r="3510">
          <cell r="A3510">
            <v>4319910203</v>
          </cell>
          <cell r="B3510" t="str">
            <v>GTOS.COMIS.RED CIRRU</v>
          </cell>
          <cell r="C3510">
            <v>32859838.43</v>
          </cell>
          <cell r="D3510">
            <v>32737829.48</v>
          </cell>
          <cell r="E3510">
            <v>0</v>
          </cell>
          <cell r="F3510">
            <v>65597667.909999996</v>
          </cell>
        </row>
        <row r="3511">
          <cell r="A3511">
            <v>4319910204</v>
          </cell>
          <cell r="B3511" t="str">
            <v>GTOS.COMIS.CIRRUS PO</v>
          </cell>
          <cell r="C3511">
            <v>218118242.66</v>
          </cell>
          <cell r="D3511">
            <v>220520878.41</v>
          </cell>
          <cell r="E3511">
            <v>5745.6</v>
          </cell>
          <cell r="F3511">
            <v>438633375.47000003</v>
          </cell>
        </row>
        <row r="3512">
          <cell r="A3512">
            <v>4319910205</v>
          </cell>
          <cell r="B3512" t="str">
            <v>GTOS.P/AFILIAC.GRAFF</v>
          </cell>
          <cell r="C3512">
            <v>1543780.62</v>
          </cell>
          <cell r="D3512">
            <v>1535513.62</v>
          </cell>
          <cell r="E3512">
            <v>0</v>
          </cell>
          <cell r="F3512">
            <v>3079294.24</v>
          </cell>
        </row>
        <row r="3513">
          <cell r="A3513">
            <v>4319910212</v>
          </cell>
          <cell r="B3513" t="str">
            <v>GTOS D/PROCESO M.CAR</v>
          </cell>
          <cell r="C3513">
            <v>7170</v>
          </cell>
          <cell r="D3513">
            <v>7470</v>
          </cell>
          <cell r="E3513">
            <v>0</v>
          </cell>
          <cell r="F3513">
            <v>14640</v>
          </cell>
        </row>
        <row r="3514">
          <cell r="A3514">
            <v>4319910217</v>
          </cell>
          <cell r="B3514" t="str">
            <v>GASTOS P/COMISION PA</v>
          </cell>
          <cell r="C3514">
            <v>9540506.5199999996</v>
          </cell>
          <cell r="D3514">
            <v>2299132.0499999998</v>
          </cell>
          <cell r="E3514">
            <v>0</v>
          </cell>
          <cell r="F3514">
            <v>11839638.57</v>
          </cell>
        </row>
        <row r="3515">
          <cell r="A3515">
            <v>4319910218</v>
          </cell>
          <cell r="B3515" t="str">
            <v>GASTOS P/COMISION PA</v>
          </cell>
          <cell r="C3515">
            <v>5905493.3300000001</v>
          </cell>
          <cell r="D3515">
            <v>1920026.3</v>
          </cell>
          <cell r="E3515">
            <v>0</v>
          </cell>
          <cell r="F3515">
            <v>7825519.6299999999</v>
          </cell>
        </row>
        <row r="3516">
          <cell r="A3516">
            <v>43199103</v>
          </cell>
          <cell r="B3516" t="str">
            <v>CUSTODIA DE VALORES</v>
          </cell>
          <cell r="C3516">
            <v>12050154.25</v>
          </cell>
          <cell r="D3516">
            <v>11376802.42</v>
          </cell>
          <cell r="E3516">
            <v>0</v>
          </cell>
          <cell r="F3516">
            <v>23426956.670000002</v>
          </cell>
        </row>
        <row r="3517">
          <cell r="A3517">
            <v>4319910301</v>
          </cell>
          <cell r="B3517" t="str">
            <v>COMIS.P/CUSTODIA VAL</v>
          </cell>
          <cell r="C3517">
            <v>12050154.25</v>
          </cell>
          <cell r="D3517">
            <v>11376802.42</v>
          </cell>
          <cell r="E3517">
            <v>0</v>
          </cell>
          <cell r="F3517">
            <v>23426956.670000002</v>
          </cell>
        </row>
        <row r="3518">
          <cell r="A3518">
            <v>43199199</v>
          </cell>
          <cell r="B3518" t="str">
            <v>COMISIONES POR OTROS</v>
          </cell>
          <cell r="C3518">
            <v>338362587.12</v>
          </cell>
          <cell r="D3518">
            <v>396953478.85000002</v>
          </cell>
          <cell r="E3518">
            <v>727.16</v>
          </cell>
          <cell r="F3518">
            <v>735315338.80999994</v>
          </cell>
        </row>
        <row r="3519">
          <cell r="A3519">
            <v>4319919901</v>
          </cell>
          <cell r="B3519" t="str">
            <v>GTOS.P/OPERAC.CAMBIO</v>
          </cell>
          <cell r="C3519">
            <v>5547097.7800000003</v>
          </cell>
          <cell r="D3519">
            <v>9328460.4000000004</v>
          </cell>
          <cell r="E3519">
            <v>727.12</v>
          </cell>
          <cell r="F3519">
            <v>14874831.060000001</v>
          </cell>
        </row>
        <row r="3520">
          <cell r="A3520">
            <v>4319919902</v>
          </cell>
          <cell r="B3520" t="str">
            <v>GTOS.COM.P/OPERAC.AT</v>
          </cell>
          <cell r="C3520">
            <v>2437246.61</v>
          </cell>
          <cell r="D3520">
            <v>2275013.31</v>
          </cell>
          <cell r="E3520">
            <v>0.04</v>
          </cell>
          <cell r="F3520">
            <v>4712259.88</v>
          </cell>
        </row>
        <row r="3521">
          <cell r="A3521">
            <v>4319919903</v>
          </cell>
          <cell r="B3521" t="str">
            <v>GTOS.P/COMIS.P.O.S.</v>
          </cell>
          <cell r="C3521">
            <v>4099198.48</v>
          </cell>
          <cell r="D3521">
            <v>4426375.8099999996</v>
          </cell>
          <cell r="E3521">
            <v>0</v>
          </cell>
          <cell r="F3521">
            <v>8525574.2899999991</v>
          </cell>
        </row>
        <row r="3522">
          <cell r="A3522">
            <v>4319919904</v>
          </cell>
          <cell r="B3522" t="str">
            <v>PREMIOS DADOS COMO I</v>
          </cell>
          <cell r="C3522">
            <v>10448097.880000001</v>
          </cell>
          <cell r="D3522">
            <v>0</v>
          </cell>
          <cell r="E3522">
            <v>0</v>
          </cell>
          <cell r="F3522">
            <v>10448097.880000001</v>
          </cell>
        </row>
        <row r="3523">
          <cell r="A3523">
            <v>4319919906</v>
          </cell>
          <cell r="B3523" t="str">
            <v>GASTOS PRIMA DE SEGU</v>
          </cell>
          <cell r="C3523">
            <v>3483810</v>
          </cell>
          <cell r="D3523">
            <v>2076480</v>
          </cell>
          <cell r="E3523">
            <v>0</v>
          </cell>
          <cell r="F3523">
            <v>5560290</v>
          </cell>
        </row>
        <row r="3524">
          <cell r="A3524">
            <v>4319919909</v>
          </cell>
          <cell r="B3524" t="str">
            <v>GTOS.POR COMISION PI</v>
          </cell>
          <cell r="C3524">
            <v>309974964.64999998</v>
          </cell>
          <cell r="D3524">
            <v>369551702.06</v>
          </cell>
          <cell r="E3524">
            <v>0</v>
          </cell>
          <cell r="F3524">
            <v>679526666.71000004</v>
          </cell>
        </row>
        <row r="3525">
          <cell r="A3525">
            <v>4319919910</v>
          </cell>
          <cell r="B3525" t="str">
            <v>COMIS.P/REGIST.PROMO</v>
          </cell>
          <cell r="C3525">
            <v>1403600</v>
          </cell>
          <cell r="D3525">
            <v>435000</v>
          </cell>
          <cell r="E3525">
            <v>0</v>
          </cell>
          <cell r="F3525">
            <v>1838600</v>
          </cell>
        </row>
        <row r="3526">
          <cell r="A3526">
            <v>4319919914</v>
          </cell>
          <cell r="B3526" t="str">
            <v>GTOS.P/FIANZAS</v>
          </cell>
          <cell r="C3526">
            <v>968571.72</v>
          </cell>
          <cell r="D3526">
            <v>0</v>
          </cell>
          <cell r="E3526">
            <v>0</v>
          </cell>
          <cell r="F3526">
            <v>968571.72</v>
          </cell>
        </row>
        <row r="3527">
          <cell r="A3527">
            <v>4319919928</v>
          </cell>
          <cell r="B3527" t="str">
            <v>PRODUCTO FINALISTA</v>
          </cell>
          <cell r="C3527">
            <v>0</v>
          </cell>
          <cell r="D3527">
            <v>8860447.2699999996</v>
          </cell>
          <cell r="E3527">
            <v>0</v>
          </cell>
          <cell r="F3527">
            <v>8860447.2699999996</v>
          </cell>
        </row>
        <row r="3528">
          <cell r="A3528">
            <v>431991992801</v>
          </cell>
          <cell r="B3528" t="str">
            <v>PRODUCTO FINALISTA T</v>
          </cell>
          <cell r="C3528">
            <v>0</v>
          </cell>
          <cell r="D3528">
            <v>8796469.3499999996</v>
          </cell>
          <cell r="E3528">
            <v>0</v>
          </cell>
          <cell r="F3528">
            <v>8796469.3499999996</v>
          </cell>
        </row>
        <row r="3529">
          <cell r="A3529">
            <v>431991992802</v>
          </cell>
          <cell r="B3529" t="str">
            <v>PRODUCTO FINALISTA S</v>
          </cell>
          <cell r="C3529">
            <v>0</v>
          </cell>
          <cell r="D3529">
            <v>63977.919999999998</v>
          </cell>
          <cell r="E3529">
            <v>0</v>
          </cell>
          <cell r="F3529">
            <v>63977.919999999998</v>
          </cell>
        </row>
        <row r="3530">
          <cell r="A3530">
            <v>431992</v>
          </cell>
          <cell r="B3530" t="str">
            <v>COMISIONES POR OTROS</v>
          </cell>
          <cell r="C3530">
            <v>267647330.94</v>
          </cell>
          <cell r="D3530">
            <v>305134115.29000002</v>
          </cell>
          <cell r="E3530">
            <v>15815992.23</v>
          </cell>
          <cell r="F3530">
            <v>556965454</v>
          </cell>
        </row>
        <row r="3531">
          <cell r="A3531">
            <v>43199202</v>
          </cell>
          <cell r="B3531" t="str">
            <v>TARJETAS DE CREDITOS</v>
          </cell>
          <cell r="C3531">
            <v>267647330.94</v>
          </cell>
          <cell r="D3531">
            <v>305134115.29000002</v>
          </cell>
          <cell r="E3531">
            <v>15815992.23</v>
          </cell>
          <cell r="F3531">
            <v>556965454</v>
          </cell>
        </row>
        <row r="3532">
          <cell r="A3532">
            <v>4319920201</v>
          </cell>
          <cell r="B3532" t="str">
            <v>GTOS.D/PROCESO VISA</v>
          </cell>
          <cell r="C3532">
            <v>96493164.640000001</v>
          </cell>
          <cell r="D3532">
            <v>146603207.44</v>
          </cell>
          <cell r="E3532">
            <v>0</v>
          </cell>
          <cell r="F3532">
            <v>243096372.08000001</v>
          </cell>
        </row>
        <row r="3533">
          <cell r="A3533">
            <v>4319920202</v>
          </cell>
          <cell r="B3533" t="str">
            <v>GTOS.D/PROCESO M.CAR</v>
          </cell>
          <cell r="C3533">
            <v>88904822.859999999</v>
          </cell>
          <cell r="D3533">
            <v>73596917.120000005</v>
          </cell>
          <cell r="E3533">
            <v>15807486.630000001</v>
          </cell>
          <cell r="F3533">
            <v>146694253.34999999</v>
          </cell>
        </row>
        <row r="3534">
          <cell r="A3534">
            <v>4319920203</v>
          </cell>
          <cell r="B3534" t="str">
            <v>GTOS.FOTOCOPIA VISA</v>
          </cell>
          <cell r="C3534">
            <v>189949.54</v>
          </cell>
          <cell r="D3534">
            <v>123300.58</v>
          </cell>
          <cell r="E3534">
            <v>0</v>
          </cell>
          <cell r="F3534">
            <v>313250.12</v>
          </cell>
        </row>
        <row r="3535">
          <cell r="A3535">
            <v>4319920205</v>
          </cell>
          <cell r="B3535" t="str">
            <v>GTOS.P/RECUP.VISA</v>
          </cell>
          <cell r="C3535">
            <v>30591.87</v>
          </cell>
          <cell r="D3535">
            <v>197991.84</v>
          </cell>
          <cell r="E3535">
            <v>0</v>
          </cell>
          <cell r="F3535">
            <v>228583.71</v>
          </cell>
        </row>
        <row r="3536">
          <cell r="A3536">
            <v>4319920206</v>
          </cell>
          <cell r="B3536" t="str">
            <v>GTOS.P/RECUP.M.CARD</v>
          </cell>
          <cell r="C3536">
            <v>99973.440000000002</v>
          </cell>
          <cell r="D3536">
            <v>77757.119999999995</v>
          </cell>
          <cell r="E3536">
            <v>0</v>
          </cell>
          <cell r="F3536">
            <v>177730.56</v>
          </cell>
        </row>
        <row r="3537">
          <cell r="A3537">
            <v>4319920207</v>
          </cell>
          <cell r="B3537" t="str">
            <v>GTOS.COMIS.ADELANT.E</v>
          </cell>
          <cell r="C3537">
            <v>6372559.8700000001</v>
          </cell>
          <cell r="D3537">
            <v>10530937.869999999</v>
          </cell>
          <cell r="E3537">
            <v>0</v>
          </cell>
          <cell r="F3537">
            <v>16903497.739999998</v>
          </cell>
        </row>
        <row r="3538">
          <cell r="A3538">
            <v>4319920208</v>
          </cell>
          <cell r="B3538" t="str">
            <v>GTOS.P/TELEX AUTOR.I</v>
          </cell>
          <cell r="C3538">
            <v>18278144.039999999</v>
          </cell>
          <cell r="D3538">
            <v>19150029.199999999</v>
          </cell>
          <cell r="E3538">
            <v>0</v>
          </cell>
          <cell r="F3538">
            <v>37428173.240000002</v>
          </cell>
        </row>
        <row r="3539">
          <cell r="A3539">
            <v>4319920209</v>
          </cell>
          <cell r="B3539" t="str">
            <v>GTOS.P/TELEX AUTOR.I</v>
          </cell>
          <cell r="C3539">
            <v>18988022.140000001</v>
          </cell>
          <cell r="D3539">
            <v>23074083.760000002</v>
          </cell>
          <cell r="E3539">
            <v>8505.6</v>
          </cell>
          <cell r="F3539">
            <v>42053600.299999997</v>
          </cell>
        </row>
        <row r="3540">
          <cell r="A3540">
            <v>4319920210</v>
          </cell>
          <cell r="B3540" t="str">
            <v>GTOS.CUOT.TRIM.TRANS</v>
          </cell>
          <cell r="C3540">
            <v>20000000</v>
          </cell>
          <cell r="D3540">
            <v>0</v>
          </cell>
          <cell r="E3540">
            <v>0</v>
          </cell>
          <cell r="F3540">
            <v>20000000</v>
          </cell>
        </row>
        <row r="3541">
          <cell r="A3541">
            <v>4319920211</v>
          </cell>
          <cell r="B3541" t="str">
            <v>GTOS.COMIS.MAST.CARD</v>
          </cell>
          <cell r="C3541">
            <v>18290102.539999999</v>
          </cell>
          <cell r="D3541">
            <v>31779890.359999999</v>
          </cell>
          <cell r="E3541">
            <v>0</v>
          </cell>
          <cell r="F3541">
            <v>50069992.899999999</v>
          </cell>
        </row>
        <row r="3542">
          <cell r="A3542">
            <v>432</v>
          </cell>
          <cell r="B3542" t="str">
            <v>GTOS.P/DIF.D/CAMB.Y</v>
          </cell>
          <cell r="C3542">
            <v>-514890802.98000002</v>
          </cell>
          <cell r="D3542">
            <v>1322251370.73</v>
          </cell>
          <cell r="E3542">
            <v>1099631709.1300001</v>
          </cell>
          <cell r="F3542">
            <v>-292271141.38</v>
          </cell>
        </row>
        <row r="3543">
          <cell r="A3543">
            <v>43298</v>
          </cell>
          <cell r="B3543" t="str">
            <v>DIFERENCIAS DE CAMBI</v>
          </cell>
          <cell r="C3543">
            <v>-514890802.98000002</v>
          </cell>
          <cell r="D3543">
            <v>1322251370.73</v>
          </cell>
          <cell r="E3543">
            <v>1099631709.1300001</v>
          </cell>
          <cell r="F3543">
            <v>-292271141.38</v>
          </cell>
        </row>
        <row r="3544">
          <cell r="A3544">
            <v>432981</v>
          </cell>
          <cell r="B3544" t="str">
            <v>DIFERENCIAS DE CAMBI</v>
          </cell>
          <cell r="C3544">
            <v>-496277205.56999999</v>
          </cell>
          <cell r="D3544">
            <v>1283615029.3399999</v>
          </cell>
          <cell r="E3544">
            <v>1061991270.26</v>
          </cell>
          <cell r="F3544">
            <v>-274653446.49000001</v>
          </cell>
        </row>
        <row r="3545">
          <cell r="A3545">
            <v>43298101</v>
          </cell>
          <cell r="B3545" t="str">
            <v>DIF.D/CAMBIO P/CAPT.</v>
          </cell>
          <cell r="C3545">
            <v>-7001170.2300000004</v>
          </cell>
          <cell r="D3545">
            <v>18894617.170000002</v>
          </cell>
          <cell r="E3545">
            <v>14744937.58</v>
          </cell>
          <cell r="F3545">
            <v>-2851490.64</v>
          </cell>
        </row>
        <row r="3546">
          <cell r="A3546">
            <v>4329810101</v>
          </cell>
          <cell r="B3546" t="str">
            <v>DIF.D/CAMBIO P/CAPT.</v>
          </cell>
          <cell r="C3546">
            <v>0</v>
          </cell>
          <cell r="D3546">
            <v>7.0000000000000007E-2</v>
          </cell>
          <cell r="E3546">
            <v>0.05</v>
          </cell>
          <cell r="F3546">
            <v>0.02</v>
          </cell>
        </row>
        <row r="3547">
          <cell r="A3547">
            <v>4329810102</v>
          </cell>
          <cell r="B3547" t="str">
            <v>DIF.D/CAMBIO P/CAPT.</v>
          </cell>
          <cell r="C3547">
            <v>-7001170.2300000004</v>
          </cell>
          <cell r="D3547">
            <v>18894617.100000001</v>
          </cell>
          <cell r="E3547">
            <v>14744937.529999999</v>
          </cell>
          <cell r="F3547">
            <v>-2851490.66</v>
          </cell>
        </row>
        <row r="3548">
          <cell r="A3548">
            <v>43298104</v>
          </cell>
          <cell r="B3548" t="str">
            <v>DIF.D/CAMB.P/O/FIN.O</v>
          </cell>
          <cell r="C3548">
            <v>-144000.14000000001</v>
          </cell>
          <cell r="D3548">
            <v>0</v>
          </cell>
          <cell r="E3548">
            <v>192000.11</v>
          </cell>
          <cell r="F3548">
            <v>-336000.25</v>
          </cell>
        </row>
        <row r="3549">
          <cell r="A3549">
            <v>4329810402</v>
          </cell>
          <cell r="B3549" t="str">
            <v>DIF.D/CAMB.P/O/FIN.O</v>
          </cell>
          <cell r="C3549">
            <v>-144000.14000000001</v>
          </cell>
          <cell r="D3549">
            <v>0</v>
          </cell>
          <cell r="E3549">
            <v>192000.11</v>
          </cell>
          <cell r="F3549">
            <v>-336000.25</v>
          </cell>
        </row>
        <row r="3550">
          <cell r="A3550">
            <v>43298105</v>
          </cell>
          <cell r="B3550" t="str">
            <v>DIF.CAMB.P/O/OBLIG.P</v>
          </cell>
          <cell r="C3550">
            <v>-6415150.8899999997</v>
          </cell>
          <cell r="D3550">
            <v>14030765</v>
          </cell>
          <cell r="E3550">
            <v>10257115.77</v>
          </cell>
          <cell r="F3550">
            <v>-2641501.66</v>
          </cell>
        </row>
        <row r="3551">
          <cell r="A3551">
            <v>4329810502</v>
          </cell>
          <cell r="B3551" t="str">
            <v>DIF.CAMB.P/O/OBLIG.P</v>
          </cell>
          <cell r="C3551">
            <v>-6415150.8899999997</v>
          </cell>
          <cell r="D3551">
            <v>14030765</v>
          </cell>
          <cell r="E3551">
            <v>10257115.77</v>
          </cell>
          <cell r="F3551">
            <v>-2641501.66</v>
          </cell>
        </row>
        <row r="3552">
          <cell r="A3552">
            <v>43298110</v>
          </cell>
          <cell r="B3552" t="str">
            <v>DIF.CAMB.P/O/CTAS.P/</v>
          </cell>
          <cell r="C3552">
            <v>-482716884.31</v>
          </cell>
          <cell r="D3552">
            <v>1250689647.1700001</v>
          </cell>
          <cell r="E3552">
            <v>1036797216.8</v>
          </cell>
          <cell r="F3552">
            <v>-268824453.94</v>
          </cell>
        </row>
        <row r="3553">
          <cell r="A3553">
            <v>4329811001</v>
          </cell>
          <cell r="B3553" t="str">
            <v>DIF.CAMB.P/O/CTAS.P/</v>
          </cell>
          <cell r="C3553">
            <v>-341066557.33999997</v>
          </cell>
          <cell r="D3553">
            <v>1229736985.3399999</v>
          </cell>
          <cell r="E3553">
            <v>926575301.66999996</v>
          </cell>
          <cell r="F3553">
            <v>-37904873.670000002</v>
          </cell>
        </row>
        <row r="3554">
          <cell r="A3554">
            <v>4329811002</v>
          </cell>
          <cell r="B3554" t="str">
            <v>DIF.CAMB.P/O/CTAS.P/</v>
          </cell>
          <cell r="C3554">
            <v>-141650326.97</v>
          </cell>
          <cell r="D3554">
            <v>20952661.829999998</v>
          </cell>
          <cell r="E3554">
            <v>110221915.13</v>
          </cell>
          <cell r="F3554">
            <v>-230919580.27000001</v>
          </cell>
        </row>
        <row r="3555">
          <cell r="A3555">
            <v>432982</v>
          </cell>
          <cell r="B3555" t="str">
            <v>DIFERENCIAS DE CAMBI</v>
          </cell>
          <cell r="C3555">
            <v>-18613597.41</v>
          </cell>
          <cell r="D3555">
            <v>38636341.390000001</v>
          </cell>
          <cell r="E3555">
            <v>37640438.869999997</v>
          </cell>
          <cell r="F3555">
            <v>-17617694.890000001</v>
          </cell>
        </row>
        <row r="3556">
          <cell r="A3556">
            <v>43298209</v>
          </cell>
          <cell r="B3556" t="str">
            <v>DIFERENC.D/CAMBIO P/</v>
          </cell>
          <cell r="C3556">
            <v>-18613597.420000002</v>
          </cell>
          <cell r="D3556">
            <v>38636341.390000001</v>
          </cell>
          <cell r="E3556">
            <v>37640438.859999999</v>
          </cell>
          <cell r="F3556">
            <v>-17617694.890000001</v>
          </cell>
        </row>
        <row r="3557">
          <cell r="A3557">
            <v>4329820905</v>
          </cell>
          <cell r="B3557" t="str">
            <v>DIFERENCIA E/CAMBIO</v>
          </cell>
          <cell r="C3557">
            <v>-18613597.420000002</v>
          </cell>
          <cell r="D3557">
            <v>38636341.390000001</v>
          </cell>
          <cell r="E3557">
            <v>37640438.859999999</v>
          </cell>
          <cell r="F3557">
            <v>-17617694.890000001</v>
          </cell>
        </row>
        <row r="3558">
          <cell r="A3558">
            <v>43298299</v>
          </cell>
          <cell r="B3558" t="str">
            <v>DIFERENCIAS D/CAMBIO</v>
          </cell>
          <cell r="C3558">
            <v>0.01</v>
          </cell>
          <cell r="D3558">
            <v>0</v>
          </cell>
          <cell r="E3558">
            <v>0.01</v>
          </cell>
          <cell r="F3558">
            <v>0</v>
          </cell>
        </row>
        <row r="3559">
          <cell r="A3559">
            <v>4329829901</v>
          </cell>
          <cell r="B3559" t="str">
            <v>DIF.D/CAMBIOS SUCURS</v>
          </cell>
          <cell r="C3559">
            <v>0.01</v>
          </cell>
          <cell r="D3559">
            <v>0</v>
          </cell>
          <cell r="E3559">
            <v>0.01</v>
          </cell>
          <cell r="F3559">
            <v>0</v>
          </cell>
        </row>
        <row r="3560">
          <cell r="A3560">
            <v>433</v>
          </cell>
          <cell r="B3560" t="str">
            <v>GTOS.P/BIENES REALIZ</v>
          </cell>
          <cell r="C3560">
            <v>301667716.77999997</v>
          </cell>
          <cell r="D3560">
            <v>667539078.67999995</v>
          </cell>
          <cell r="E3560">
            <v>527000000</v>
          </cell>
          <cell r="F3560">
            <v>442206795.45999998</v>
          </cell>
        </row>
        <row r="3561">
          <cell r="A3561">
            <v>43301</v>
          </cell>
          <cell r="B3561" t="str">
            <v>CONST.D/PROV.Y/O APA</v>
          </cell>
          <cell r="C3561">
            <v>26209887.239999998</v>
          </cell>
          <cell r="D3561">
            <v>26209887.239999998</v>
          </cell>
          <cell r="E3561">
            <v>0</v>
          </cell>
          <cell r="F3561">
            <v>52419774.479999997</v>
          </cell>
        </row>
        <row r="3562">
          <cell r="A3562">
            <v>433011</v>
          </cell>
          <cell r="B3562" t="str">
            <v>CONST.D/APART.P/BIEN</v>
          </cell>
          <cell r="C3562">
            <v>26209887.239999998</v>
          </cell>
          <cell r="D3562">
            <v>26209887.239999998</v>
          </cell>
          <cell r="E3562">
            <v>0</v>
          </cell>
          <cell r="F3562">
            <v>52419774.479999997</v>
          </cell>
        </row>
        <row r="3563">
          <cell r="A3563">
            <v>43301102</v>
          </cell>
          <cell r="B3563" t="str">
            <v>INMUEBLES</v>
          </cell>
          <cell r="C3563">
            <v>26209887.239999998</v>
          </cell>
          <cell r="D3563">
            <v>26209887.239999998</v>
          </cell>
          <cell r="E3563">
            <v>0</v>
          </cell>
          <cell r="F3563">
            <v>52419774.479999997</v>
          </cell>
        </row>
        <row r="3564">
          <cell r="A3564">
            <v>43304</v>
          </cell>
          <cell r="B3564" t="str">
            <v>CONST.D/PROV.P/BIEN.</v>
          </cell>
          <cell r="C3564">
            <v>69256622.530000001</v>
          </cell>
          <cell r="D3564">
            <v>66394747.100000001</v>
          </cell>
          <cell r="E3564">
            <v>0</v>
          </cell>
          <cell r="F3564">
            <v>135651369.63</v>
          </cell>
        </row>
        <row r="3565">
          <cell r="A3565">
            <v>433041</v>
          </cell>
          <cell r="B3565" t="str">
            <v>CONST.D/PROV.P/BIEN.</v>
          </cell>
          <cell r="C3565">
            <v>69256622.530000001</v>
          </cell>
          <cell r="D3565">
            <v>66394747.100000001</v>
          </cell>
          <cell r="E3565">
            <v>0</v>
          </cell>
          <cell r="F3565">
            <v>135651369.63</v>
          </cell>
        </row>
        <row r="3566">
          <cell r="A3566">
            <v>43304101</v>
          </cell>
          <cell r="B3566" t="str">
            <v>CONST.D/PROV.P/BIEN.</v>
          </cell>
          <cell r="C3566">
            <v>51114888.899999999</v>
          </cell>
          <cell r="D3566">
            <v>48488709.270000003</v>
          </cell>
          <cell r="E3566">
            <v>0</v>
          </cell>
          <cell r="F3566">
            <v>99603598.170000002</v>
          </cell>
        </row>
        <row r="3567">
          <cell r="A3567">
            <v>43304102</v>
          </cell>
          <cell r="B3567" t="str">
            <v>CONST.D/PROV.MOB.Y E</v>
          </cell>
          <cell r="C3567">
            <v>18141733.629999999</v>
          </cell>
          <cell r="D3567">
            <v>17906037.829999998</v>
          </cell>
          <cell r="E3567">
            <v>0</v>
          </cell>
          <cell r="F3567">
            <v>36047771.460000001</v>
          </cell>
        </row>
        <row r="3568">
          <cell r="A3568">
            <v>43311</v>
          </cell>
          <cell r="B3568" t="str">
            <v>GASTOS D/MANTEN.P/BI</v>
          </cell>
          <cell r="C3568">
            <v>72981538.090000004</v>
          </cell>
          <cell r="D3568">
            <v>559068273.76999998</v>
          </cell>
          <cell r="E3568">
            <v>527000000</v>
          </cell>
          <cell r="F3568">
            <v>105049811.86</v>
          </cell>
        </row>
        <row r="3569">
          <cell r="A3569">
            <v>433111</v>
          </cell>
          <cell r="B3569" t="str">
            <v>GTOS.D/MANTENIM.BIEN</v>
          </cell>
          <cell r="C3569">
            <v>72981538.090000004</v>
          </cell>
          <cell r="D3569">
            <v>559068273.76999998</v>
          </cell>
          <cell r="E3569">
            <v>527000000</v>
          </cell>
          <cell r="F3569">
            <v>105049811.86</v>
          </cell>
        </row>
        <row r="3570">
          <cell r="A3570">
            <v>43311101</v>
          </cell>
          <cell r="B3570" t="str">
            <v>GTOS.D/ADM.D/INMU.RE</v>
          </cell>
          <cell r="C3570">
            <v>72981538.090000004</v>
          </cell>
          <cell r="D3570">
            <v>559068273.76999998</v>
          </cell>
          <cell r="E3570">
            <v>527000000</v>
          </cell>
          <cell r="F3570">
            <v>105049811.86</v>
          </cell>
        </row>
        <row r="3571">
          <cell r="A3571">
            <v>4331110101</v>
          </cell>
          <cell r="B3571" t="str">
            <v>GTOS.D/ADMIN.(CONDOM</v>
          </cell>
          <cell r="C3571">
            <v>1586510.6</v>
          </cell>
          <cell r="D3571">
            <v>43472519.719999999</v>
          </cell>
          <cell r="E3571">
            <v>40000000</v>
          </cell>
          <cell r="F3571">
            <v>5059030.32</v>
          </cell>
        </row>
        <row r="3572">
          <cell r="A3572">
            <v>4331110102</v>
          </cell>
          <cell r="B3572" t="str">
            <v>GTOS.D/SERV.(AGUA,LU</v>
          </cell>
          <cell r="C3572">
            <v>6535112.0700000003</v>
          </cell>
          <cell r="D3572">
            <v>17317228.18</v>
          </cell>
          <cell r="E3572">
            <v>11000000</v>
          </cell>
          <cell r="F3572">
            <v>12852340.25</v>
          </cell>
        </row>
        <row r="3573">
          <cell r="A3573">
            <v>4331110103</v>
          </cell>
          <cell r="B3573" t="str">
            <v>LEVANTAMIENTO TOPOGR</v>
          </cell>
          <cell r="C3573">
            <v>0</v>
          </cell>
          <cell r="D3573">
            <v>23400000</v>
          </cell>
          <cell r="E3573">
            <v>23000000</v>
          </cell>
          <cell r="F3573">
            <v>400000</v>
          </cell>
        </row>
        <row r="3574">
          <cell r="A3574">
            <v>4331110104</v>
          </cell>
          <cell r="B3574" t="str">
            <v>GASTOS DE SEGURIDAD</v>
          </cell>
          <cell r="C3574">
            <v>57331870.270000003</v>
          </cell>
          <cell r="D3574">
            <v>330454470.36000001</v>
          </cell>
          <cell r="E3574">
            <v>330000000</v>
          </cell>
          <cell r="F3574">
            <v>57786340.630000003</v>
          </cell>
        </row>
        <row r="3575">
          <cell r="A3575">
            <v>4331110105</v>
          </cell>
          <cell r="B3575" t="str">
            <v>NOTARIA Y REGISTRO</v>
          </cell>
          <cell r="C3575">
            <v>307050.65999999997</v>
          </cell>
          <cell r="D3575">
            <v>45202500</v>
          </cell>
          <cell r="E3575">
            <v>42000000</v>
          </cell>
          <cell r="F3575">
            <v>3509550.66</v>
          </cell>
        </row>
        <row r="3576">
          <cell r="A3576">
            <v>4331110106</v>
          </cell>
          <cell r="B3576" t="str">
            <v>GTOS.D/IMPUESTOS MUN</v>
          </cell>
          <cell r="C3576">
            <v>5584256.4900000002</v>
          </cell>
          <cell r="D3576">
            <v>18767811.510000002</v>
          </cell>
          <cell r="E3576">
            <v>2000000</v>
          </cell>
          <cell r="F3576">
            <v>22352068</v>
          </cell>
        </row>
        <row r="3577">
          <cell r="A3577">
            <v>4331110107</v>
          </cell>
          <cell r="B3577" t="str">
            <v>CTRO.COMERCIAL EL VA</v>
          </cell>
          <cell r="C3577">
            <v>886738</v>
          </cell>
          <cell r="D3577">
            <v>68703744</v>
          </cell>
          <cell r="E3577">
            <v>68000000</v>
          </cell>
          <cell r="F3577">
            <v>1590482</v>
          </cell>
        </row>
        <row r="3578">
          <cell r="A3578">
            <v>4331110108</v>
          </cell>
          <cell r="B3578" t="str">
            <v>ASESORIA TECNICA AVA</v>
          </cell>
          <cell r="C3578">
            <v>750000</v>
          </cell>
          <cell r="D3578">
            <v>11750000</v>
          </cell>
          <cell r="E3578">
            <v>11000000</v>
          </cell>
          <cell r="F3578">
            <v>1500000</v>
          </cell>
        </row>
        <row r="3579">
          <cell r="A3579">
            <v>43399</v>
          </cell>
          <cell r="B3579" t="str">
            <v>OTROS GASTOS P/BIEN.</v>
          </cell>
          <cell r="C3579">
            <v>133219668.92</v>
          </cell>
          <cell r="D3579">
            <v>15866170.57</v>
          </cell>
          <cell r="E3579">
            <v>0</v>
          </cell>
          <cell r="F3579">
            <v>149085839.49000001</v>
          </cell>
        </row>
        <row r="3580">
          <cell r="A3580">
            <v>433991</v>
          </cell>
          <cell r="B3580" t="str">
            <v>OTROS GASTOS P/BIEN.</v>
          </cell>
          <cell r="C3580">
            <v>133219668.92</v>
          </cell>
          <cell r="D3580">
            <v>15866170.57</v>
          </cell>
          <cell r="E3580">
            <v>0</v>
          </cell>
          <cell r="F3580">
            <v>149085839.49000001</v>
          </cell>
        </row>
        <row r="3581">
          <cell r="A3581">
            <v>43399101</v>
          </cell>
          <cell r="B3581" t="str">
            <v>OTROS GTOS.P/BIEN.R.</v>
          </cell>
          <cell r="C3581">
            <v>133219668.92</v>
          </cell>
          <cell r="D3581">
            <v>15866170.57</v>
          </cell>
          <cell r="E3581">
            <v>0</v>
          </cell>
          <cell r="F3581">
            <v>149085839.49000001</v>
          </cell>
        </row>
        <row r="3582">
          <cell r="A3582">
            <v>438</v>
          </cell>
          <cell r="B3582" t="str">
            <v>PERDIDA E/INVERS.E/T</v>
          </cell>
          <cell r="C3582">
            <v>25.12</v>
          </cell>
          <cell r="D3582">
            <v>60498.02</v>
          </cell>
          <cell r="E3582">
            <v>57109.74</v>
          </cell>
          <cell r="F3582">
            <v>3413.4</v>
          </cell>
        </row>
        <row r="3583">
          <cell r="A3583">
            <v>43801</v>
          </cell>
          <cell r="B3583" t="str">
            <v>DESVAL/CONST.D/PROV</v>
          </cell>
          <cell r="C3583">
            <v>25.12</v>
          </cell>
          <cell r="D3583">
            <v>60498.02</v>
          </cell>
          <cell r="E3583">
            <v>57109.74</v>
          </cell>
          <cell r="F3583">
            <v>3413.4</v>
          </cell>
        </row>
        <row r="3584">
          <cell r="A3584">
            <v>438011</v>
          </cell>
          <cell r="B3584" t="str">
            <v>DESVAL.CONST.D/PROV.</v>
          </cell>
          <cell r="C3584">
            <v>25.12</v>
          </cell>
          <cell r="D3584">
            <v>60498.02</v>
          </cell>
          <cell r="E3584">
            <v>57109.74</v>
          </cell>
          <cell r="F3584">
            <v>3413.4</v>
          </cell>
        </row>
        <row r="3585">
          <cell r="A3585">
            <v>43801105</v>
          </cell>
          <cell r="B3585" t="str">
            <v>INVERS EN TIT VALORE</v>
          </cell>
          <cell r="C3585">
            <v>25.12</v>
          </cell>
          <cell r="D3585">
            <v>60498.02</v>
          </cell>
          <cell r="E3585">
            <v>57109.74</v>
          </cell>
          <cell r="F3585">
            <v>3413.4</v>
          </cell>
        </row>
        <row r="3586">
          <cell r="A3586">
            <v>4380110501</v>
          </cell>
          <cell r="B3586" t="str">
            <v>PERD.EN INV.TIT.VAL.</v>
          </cell>
          <cell r="C3586">
            <v>25.12</v>
          </cell>
          <cell r="D3586">
            <v>60498.02</v>
          </cell>
          <cell r="E3586">
            <v>57109.74</v>
          </cell>
          <cell r="F3586">
            <v>3413.4</v>
          </cell>
        </row>
        <row r="3587">
          <cell r="A3587">
            <v>439</v>
          </cell>
          <cell r="B3587" t="str">
            <v>GASTOS OPERATIVOS VA</v>
          </cell>
          <cell r="C3587">
            <v>2871509851.5100002</v>
          </cell>
          <cell r="D3587">
            <v>3542742619.8800001</v>
          </cell>
          <cell r="E3587">
            <v>1780910470.6300001</v>
          </cell>
          <cell r="F3587">
            <v>4633342000.7600002</v>
          </cell>
        </row>
        <row r="3588">
          <cell r="A3588">
            <v>43904</v>
          </cell>
          <cell r="B3588" t="str">
            <v>GASTOS DE PREVENCION</v>
          </cell>
          <cell r="C3588">
            <v>260000000</v>
          </cell>
          <cell r="D3588">
            <v>260000000</v>
          </cell>
          <cell r="E3588">
            <v>0</v>
          </cell>
          <cell r="F3588">
            <v>520000000</v>
          </cell>
        </row>
        <row r="3589">
          <cell r="A3589">
            <v>439041</v>
          </cell>
          <cell r="B3589" t="str">
            <v>GASTOS DE PREVENCION</v>
          </cell>
          <cell r="C3589">
            <v>260000000</v>
          </cell>
          <cell r="D3589">
            <v>260000000</v>
          </cell>
          <cell r="E3589">
            <v>0</v>
          </cell>
          <cell r="F3589">
            <v>520000000</v>
          </cell>
        </row>
        <row r="3590">
          <cell r="A3590">
            <v>43904101</v>
          </cell>
          <cell r="B3590" t="str">
            <v>GAST.LEY ESTUPEFACIE</v>
          </cell>
          <cell r="C3590">
            <v>260000000</v>
          </cell>
          <cell r="D3590">
            <v>260000000</v>
          </cell>
          <cell r="E3590">
            <v>0</v>
          </cell>
          <cell r="F3590">
            <v>520000000</v>
          </cell>
        </row>
        <row r="3591">
          <cell r="A3591">
            <v>4390410101</v>
          </cell>
          <cell r="B3591" t="str">
            <v>GAST.LEY ESTUPEFACIE</v>
          </cell>
          <cell r="C3591">
            <v>260000000</v>
          </cell>
          <cell r="D3591">
            <v>260000000</v>
          </cell>
          <cell r="E3591">
            <v>0</v>
          </cell>
          <cell r="F3591">
            <v>520000000</v>
          </cell>
        </row>
        <row r="3592">
          <cell r="A3592">
            <v>43999</v>
          </cell>
          <cell r="B3592" t="str">
            <v>GASTOS OPERATIVOS VA</v>
          </cell>
          <cell r="C3592">
            <v>2611509851.5100002</v>
          </cell>
          <cell r="D3592">
            <v>3282742619.8800001</v>
          </cell>
          <cell r="E3592">
            <v>1780910470.6300001</v>
          </cell>
          <cell r="F3592">
            <v>4113342000.7600002</v>
          </cell>
        </row>
        <row r="3593">
          <cell r="A3593">
            <v>439991</v>
          </cell>
          <cell r="B3593" t="str">
            <v>GASTOS OPERATIVOS VA</v>
          </cell>
          <cell r="C3593">
            <v>2608967642.23</v>
          </cell>
          <cell r="D3593">
            <v>3282705989.8800001</v>
          </cell>
          <cell r="E3593">
            <v>1780910470.6300001</v>
          </cell>
          <cell r="F3593">
            <v>4110763161.48</v>
          </cell>
        </row>
        <row r="3594">
          <cell r="A3594">
            <v>43999102</v>
          </cell>
          <cell r="B3594" t="str">
            <v>APARTADO PARA CONTIN</v>
          </cell>
          <cell r="C3594">
            <v>1600000000</v>
          </cell>
          <cell r="D3594">
            <v>1600000000</v>
          </cell>
          <cell r="E3594">
            <v>500000000</v>
          </cell>
          <cell r="F3594">
            <v>2700000000</v>
          </cell>
        </row>
        <row r="3595">
          <cell r="A3595">
            <v>4399910201</v>
          </cell>
          <cell r="B3595" t="str">
            <v>APARTAD.P/CONTING.FU</v>
          </cell>
          <cell r="C3595">
            <v>1600000000</v>
          </cell>
          <cell r="D3595">
            <v>1600000000</v>
          </cell>
          <cell r="E3595">
            <v>500000000</v>
          </cell>
          <cell r="F3595">
            <v>2700000000</v>
          </cell>
        </row>
        <row r="3596">
          <cell r="A3596">
            <v>43999103</v>
          </cell>
          <cell r="B3596" t="str">
            <v>MANT.D/CAJEROS AUTOM</v>
          </cell>
          <cell r="C3596">
            <v>246255360</v>
          </cell>
          <cell r="D3596">
            <v>786485414.72000003</v>
          </cell>
          <cell r="E3596">
            <v>545696187.20000005</v>
          </cell>
          <cell r="F3596">
            <v>487044587.51999998</v>
          </cell>
        </row>
        <row r="3597">
          <cell r="A3597">
            <v>4399910301</v>
          </cell>
          <cell r="B3597" t="str">
            <v>MANT.CAJEROS AUTOMAT</v>
          </cell>
          <cell r="C3597">
            <v>246255360</v>
          </cell>
          <cell r="D3597">
            <v>786485414.72000003</v>
          </cell>
          <cell r="E3597">
            <v>545696187.20000005</v>
          </cell>
          <cell r="F3597">
            <v>487044587.51999998</v>
          </cell>
        </row>
        <row r="3598">
          <cell r="A3598">
            <v>43999105</v>
          </cell>
          <cell r="B3598" t="str">
            <v>SISTEMA ELECTRONICO</v>
          </cell>
          <cell r="C3598">
            <v>2140000</v>
          </cell>
          <cell r="D3598">
            <v>1825000</v>
          </cell>
          <cell r="E3598">
            <v>0</v>
          </cell>
          <cell r="F3598">
            <v>3965000</v>
          </cell>
        </row>
        <row r="3599">
          <cell r="A3599">
            <v>4399910509</v>
          </cell>
          <cell r="B3599" t="str">
            <v>FALLAS DE APLICATIVO</v>
          </cell>
          <cell r="C3599">
            <v>2140000</v>
          </cell>
          <cell r="D3599">
            <v>1825000</v>
          </cell>
          <cell r="E3599">
            <v>0</v>
          </cell>
          <cell r="F3599">
            <v>3965000</v>
          </cell>
        </row>
        <row r="3600">
          <cell r="A3600">
            <v>43999199</v>
          </cell>
          <cell r="B3600" t="str">
            <v>OTROS GASTOS OPERATI</v>
          </cell>
          <cell r="C3600">
            <v>760572282.23000002</v>
          </cell>
          <cell r="D3600">
            <v>894395575.15999997</v>
          </cell>
          <cell r="E3600">
            <v>735214283.42999995</v>
          </cell>
          <cell r="F3600">
            <v>919753573.96000004</v>
          </cell>
        </row>
        <row r="3601">
          <cell r="A3601">
            <v>4399919901</v>
          </cell>
          <cell r="B3601" t="str">
            <v>OTRAS PERD.REAL.CAST</v>
          </cell>
          <cell r="C3601">
            <v>584589119.69000006</v>
          </cell>
          <cell r="D3601">
            <v>729192131.87</v>
          </cell>
          <cell r="E3601">
            <v>716812562.61000001</v>
          </cell>
          <cell r="F3601">
            <v>596968688.95000005</v>
          </cell>
        </row>
        <row r="3602">
          <cell r="A3602">
            <v>4399919902</v>
          </cell>
          <cell r="B3602" t="str">
            <v>BILLETES PRESUMIB.FA</v>
          </cell>
          <cell r="C3602">
            <v>288500</v>
          </cell>
          <cell r="D3602">
            <v>355000</v>
          </cell>
          <cell r="E3602">
            <v>475000</v>
          </cell>
          <cell r="F3602">
            <v>168500</v>
          </cell>
        </row>
        <row r="3603">
          <cell r="A3603">
            <v>4399919904</v>
          </cell>
          <cell r="B3603" t="str">
            <v>PERD.P/CANCEL.CTAS.</v>
          </cell>
          <cell r="C3603">
            <v>34682585.140000001</v>
          </cell>
          <cell r="D3603">
            <v>15429828.76</v>
          </cell>
          <cell r="E3603">
            <v>0</v>
          </cell>
          <cell r="F3603">
            <v>50112413.899999999</v>
          </cell>
        </row>
        <row r="3604">
          <cell r="A3604">
            <v>4399919913</v>
          </cell>
          <cell r="B3604" t="str">
            <v>POR FALLAS DE APLICA</v>
          </cell>
          <cell r="C3604">
            <v>0</v>
          </cell>
          <cell r="D3604">
            <v>294000</v>
          </cell>
          <cell r="E3604">
            <v>0</v>
          </cell>
          <cell r="F3604">
            <v>294000</v>
          </cell>
        </row>
        <row r="3605">
          <cell r="A3605">
            <v>439991991301</v>
          </cell>
          <cell r="B3605" t="str">
            <v>P/FALLAS D/APLICATIV</v>
          </cell>
          <cell r="C3605">
            <v>0</v>
          </cell>
          <cell r="D3605">
            <v>294000</v>
          </cell>
          <cell r="E3605">
            <v>0</v>
          </cell>
          <cell r="F3605">
            <v>294000</v>
          </cell>
        </row>
        <row r="3606">
          <cell r="A3606">
            <v>4399919916</v>
          </cell>
          <cell r="B3606" t="str">
            <v>PERD.GTION.COMERCIAL</v>
          </cell>
          <cell r="C3606">
            <v>69192493.349999994</v>
          </cell>
          <cell r="D3606">
            <v>67750100.510000005</v>
          </cell>
          <cell r="E3606">
            <v>98380</v>
          </cell>
          <cell r="F3606">
            <v>136844213.86000001</v>
          </cell>
        </row>
        <row r="3607">
          <cell r="A3607">
            <v>4399919917</v>
          </cell>
          <cell r="B3607" t="str">
            <v>PERDIDAS POR RESOLUC</v>
          </cell>
          <cell r="C3607">
            <v>6363613.4800000004</v>
          </cell>
          <cell r="D3607">
            <v>6726884.5300000003</v>
          </cell>
          <cell r="E3607">
            <v>0</v>
          </cell>
          <cell r="F3607">
            <v>13090498.01</v>
          </cell>
        </row>
        <row r="3608">
          <cell r="A3608">
            <v>439991991702</v>
          </cell>
          <cell r="B3608" t="str">
            <v>INDECU</v>
          </cell>
          <cell r="C3608">
            <v>6363613.4800000004</v>
          </cell>
          <cell r="D3608">
            <v>6726884.5300000003</v>
          </cell>
          <cell r="E3608">
            <v>0</v>
          </cell>
          <cell r="F3608">
            <v>13090498.01</v>
          </cell>
        </row>
        <row r="3609">
          <cell r="A3609">
            <v>4399919922</v>
          </cell>
          <cell r="B3609" t="str">
            <v>POR GESTION COMERCIA</v>
          </cell>
          <cell r="C3609">
            <v>98251.46</v>
          </cell>
          <cell r="D3609">
            <v>5090901.91</v>
          </cell>
          <cell r="E3609">
            <v>0</v>
          </cell>
          <cell r="F3609">
            <v>5189153.37</v>
          </cell>
        </row>
        <row r="3610">
          <cell r="A3610">
            <v>439991992203</v>
          </cell>
          <cell r="B3610" t="str">
            <v>GESTION COMERCIAL CT</v>
          </cell>
          <cell r="C3610">
            <v>98251.46</v>
          </cell>
          <cell r="D3610">
            <v>2995901.91</v>
          </cell>
          <cell r="E3610">
            <v>0</v>
          </cell>
          <cell r="F3610">
            <v>3094153.37</v>
          </cell>
        </row>
        <row r="3611">
          <cell r="A3611">
            <v>439991992204</v>
          </cell>
          <cell r="B3611" t="str">
            <v>PERDIDA P/GEST.COM.T</v>
          </cell>
          <cell r="C3611">
            <v>0</v>
          </cell>
          <cell r="D3611">
            <v>2095000</v>
          </cell>
          <cell r="E3611">
            <v>0</v>
          </cell>
          <cell r="F3611">
            <v>2095000</v>
          </cell>
        </row>
        <row r="3612">
          <cell r="A3612">
            <v>4399919925</v>
          </cell>
          <cell r="B3612" t="str">
            <v>POR CONTRACARGOS NAC</v>
          </cell>
          <cell r="C3612">
            <v>12400</v>
          </cell>
          <cell r="D3612">
            <v>0</v>
          </cell>
          <cell r="E3612">
            <v>0</v>
          </cell>
          <cell r="F3612">
            <v>12400</v>
          </cell>
        </row>
        <row r="3613">
          <cell r="A3613">
            <v>439991992502</v>
          </cell>
          <cell r="B3613" t="str">
            <v>P/CONTRACARGO NAC.NO</v>
          </cell>
          <cell r="C3613">
            <v>12400</v>
          </cell>
          <cell r="D3613">
            <v>0</v>
          </cell>
          <cell r="E3613">
            <v>0</v>
          </cell>
          <cell r="F3613">
            <v>12400</v>
          </cell>
        </row>
        <row r="3614">
          <cell r="A3614">
            <v>4399919926</v>
          </cell>
          <cell r="B3614" t="str">
            <v>POR RECLAMOS EN TRAN</v>
          </cell>
          <cell r="C3614">
            <v>0</v>
          </cell>
          <cell r="D3614">
            <v>11494.5</v>
          </cell>
          <cell r="E3614">
            <v>0</v>
          </cell>
          <cell r="F3614">
            <v>11494.5</v>
          </cell>
        </row>
        <row r="3615">
          <cell r="A3615">
            <v>439991992601</v>
          </cell>
          <cell r="B3615" t="str">
            <v>P/RECLAMOS E/TRANS.N</v>
          </cell>
          <cell r="C3615">
            <v>0</v>
          </cell>
          <cell r="D3615">
            <v>11494.5</v>
          </cell>
          <cell r="E3615">
            <v>0</v>
          </cell>
          <cell r="F3615">
            <v>11494.5</v>
          </cell>
        </row>
        <row r="3616">
          <cell r="A3616">
            <v>4399919931</v>
          </cell>
          <cell r="B3616" t="str">
            <v>PERD.P/CRED.INDEX/CA</v>
          </cell>
          <cell r="C3616">
            <v>4551113</v>
          </cell>
          <cell r="D3616">
            <v>1262530.75</v>
          </cell>
          <cell r="E3616">
            <v>152261.68</v>
          </cell>
          <cell r="F3616">
            <v>5661382.0700000003</v>
          </cell>
        </row>
        <row r="3617">
          <cell r="A3617">
            <v>4399919932</v>
          </cell>
          <cell r="B3617" t="str">
            <v>DIF.FISICA FALTANTE</v>
          </cell>
          <cell r="C3617">
            <v>3530000</v>
          </cell>
          <cell r="D3617">
            <v>3880000</v>
          </cell>
          <cell r="E3617">
            <v>0</v>
          </cell>
          <cell r="F3617">
            <v>7410000</v>
          </cell>
        </row>
        <row r="3618">
          <cell r="A3618">
            <v>4399919935</v>
          </cell>
          <cell r="B3618" t="str">
            <v>PERDIDAS OPERATIVAS</v>
          </cell>
          <cell r="C3618">
            <v>13609011.789999999</v>
          </cell>
          <cell r="D3618">
            <v>0</v>
          </cell>
          <cell r="E3618">
            <v>0</v>
          </cell>
          <cell r="F3618">
            <v>13609011.789999999</v>
          </cell>
        </row>
        <row r="3619">
          <cell r="A3619">
            <v>4399919936</v>
          </cell>
          <cell r="B3619" t="str">
            <v>PERDIDAS OPERATIVAS</v>
          </cell>
          <cell r="C3619">
            <v>4453041.04</v>
          </cell>
          <cell r="D3619">
            <v>48990263.340000004</v>
          </cell>
          <cell r="E3619">
            <v>17676079.140000001</v>
          </cell>
          <cell r="F3619">
            <v>35767225.240000002</v>
          </cell>
        </row>
        <row r="3620">
          <cell r="A3620">
            <v>4399919937</v>
          </cell>
          <cell r="B3620" t="str">
            <v>GTOS.OPERAT.ACOND.OF</v>
          </cell>
          <cell r="C3620">
            <v>37596099.729999997</v>
          </cell>
          <cell r="D3620">
            <v>14617604.279999999</v>
          </cell>
          <cell r="E3620">
            <v>0</v>
          </cell>
          <cell r="F3620">
            <v>52213704.009999998</v>
          </cell>
        </row>
        <row r="3621">
          <cell r="A3621">
            <v>4399919938</v>
          </cell>
          <cell r="B3621" t="str">
            <v>BONIF.ANUL.D/COMIS.F</v>
          </cell>
          <cell r="C3621">
            <v>1606053.55</v>
          </cell>
          <cell r="D3621">
            <v>794834.71</v>
          </cell>
          <cell r="E3621">
            <v>0</v>
          </cell>
          <cell r="F3621">
            <v>2400888.2599999998</v>
          </cell>
        </row>
        <row r="3622">
          <cell r="A3622">
            <v>439992</v>
          </cell>
          <cell r="B3622" t="str">
            <v>GASTOS OPERATIVOS VA</v>
          </cell>
          <cell r="C3622">
            <v>2542209.2799999998</v>
          </cell>
          <cell r="D3622">
            <v>36630</v>
          </cell>
          <cell r="E3622">
            <v>0</v>
          </cell>
          <cell r="F3622">
            <v>2578839.2799999998</v>
          </cell>
        </row>
        <row r="3623">
          <cell r="A3623">
            <v>43999299</v>
          </cell>
          <cell r="B3623" t="str">
            <v>OTROS GASTOS OPERATI</v>
          </cell>
          <cell r="C3623">
            <v>2542209.2799999998</v>
          </cell>
          <cell r="D3623">
            <v>36630</v>
          </cell>
          <cell r="E3623">
            <v>0</v>
          </cell>
          <cell r="F3623">
            <v>2578839.2799999998</v>
          </cell>
        </row>
        <row r="3624">
          <cell r="A3624">
            <v>4399929925</v>
          </cell>
          <cell r="B3624" t="str">
            <v>POR CONTRACARGO INTE</v>
          </cell>
          <cell r="C3624">
            <v>2542209.2799999998</v>
          </cell>
          <cell r="D3624">
            <v>36630</v>
          </cell>
          <cell r="E3624">
            <v>0</v>
          </cell>
          <cell r="F3624">
            <v>2578839.2799999998</v>
          </cell>
        </row>
        <row r="3625">
          <cell r="A3625">
            <v>439992992501</v>
          </cell>
          <cell r="B3625" t="str">
            <v>P/CONTRACARGO INTERN</v>
          </cell>
          <cell r="C3625">
            <v>1283252.56</v>
          </cell>
          <cell r="D3625">
            <v>36630</v>
          </cell>
          <cell r="E3625">
            <v>0</v>
          </cell>
          <cell r="F3625">
            <v>1319882.56</v>
          </cell>
        </row>
        <row r="3626">
          <cell r="A3626">
            <v>439992992502</v>
          </cell>
          <cell r="B3626" t="str">
            <v>P/CONTRACARGO INTERN</v>
          </cell>
          <cell r="C3626">
            <v>1258956.72</v>
          </cell>
          <cell r="D3626">
            <v>0</v>
          </cell>
          <cell r="E3626">
            <v>0</v>
          </cell>
          <cell r="F3626">
            <v>1258956.72</v>
          </cell>
        </row>
        <row r="3627">
          <cell r="A3627">
            <v>43</v>
          </cell>
          <cell r="B3627" t="str">
            <v>TOTAL OTROS GASTOS O</v>
          </cell>
          <cell r="C3627">
            <v>3825431576.8000002</v>
          </cell>
          <cell r="D3627">
            <v>6882935855.79</v>
          </cell>
          <cell r="E3627">
            <v>3528641676.79</v>
          </cell>
          <cell r="F3627">
            <v>7179725755.8000002</v>
          </cell>
        </row>
        <row r="3628">
          <cell r="A3628">
            <v>441</v>
          </cell>
          <cell r="B3628" t="str">
            <v>GASTOS DEL PERSONAL</v>
          </cell>
          <cell r="C3628">
            <v>16226715988.91</v>
          </cell>
          <cell r="D3628">
            <v>20108223647.389999</v>
          </cell>
          <cell r="E3628">
            <v>3568594577.6700001</v>
          </cell>
          <cell r="F3628">
            <v>32766345058.630001</v>
          </cell>
        </row>
        <row r="3629">
          <cell r="A3629">
            <v>44101</v>
          </cell>
          <cell r="B3629" t="str">
            <v>SUELDOS D/PERSONAL P</v>
          </cell>
          <cell r="C3629">
            <v>6240086147.1899996</v>
          </cell>
          <cell r="D3629">
            <v>6176598508.71</v>
          </cell>
          <cell r="E3629">
            <v>2302072.92</v>
          </cell>
          <cell r="F3629">
            <v>12414382582.98</v>
          </cell>
        </row>
        <row r="3630">
          <cell r="A3630">
            <v>441011</v>
          </cell>
          <cell r="B3630" t="str">
            <v>SUELDOS D/PERSONAL P</v>
          </cell>
          <cell r="C3630">
            <v>6240086147.1899996</v>
          </cell>
          <cell r="D3630">
            <v>6176598508.71</v>
          </cell>
          <cell r="E3630">
            <v>2302072.92</v>
          </cell>
          <cell r="F3630">
            <v>12414382582.98</v>
          </cell>
        </row>
        <row r="3631">
          <cell r="A3631">
            <v>44101101</v>
          </cell>
          <cell r="B3631" t="str">
            <v>SUELDOS FUNCIONARIOS</v>
          </cell>
          <cell r="C3631">
            <v>1277038219.8</v>
          </cell>
          <cell r="D3631">
            <v>1261031489.8499999</v>
          </cell>
          <cell r="E3631">
            <v>1985895.26</v>
          </cell>
          <cell r="F3631">
            <v>2536083814.3899999</v>
          </cell>
        </row>
        <row r="3632">
          <cell r="A3632">
            <v>44101102</v>
          </cell>
          <cell r="B3632" t="str">
            <v>SUELDOS EMPLEADOS</v>
          </cell>
          <cell r="C3632">
            <v>4963047927.3900003</v>
          </cell>
          <cell r="D3632">
            <v>4915567018.8599997</v>
          </cell>
          <cell r="E3632">
            <v>316177.65999999997</v>
          </cell>
          <cell r="F3632">
            <v>9878298768.5900002</v>
          </cell>
        </row>
        <row r="3633">
          <cell r="A3633">
            <v>44104</v>
          </cell>
          <cell r="B3633" t="str">
            <v>PASANTIAS</v>
          </cell>
          <cell r="C3633">
            <v>114682240.36</v>
          </cell>
          <cell r="D3633">
            <v>124482383.29000001</v>
          </cell>
          <cell r="E3633">
            <v>0</v>
          </cell>
          <cell r="F3633">
            <v>239164623.65000001</v>
          </cell>
        </row>
        <row r="3634">
          <cell r="A3634">
            <v>441041</v>
          </cell>
          <cell r="B3634" t="str">
            <v>PASANTIAS</v>
          </cell>
          <cell r="C3634">
            <v>114682240.36</v>
          </cell>
          <cell r="D3634">
            <v>124482383.29000001</v>
          </cell>
          <cell r="E3634">
            <v>0</v>
          </cell>
          <cell r="F3634">
            <v>239164623.65000001</v>
          </cell>
        </row>
        <row r="3635">
          <cell r="A3635">
            <v>44104101</v>
          </cell>
          <cell r="B3635" t="str">
            <v>CONTRATADOS</v>
          </cell>
          <cell r="C3635">
            <v>114682240.36</v>
          </cell>
          <cell r="D3635">
            <v>124482383.29000001</v>
          </cell>
          <cell r="E3635">
            <v>0</v>
          </cell>
          <cell r="F3635">
            <v>239164623.65000001</v>
          </cell>
        </row>
        <row r="3636">
          <cell r="A3636">
            <v>44105</v>
          </cell>
          <cell r="B3636" t="str">
            <v>SUPLENCIAS</v>
          </cell>
          <cell r="C3636">
            <v>11477008.07</v>
          </cell>
          <cell r="D3636">
            <v>15023494.48</v>
          </cell>
          <cell r="E3636">
            <v>0</v>
          </cell>
          <cell r="F3636">
            <v>26500502.550000001</v>
          </cell>
        </row>
        <row r="3637">
          <cell r="A3637">
            <v>441051</v>
          </cell>
          <cell r="B3637" t="str">
            <v>SUPLENCIAS</v>
          </cell>
          <cell r="C3637">
            <v>11477008.07</v>
          </cell>
          <cell r="D3637">
            <v>15023494.48</v>
          </cell>
          <cell r="E3637">
            <v>0</v>
          </cell>
          <cell r="F3637">
            <v>26500502.550000001</v>
          </cell>
        </row>
        <row r="3638">
          <cell r="A3638">
            <v>44105101</v>
          </cell>
          <cell r="B3638" t="str">
            <v>SUSTITUC.TEMPORAL.CO</v>
          </cell>
          <cell r="C3638">
            <v>11477008.07</v>
          </cell>
          <cell r="D3638">
            <v>15023494.48</v>
          </cell>
          <cell r="E3638">
            <v>0</v>
          </cell>
          <cell r="F3638">
            <v>26500502.550000001</v>
          </cell>
        </row>
        <row r="3639">
          <cell r="A3639">
            <v>44106</v>
          </cell>
          <cell r="B3639" t="str">
            <v>UTILIDADES Y BONIFIC</v>
          </cell>
          <cell r="C3639">
            <v>3347677694.5799999</v>
          </cell>
          <cell r="D3639">
            <v>3571622333.02</v>
          </cell>
          <cell r="E3639">
            <v>137510393</v>
          </cell>
          <cell r="F3639">
            <v>6781789634.6000004</v>
          </cell>
        </row>
        <row r="3640">
          <cell r="A3640">
            <v>441061</v>
          </cell>
          <cell r="B3640" t="str">
            <v>UTILIDADES Y BONIFIC</v>
          </cell>
          <cell r="C3640">
            <v>3347677694.5799999</v>
          </cell>
          <cell r="D3640">
            <v>3571622333.02</v>
          </cell>
          <cell r="E3640">
            <v>137510393</v>
          </cell>
          <cell r="F3640">
            <v>6781789634.6000004</v>
          </cell>
        </row>
        <row r="3641">
          <cell r="A3641">
            <v>44106101</v>
          </cell>
          <cell r="B3641" t="str">
            <v>UTILIDADES FUNCIONAR</v>
          </cell>
          <cell r="C3641">
            <v>420975041.99000001</v>
          </cell>
          <cell r="D3641">
            <v>419039981.86000001</v>
          </cell>
          <cell r="E3641">
            <v>0</v>
          </cell>
          <cell r="F3641">
            <v>840015023.85000002</v>
          </cell>
        </row>
        <row r="3642">
          <cell r="A3642">
            <v>44106102</v>
          </cell>
          <cell r="B3642" t="str">
            <v>BONOS D.O.R. Y A.O.R</v>
          </cell>
          <cell r="C3642">
            <v>987000000</v>
          </cell>
          <cell r="D3642">
            <v>986620898.00999999</v>
          </cell>
          <cell r="E3642">
            <v>0</v>
          </cell>
          <cell r="F3642">
            <v>1973620898.01</v>
          </cell>
        </row>
        <row r="3643">
          <cell r="A3643">
            <v>44106103</v>
          </cell>
          <cell r="B3643" t="str">
            <v>UTILIDADES EMPLEADOS</v>
          </cell>
          <cell r="C3643">
            <v>1745687652.5899999</v>
          </cell>
          <cell r="D3643">
            <v>1834436060.1500001</v>
          </cell>
          <cell r="E3643">
            <v>0</v>
          </cell>
          <cell r="F3643">
            <v>3580123712.7399998</v>
          </cell>
        </row>
        <row r="3644">
          <cell r="A3644">
            <v>44106105</v>
          </cell>
          <cell r="B3644" t="str">
            <v>BONOS EXTRAS</v>
          </cell>
          <cell r="C3644">
            <v>129000000</v>
          </cell>
          <cell r="D3644">
            <v>129000000</v>
          </cell>
          <cell r="E3644">
            <v>0</v>
          </cell>
          <cell r="F3644">
            <v>258000000</v>
          </cell>
        </row>
        <row r="3645">
          <cell r="A3645">
            <v>44106106</v>
          </cell>
          <cell r="B3645" t="str">
            <v>VALORACION A LAS VEN</v>
          </cell>
          <cell r="C3645">
            <v>65015000</v>
          </cell>
          <cell r="D3645">
            <v>202525393</v>
          </cell>
          <cell r="E3645">
            <v>137510393</v>
          </cell>
          <cell r="F3645">
            <v>130030000</v>
          </cell>
        </row>
        <row r="3646">
          <cell r="A3646">
            <v>44107</v>
          </cell>
          <cell r="B3646" t="str">
            <v>HORAS EXTRAS</v>
          </cell>
          <cell r="C3646">
            <v>227838402.88</v>
          </cell>
          <cell r="D3646">
            <v>211056589.38</v>
          </cell>
          <cell r="E3646">
            <v>0</v>
          </cell>
          <cell r="F3646">
            <v>438894992.25999999</v>
          </cell>
        </row>
        <row r="3647">
          <cell r="A3647">
            <v>441071</v>
          </cell>
          <cell r="B3647" t="str">
            <v>HORAS EXTRAS</v>
          </cell>
          <cell r="C3647">
            <v>227838402.88</v>
          </cell>
          <cell r="D3647">
            <v>211056589.38</v>
          </cell>
          <cell r="E3647">
            <v>0</v>
          </cell>
          <cell r="F3647">
            <v>438894992.25999999</v>
          </cell>
        </row>
        <row r="3648">
          <cell r="A3648">
            <v>44107102</v>
          </cell>
          <cell r="B3648" t="str">
            <v>HORAS EXTRA EMPLEADO</v>
          </cell>
          <cell r="C3648">
            <v>227838402.88</v>
          </cell>
          <cell r="D3648">
            <v>211056589.38</v>
          </cell>
          <cell r="E3648">
            <v>0</v>
          </cell>
          <cell r="F3648">
            <v>438894992.25999999</v>
          </cell>
        </row>
        <row r="3649">
          <cell r="A3649">
            <v>44113</v>
          </cell>
          <cell r="B3649" t="str">
            <v>PRIMAS</v>
          </cell>
          <cell r="C3649">
            <v>34411034</v>
          </cell>
          <cell r="D3649">
            <v>60489449</v>
          </cell>
          <cell r="E3649">
            <v>20400000</v>
          </cell>
          <cell r="F3649">
            <v>74500483</v>
          </cell>
        </row>
        <row r="3650">
          <cell r="A3650">
            <v>441131</v>
          </cell>
          <cell r="B3650" t="str">
            <v>PRIMAS</v>
          </cell>
          <cell r="C3650">
            <v>34411034</v>
          </cell>
          <cell r="D3650">
            <v>60489449</v>
          </cell>
          <cell r="E3650">
            <v>20400000</v>
          </cell>
          <cell r="F3650">
            <v>74500483</v>
          </cell>
        </row>
        <row r="3651">
          <cell r="A3651">
            <v>44113101</v>
          </cell>
          <cell r="B3651" t="str">
            <v>BECAS PARA ESTUDIO</v>
          </cell>
          <cell r="C3651">
            <v>33456034</v>
          </cell>
          <cell r="D3651">
            <v>59769449</v>
          </cell>
          <cell r="E3651">
            <v>20400000</v>
          </cell>
          <cell r="F3651">
            <v>72825483</v>
          </cell>
        </row>
        <row r="3652">
          <cell r="A3652">
            <v>44113102</v>
          </cell>
          <cell r="B3652" t="str">
            <v>BONO POR MATRIMONIO</v>
          </cell>
          <cell r="C3652">
            <v>955000</v>
          </cell>
          <cell r="D3652">
            <v>720000</v>
          </cell>
          <cell r="E3652">
            <v>0</v>
          </cell>
          <cell r="F3652">
            <v>1675000</v>
          </cell>
        </row>
        <row r="3653">
          <cell r="A3653">
            <v>44115</v>
          </cell>
          <cell r="B3653" t="str">
            <v>VIATIC.Y ASIGN.POR V</v>
          </cell>
          <cell r="C3653">
            <v>284820409.81999999</v>
          </cell>
          <cell r="D3653">
            <v>881674888.75999999</v>
          </cell>
          <cell r="E3653">
            <v>430973007.88999999</v>
          </cell>
          <cell r="F3653">
            <v>735522290.69000006</v>
          </cell>
        </row>
        <row r="3654">
          <cell r="A3654">
            <v>441151</v>
          </cell>
          <cell r="B3654" t="str">
            <v>VIATIC.Y ASIGN.POR V</v>
          </cell>
          <cell r="C3654">
            <v>284820409.81999999</v>
          </cell>
          <cell r="D3654">
            <v>881674888.75999999</v>
          </cell>
          <cell r="E3654">
            <v>430973007.88999999</v>
          </cell>
          <cell r="F3654">
            <v>735522290.69000006</v>
          </cell>
        </row>
        <row r="3655">
          <cell r="A3655">
            <v>44115101</v>
          </cell>
          <cell r="B3655" t="str">
            <v>FUNCIONARIOS</v>
          </cell>
          <cell r="C3655">
            <v>188989851.49000001</v>
          </cell>
          <cell r="D3655">
            <v>715582814.53999996</v>
          </cell>
          <cell r="E3655">
            <v>412887136.69</v>
          </cell>
          <cell r="F3655">
            <v>491685529.33999997</v>
          </cell>
        </row>
        <row r="3656">
          <cell r="A3656">
            <v>4411510101</v>
          </cell>
          <cell r="B3656" t="str">
            <v>VIATIC.ASIG.P/VIAJE</v>
          </cell>
          <cell r="C3656">
            <v>169034622.61000001</v>
          </cell>
          <cell r="D3656">
            <v>217458155.28</v>
          </cell>
          <cell r="E3656">
            <v>48081300.689999998</v>
          </cell>
          <cell r="F3656">
            <v>338411477.19999999</v>
          </cell>
        </row>
        <row r="3657">
          <cell r="A3657">
            <v>441151010101</v>
          </cell>
          <cell r="B3657" t="str">
            <v>GASTOS DE COMIDA-PAI</v>
          </cell>
          <cell r="C3657">
            <v>2617600.91</v>
          </cell>
          <cell r="D3657">
            <v>718205</v>
          </cell>
          <cell r="E3657">
            <v>0</v>
          </cell>
          <cell r="F3657">
            <v>3335805.91</v>
          </cell>
        </row>
        <row r="3658">
          <cell r="A3658">
            <v>441151010102</v>
          </cell>
          <cell r="B3658" t="str">
            <v>PASAJES AEREOS-PAIS</v>
          </cell>
          <cell r="C3658">
            <v>50440036.409999996</v>
          </cell>
          <cell r="D3658">
            <v>73114198.010000005</v>
          </cell>
          <cell r="E3658">
            <v>21878339</v>
          </cell>
          <cell r="F3658">
            <v>101675895.42</v>
          </cell>
        </row>
        <row r="3659">
          <cell r="A3659">
            <v>441151010103</v>
          </cell>
          <cell r="B3659" t="str">
            <v>TRASLADO TERRESTRE-P</v>
          </cell>
          <cell r="C3659">
            <v>52359066.829999998</v>
          </cell>
          <cell r="D3659">
            <v>42150390.460000001</v>
          </cell>
          <cell r="E3659">
            <v>5604235</v>
          </cell>
          <cell r="F3659">
            <v>88905222.290000007</v>
          </cell>
        </row>
        <row r="3660">
          <cell r="A3660">
            <v>441151010104</v>
          </cell>
          <cell r="B3660" t="str">
            <v>ALQUILER DE VEHICULO</v>
          </cell>
          <cell r="C3660">
            <v>8875749</v>
          </cell>
          <cell r="D3660">
            <v>17600680.73</v>
          </cell>
          <cell r="E3660">
            <v>2954184.69</v>
          </cell>
          <cell r="F3660">
            <v>23522245.039999999</v>
          </cell>
        </row>
        <row r="3661">
          <cell r="A3661">
            <v>441151010105</v>
          </cell>
          <cell r="B3661" t="str">
            <v>GASTOS DE HOTEL-PAIS</v>
          </cell>
          <cell r="C3661">
            <v>54742169.460000001</v>
          </cell>
          <cell r="D3661">
            <v>83874681.079999998</v>
          </cell>
          <cell r="E3661">
            <v>17644542</v>
          </cell>
          <cell r="F3661">
            <v>120972308.54000001</v>
          </cell>
        </row>
        <row r="3662">
          <cell r="A3662">
            <v>4411510102</v>
          </cell>
          <cell r="B3662" t="str">
            <v>VIATIC.ASIG.P/VIAJE</v>
          </cell>
          <cell r="C3662">
            <v>19955228.879999999</v>
          </cell>
          <cell r="D3662">
            <v>498124659.25999999</v>
          </cell>
          <cell r="E3662">
            <v>364805836</v>
          </cell>
          <cell r="F3662">
            <v>153274052.13999999</v>
          </cell>
        </row>
        <row r="3663">
          <cell r="A3663">
            <v>441151010201</v>
          </cell>
          <cell r="B3663" t="str">
            <v>GASTOS DE COMIDA-EXT</v>
          </cell>
          <cell r="C3663">
            <v>74926.080000000002</v>
          </cell>
          <cell r="D3663">
            <v>134195922.95999999</v>
          </cell>
          <cell r="E3663">
            <v>105000000</v>
          </cell>
          <cell r="F3663">
            <v>29270849.039999999</v>
          </cell>
        </row>
        <row r="3664">
          <cell r="A3664">
            <v>441151010202</v>
          </cell>
          <cell r="B3664" t="str">
            <v>PASAJES AEREOS-EXTER</v>
          </cell>
          <cell r="C3664">
            <v>19157754</v>
          </cell>
          <cell r="D3664">
            <v>71287158.730000004</v>
          </cell>
          <cell r="E3664">
            <v>67805836</v>
          </cell>
          <cell r="F3664">
            <v>22639076.73</v>
          </cell>
        </row>
        <row r="3665">
          <cell r="A3665">
            <v>441151010203</v>
          </cell>
          <cell r="B3665" t="str">
            <v>TRASLADO TERRESTRE-E</v>
          </cell>
          <cell r="C3665">
            <v>722548.8</v>
          </cell>
          <cell r="D3665">
            <v>59906194.850000001</v>
          </cell>
          <cell r="E3665">
            <v>31000000</v>
          </cell>
          <cell r="F3665">
            <v>29628743.649999999</v>
          </cell>
        </row>
        <row r="3666">
          <cell r="A3666">
            <v>441151010205</v>
          </cell>
          <cell r="B3666" t="str">
            <v>GASTOS DE HOTEL-EXTE</v>
          </cell>
          <cell r="C3666">
            <v>0</v>
          </cell>
          <cell r="D3666">
            <v>232735382.72</v>
          </cell>
          <cell r="E3666">
            <v>161000000</v>
          </cell>
          <cell r="F3666">
            <v>71735382.719999999</v>
          </cell>
        </row>
        <row r="3667">
          <cell r="A3667">
            <v>44115103</v>
          </cell>
          <cell r="B3667" t="str">
            <v>DE AUDITORIA Y SEGUR</v>
          </cell>
          <cell r="C3667">
            <v>95830558.329999998</v>
          </cell>
          <cell r="D3667">
            <v>166092074.22</v>
          </cell>
          <cell r="E3667">
            <v>18085871.199999999</v>
          </cell>
          <cell r="F3667">
            <v>243836761.34999999</v>
          </cell>
        </row>
        <row r="3668">
          <cell r="A3668">
            <v>4411510301</v>
          </cell>
          <cell r="B3668" t="str">
            <v>DIETAS P/INSPECC.D/A</v>
          </cell>
          <cell r="C3668">
            <v>6842877.1100000003</v>
          </cell>
          <cell r="D3668">
            <v>14857463.859999999</v>
          </cell>
          <cell r="E3668">
            <v>7022194.2000000002</v>
          </cell>
          <cell r="F3668">
            <v>14678146.77</v>
          </cell>
        </row>
        <row r="3669">
          <cell r="A3669">
            <v>4411510303</v>
          </cell>
          <cell r="B3669" t="str">
            <v>DIETAS RESTO EMPLEAD</v>
          </cell>
          <cell r="C3669">
            <v>57719139.560000002</v>
          </cell>
          <cell r="D3669">
            <v>117772625.23</v>
          </cell>
          <cell r="E3669">
            <v>10750697.189999999</v>
          </cell>
          <cell r="F3669">
            <v>164741067.59999999</v>
          </cell>
        </row>
        <row r="3670">
          <cell r="A3670">
            <v>4411510304</v>
          </cell>
          <cell r="B3670" t="str">
            <v>KILOMETRAJE,PEAJES Y</v>
          </cell>
          <cell r="C3670">
            <v>31268541.66</v>
          </cell>
          <cell r="D3670">
            <v>33461985.129999999</v>
          </cell>
          <cell r="E3670">
            <v>312979.81</v>
          </cell>
          <cell r="F3670">
            <v>64417546.979999997</v>
          </cell>
        </row>
        <row r="3671">
          <cell r="A3671">
            <v>44116</v>
          </cell>
          <cell r="B3671" t="str">
            <v>COMISIONES POR COBRA</v>
          </cell>
          <cell r="C3671">
            <v>27000</v>
          </cell>
          <cell r="D3671">
            <v>26500</v>
          </cell>
          <cell r="E3671">
            <v>0</v>
          </cell>
          <cell r="F3671">
            <v>53500</v>
          </cell>
        </row>
        <row r="3672">
          <cell r="A3672">
            <v>441161</v>
          </cell>
          <cell r="B3672" t="str">
            <v>COMISIONES POR COBRA</v>
          </cell>
          <cell r="C3672">
            <v>27000</v>
          </cell>
          <cell r="D3672">
            <v>26500</v>
          </cell>
          <cell r="E3672">
            <v>0</v>
          </cell>
          <cell r="F3672">
            <v>53500</v>
          </cell>
        </row>
        <row r="3673">
          <cell r="A3673">
            <v>44116101</v>
          </cell>
          <cell r="B3673" t="str">
            <v>COMISIONES POR COBRA</v>
          </cell>
          <cell r="C3673">
            <v>27000</v>
          </cell>
          <cell r="D3673">
            <v>26500</v>
          </cell>
          <cell r="E3673">
            <v>0</v>
          </cell>
          <cell r="F3673">
            <v>53500</v>
          </cell>
        </row>
        <row r="3674">
          <cell r="A3674">
            <v>44121</v>
          </cell>
          <cell r="B3674" t="str">
            <v>PRESTAC.SOCIALES PER</v>
          </cell>
          <cell r="C3674">
            <v>2076034393.77</v>
          </cell>
          <cell r="D3674">
            <v>2078850822.8099999</v>
          </cell>
          <cell r="E3674">
            <v>21839034.32</v>
          </cell>
          <cell r="F3674">
            <v>4133046182.2600002</v>
          </cell>
        </row>
        <row r="3675">
          <cell r="A3675">
            <v>441211</v>
          </cell>
          <cell r="B3675" t="str">
            <v>PRESTAC.SOCIALES PER</v>
          </cell>
          <cell r="C3675">
            <v>2076034393.77</v>
          </cell>
          <cell r="D3675">
            <v>2078850822.8099999</v>
          </cell>
          <cell r="E3675">
            <v>21839034.32</v>
          </cell>
          <cell r="F3675">
            <v>4133046182.2600002</v>
          </cell>
        </row>
        <row r="3676">
          <cell r="A3676">
            <v>44121103</v>
          </cell>
          <cell r="B3676" t="str">
            <v>PREST.SOC.NUEVO REGI</v>
          </cell>
          <cell r="C3676">
            <v>2076034393.77</v>
          </cell>
          <cell r="D3676">
            <v>2078850822.8099999</v>
          </cell>
          <cell r="E3676">
            <v>21839034.32</v>
          </cell>
          <cell r="F3676">
            <v>4133046182.2600002</v>
          </cell>
        </row>
        <row r="3677">
          <cell r="A3677">
            <v>4412110302</v>
          </cell>
          <cell r="B3677" t="str">
            <v>PREST. SOC NUEVO REG</v>
          </cell>
          <cell r="C3677">
            <v>2076034393.77</v>
          </cell>
          <cell r="D3677">
            <v>2057011788.49</v>
          </cell>
          <cell r="E3677">
            <v>0</v>
          </cell>
          <cell r="F3677">
            <v>4133046182.2600002</v>
          </cell>
        </row>
        <row r="3678">
          <cell r="A3678">
            <v>4412110303</v>
          </cell>
          <cell r="B3678" t="str">
            <v>INDEMNIZACIONES POR</v>
          </cell>
          <cell r="C3678">
            <v>0</v>
          </cell>
          <cell r="D3678">
            <v>21839034.32</v>
          </cell>
          <cell r="E3678">
            <v>21839034.32</v>
          </cell>
          <cell r="F3678">
            <v>0</v>
          </cell>
        </row>
        <row r="3679">
          <cell r="A3679">
            <v>44122</v>
          </cell>
          <cell r="B3679" t="str">
            <v>APORTACIONES PATRONA</v>
          </cell>
          <cell r="C3679">
            <v>791092392.92999995</v>
          </cell>
          <cell r="D3679">
            <v>940351449.26999998</v>
          </cell>
          <cell r="E3679">
            <v>0</v>
          </cell>
          <cell r="F3679">
            <v>1731443842.2</v>
          </cell>
        </row>
        <row r="3680">
          <cell r="A3680">
            <v>441221</v>
          </cell>
          <cell r="B3680" t="str">
            <v>APORTACIONES PATRONA</v>
          </cell>
          <cell r="C3680">
            <v>791092392.92999995</v>
          </cell>
          <cell r="D3680">
            <v>940351449.26999998</v>
          </cell>
          <cell r="E3680">
            <v>0</v>
          </cell>
          <cell r="F3680">
            <v>1731443842.2</v>
          </cell>
        </row>
        <row r="3681">
          <cell r="A3681">
            <v>44122101</v>
          </cell>
          <cell r="B3681" t="str">
            <v>CONTRIBUCIONES AL S.</v>
          </cell>
          <cell r="C3681">
            <v>420202133.30000001</v>
          </cell>
          <cell r="D3681">
            <v>534214394.77999997</v>
          </cell>
          <cell r="E3681">
            <v>0</v>
          </cell>
          <cell r="F3681">
            <v>954416528.08000004</v>
          </cell>
        </row>
        <row r="3682">
          <cell r="A3682">
            <v>44122102</v>
          </cell>
          <cell r="B3682" t="str">
            <v>CONTRIBUCIONES AL I.</v>
          </cell>
          <cell r="C3682">
            <v>169576844.84</v>
          </cell>
          <cell r="D3682">
            <v>184716776.69999999</v>
          </cell>
          <cell r="E3682">
            <v>0</v>
          </cell>
          <cell r="F3682">
            <v>354293621.54000002</v>
          </cell>
        </row>
        <row r="3683">
          <cell r="A3683">
            <v>44122103</v>
          </cell>
          <cell r="B3683" t="str">
            <v>PARO FORZOSO</v>
          </cell>
          <cell r="C3683">
            <v>77413220.340000004</v>
          </cell>
          <cell r="D3683">
            <v>98331581.290000007</v>
          </cell>
          <cell r="E3683">
            <v>0</v>
          </cell>
          <cell r="F3683">
            <v>175744801.63</v>
          </cell>
        </row>
        <row r="3684">
          <cell r="A3684">
            <v>44122104</v>
          </cell>
          <cell r="B3684" t="str">
            <v>POLITICA HABITACIONA</v>
          </cell>
          <cell r="C3684">
            <v>123900194.45</v>
          </cell>
          <cell r="D3684">
            <v>123088696.5</v>
          </cell>
          <cell r="E3684">
            <v>0</v>
          </cell>
          <cell r="F3684">
            <v>246988890.94999999</v>
          </cell>
        </row>
        <row r="3685">
          <cell r="A3685">
            <v>44124</v>
          </cell>
          <cell r="B3685" t="str">
            <v>ACTIV.RECRAT.Y DEPOR</v>
          </cell>
          <cell r="C3685">
            <v>17576380</v>
          </cell>
          <cell r="D3685">
            <v>77675085.719999999</v>
          </cell>
          <cell r="E3685">
            <v>60000000</v>
          </cell>
          <cell r="F3685">
            <v>35251465.719999999</v>
          </cell>
        </row>
        <row r="3686">
          <cell r="A3686">
            <v>441241</v>
          </cell>
          <cell r="B3686" t="str">
            <v>ACTIVID RECREATIVAS</v>
          </cell>
          <cell r="C3686">
            <v>17576380</v>
          </cell>
          <cell r="D3686">
            <v>77675085.719999999</v>
          </cell>
          <cell r="E3686">
            <v>60000000</v>
          </cell>
          <cell r="F3686">
            <v>35251465.719999999</v>
          </cell>
        </row>
        <row r="3687">
          <cell r="A3687">
            <v>44124102</v>
          </cell>
          <cell r="B3687" t="str">
            <v>COMUNICACIONES INTER</v>
          </cell>
          <cell r="C3687">
            <v>17576380</v>
          </cell>
          <cell r="D3687">
            <v>77675085.719999999</v>
          </cell>
          <cell r="E3687">
            <v>60000000</v>
          </cell>
          <cell r="F3687">
            <v>35251465.719999999</v>
          </cell>
        </row>
        <row r="3688">
          <cell r="A3688">
            <v>44125</v>
          </cell>
          <cell r="B3688" t="str">
            <v>ATENC.Y EVENTOS ESP.</v>
          </cell>
          <cell r="C3688">
            <v>11275274.51</v>
          </cell>
          <cell r="D3688">
            <v>10469179.6</v>
          </cell>
          <cell r="E3688">
            <v>130700</v>
          </cell>
          <cell r="F3688">
            <v>21613754.109999999</v>
          </cell>
        </row>
        <row r="3689">
          <cell r="A3689">
            <v>441251</v>
          </cell>
          <cell r="B3689" t="str">
            <v>ATENCION Y EVENTOS E</v>
          </cell>
          <cell r="C3689">
            <v>11275274.51</v>
          </cell>
          <cell r="D3689">
            <v>10469179.6</v>
          </cell>
          <cell r="E3689">
            <v>130700</v>
          </cell>
          <cell r="F3689">
            <v>21613754.109999999</v>
          </cell>
        </row>
        <row r="3690">
          <cell r="A3690">
            <v>44125101</v>
          </cell>
          <cell r="B3690" t="str">
            <v>ATENCION Y EVENTOS E</v>
          </cell>
          <cell r="C3690">
            <v>11275274.51</v>
          </cell>
          <cell r="D3690">
            <v>10469179.6</v>
          </cell>
          <cell r="E3690">
            <v>130700</v>
          </cell>
          <cell r="F3690">
            <v>21613754.109999999</v>
          </cell>
        </row>
        <row r="3691">
          <cell r="A3691">
            <v>44126</v>
          </cell>
          <cell r="B3691" t="str">
            <v>UNIFORMES</v>
          </cell>
          <cell r="C3691">
            <v>55000000</v>
          </cell>
          <cell r="D3691">
            <v>402625603.52999997</v>
          </cell>
          <cell r="E3691">
            <v>347625603.52999997</v>
          </cell>
          <cell r="F3691">
            <v>110000000</v>
          </cell>
        </row>
        <row r="3692">
          <cell r="A3692">
            <v>441261</v>
          </cell>
          <cell r="B3692" t="str">
            <v>UNIFORMES MN.</v>
          </cell>
          <cell r="C3692">
            <v>55000000</v>
          </cell>
          <cell r="D3692">
            <v>402625603.52999997</v>
          </cell>
          <cell r="E3692">
            <v>347625603.52999997</v>
          </cell>
          <cell r="F3692">
            <v>110000000</v>
          </cell>
        </row>
        <row r="3693">
          <cell r="A3693">
            <v>44126101</v>
          </cell>
          <cell r="B3693" t="str">
            <v>UNIFORMES MN.</v>
          </cell>
          <cell r="C3693">
            <v>55000000</v>
          </cell>
          <cell r="D3693">
            <v>402625603.52999997</v>
          </cell>
          <cell r="E3693">
            <v>347625603.52999997</v>
          </cell>
          <cell r="F3693">
            <v>110000000</v>
          </cell>
        </row>
        <row r="3694">
          <cell r="A3694">
            <v>44127</v>
          </cell>
          <cell r="B3694" t="str">
            <v>CAPACITACION.</v>
          </cell>
          <cell r="C3694">
            <v>152147305.18000001</v>
          </cell>
          <cell r="D3694">
            <v>649465453.27999997</v>
          </cell>
          <cell r="E3694">
            <v>484219417.89999998</v>
          </cell>
          <cell r="F3694">
            <v>317393340.56</v>
          </cell>
        </row>
        <row r="3695">
          <cell r="A3695">
            <v>441271</v>
          </cell>
          <cell r="B3695" t="str">
            <v>CAPACITACION</v>
          </cell>
          <cell r="C3695">
            <v>152147305.18000001</v>
          </cell>
          <cell r="D3695">
            <v>649465453.27999997</v>
          </cell>
          <cell r="E3695">
            <v>484219417.89999998</v>
          </cell>
          <cell r="F3695">
            <v>317393340.56</v>
          </cell>
        </row>
        <row r="3696">
          <cell r="A3696">
            <v>44127101</v>
          </cell>
          <cell r="B3696" t="str">
            <v>CURSOS EXTERNOS-CAPA</v>
          </cell>
          <cell r="C3696">
            <v>151013665.18000001</v>
          </cell>
          <cell r="D3696">
            <v>639691453.27999997</v>
          </cell>
          <cell r="E3696">
            <v>484219417.89999998</v>
          </cell>
          <cell r="F3696">
            <v>306485700.56</v>
          </cell>
        </row>
        <row r="3697">
          <cell r="A3697">
            <v>4412710101</v>
          </cell>
          <cell r="B3697" t="str">
            <v>PROFESORES O PONENTE</v>
          </cell>
          <cell r="C3697">
            <v>69287618.769999996</v>
          </cell>
          <cell r="D3697">
            <v>408902719</v>
          </cell>
          <cell r="E3697">
            <v>337200000</v>
          </cell>
          <cell r="F3697">
            <v>140990337.77000001</v>
          </cell>
        </row>
        <row r="3698">
          <cell r="A3698">
            <v>4412710102</v>
          </cell>
          <cell r="B3698" t="str">
            <v>ALQUILERES DE LOCALE</v>
          </cell>
          <cell r="C3698">
            <v>2975504</v>
          </cell>
          <cell r="D3698">
            <v>468000</v>
          </cell>
          <cell r="E3698">
            <v>0</v>
          </cell>
          <cell r="F3698">
            <v>3443504</v>
          </cell>
        </row>
        <row r="3699">
          <cell r="A3699">
            <v>4412710103</v>
          </cell>
          <cell r="B3699" t="str">
            <v>DESPLAZAMIENTOS</v>
          </cell>
          <cell r="C3699">
            <v>20762022.75</v>
          </cell>
          <cell r="D3699">
            <v>21051545.890000001</v>
          </cell>
          <cell r="E3699">
            <v>261755</v>
          </cell>
          <cell r="F3699">
            <v>41551813.640000001</v>
          </cell>
        </row>
        <row r="3700">
          <cell r="A3700">
            <v>4412710104</v>
          </cell>
          <cell r="B3700" t="str">
            <v>ALOJAMIENTO</v>
          </cell>
          <cell r="C3700">
            <v>25883641.899999999</v>
          </cell>
          <cell r="D3700">
            <v>60607645.600000001</v>
          </cell>
          <cell r="E3700">
            <v>34900000</v>
          </cell>
          <cell r="F3700">
            <v>51591287.5</v>
          </cell>
        </row>
        <row r="3701">
          <cell r="A3701">
            <v>4412710105</v>
          </cell>
          <cell r="B3701" t="str">
            <v>COMIDAS</v>
          </cell>
          <cell r="C3701">
            <v>20778931.260000002</v>
          </cell>
          <cell r="D3701">
            <v>20666415.23</v>
          </cell>
          <cell r="E3701">
            <v>36000</v>
          </cell>
          <cell r="F3701">
            <v>41409346.490000002</v>
          </cell>
        </row>
        <row r="3702">
          <cell r="A3702">
            <v>4412710106</v>
          </cell>
          <cell r="B3702" t="str">
            <v>CATERING</v>
          </cell>
          <cell r="C3702">
            <v>225956.5</v>
          </cell>
          <cell r="D3702">
            <v>200000</v>
          </cell>
          <cell r="E3702">
            <v>0</v>
          </cell>
          <cell r="F3702">
            <v>425956.5</v>
          </cell>
        </row>
        <row r="3703">
          <cell r="A3703">
            <v>4412710107</v>
          </cell>
          <cell r="B3703" t="str">
            <v>MANUALES DE FORMACIO</v>
          </cell>
          <cell r="C3703">
            <v>7000000</v>
          </cell>
          <cell r="D3703">
            <v>7680442.1100000003</v>
          </cell>
          <cell r="E3703">
            <v>0</v>
          </cell>
          <cell r="F3703">
            <v>14680442.109999999</v>
          </cell>
        </row>
        <row r="3704">
          <cell r="A3704">
            <v>4412710108</v>
          </cell>
          <cell r="B3704" t="str">
            <v>MATERIALES DIDACTICO</v>
          </cell>
          <cell r="C3704">
            <v>1900000</v>
          </cell>
          <cell r="D3704">
            <v>111295732.90000001</v>
          </cell>
          <cell r="E3704">
            <v>109321662.90000001</v>
          </cell>
          <cell r="F3704">
            <v>3874070</v>
          </cell>
        </row>
        <row r="3705">
          <cell r="A3705">
            <v>4412710109</v>
          </cell>
          <cell r="B3705" t="str">
            <v>GASTOS CURSOS INTERN</v>
          </cell>
          <cell r="C3705">
            <v>792100</v>
          </cell>
          <cell r="D3705">
            <v>7682288.5499999998</v>
          </cell>
          <cell r="E3705">
            <v>2500000</v>
          </cell>
          <cell r="F3705">
            <v>5974388.5499999998</v>
          </cell>
        </row>
        <row r="3706">
          <cell r="A3706">
            <v>4412710110</v>
          </cell>
          <cell r="B3706" t="str">
            <v>BOLETOS AEREOS (EXTE</v>
          </cell>
          <cell r="C3706">
            <v>1407890</v>
          </cell>
          <cell r="D3706">
            <v>1136664</v>
          </cell>
          <cell r="E3706">
            <v>0</v>
          </cell>
          <cell r="F3706">
            <v>2544554</v>
          </cell>
        </row>
        <row r="3707">
          <cell r="A3707">
            <v>44127102</v>
          </cell>
          <cell r="B3707" t="str">
            <v>IDIOMAS</v>
          </cell>
          <cell r="C3707">
            <v>1133640</v>
          </cell>
          <cell r="D3707">
            <v>9774000</v>
          </cell>
          <cell r="E3707">
            <v>0</v>
          </cell>
          <cell r="F3707">
            <v>10907640</v>
          </cell>
        </row>
        <row r="3708">
          <cell r="A3708">
            <v>4412710201</v>
          </cell>
          <cell r="B3708" t="str">
            <v>CONTRATACION D/PROFE</v>
          </cell>
          <cell r="C3708">
            <v>689040</v>
          </cell>
          <cell r="D3708">
            <v>9391000</v>
          </cell>
          <cell r="E3708">
            <v>0</v>
          </cell>
          <cell r="F3708">
            <v>10080040</v>
          </cell>
        </row>
        <row r="3709">
          <cell r="A3709">
            <v>4412710202</v>
          </cell>
          <cell r="B3709" t="str">
            <v>GASTOS IDIOMAS</v>
          </cell>
          <cell r="C3709">
            <v>444600</v>
          </cell>
          <cell r="D3709">
            <v>383000</v>
          </cell>
          <cell r="E3709">
            <v>0</v>
          </cell>
          <cell r="F3709">
            <v>827600</v>
          </cell>
        </row>
        <row r="3710">
          <cell r="A3710">
            <v>44128</v>
          </cell>
          <cell r="B3710" t="str">
            <v>O/GTOS.PROT.SOCIAL P</v>
          </cell>
          <cell r="C3710">
            <v>1408124388</v>
          </cell>
          <cell r="D3710">
            <v>2371143574.8800001</v>
          </cell>
          <cell r="E3710">
            <v>968658632.49000001</v>
          </cell>
          <cell r="F3710">
            <v>2810609330.3899999</v>
          </cell>
        </row>
        <row r="3711">
          <cell r="A3711">
            <v>441281</v>
          </cell>
          <cell r="B3711" t="str">
            <v>O/GTOS.PROT.SOCIAL P</v>
          </cell>
          <cell r="C3711">
            <v>1408124388</v>
          </cell>
          <cell r="D3711">
            <v>2371143574.8800001</v>
          </cell>
          <cell r="E3711">
            <v>968658632.49000001</v>
          </cell>
          <cell r="F3711">
            <v>2810609330.3899999</v>
          </cell>
        </row>
        <row r="3712">
          <cell r="A3712">
            <v>44128101</v>
          </cell>
          <cell r="B3712" t="str">
            <v>APORTE CAJA DE AHORR</v>
          </cell>
          <cell r="C3712">
            <v>351593989.60000002</v>
          </cell>
          <cell r="D3712">
            <v>349412189.05000001</v>
          </cell>
          <cell r="E3712">
            <v>0</v>
          </cell>
          <cell r="F3712">
            <v>701006178.64999998</v>
          </cell>
        </row>
        <row r="3713">
          <cell r="A3713">
            <v>44128102</v>
          </cell>
          <cell r="B3713" t="str">
            <v>CONT.CLUB SOCIAL PER</v>
          </cell>
          <cell r="C3713">
            <v>29015075</v>
          </cell>
          <cell r="D3713">
            <v>29000000</v>
          </cell>
          <cell r="E3713">
            <v>0</v>
          </cell>
          <cell r="F3713">
            <v>58015075</v>
          </cell>
        </row>
        <row r="3714">
          <cell r="A3714">
            <v>44128103</v>
          </cell>
          <cell r="B3714" t="str">
            <v>GASTOS MEDICOS</v>
          </cell>
          <cell r="C3714">
            <v>15717737.369999999</v>
          </cell>
          <cell r="D3714">
            <v>17448579.420000002</v>
          </cell>
          <cell r="E3714">
            <v>15211611.75</v>
          </cell>
          <cell r="F3714">
            <v>17954705.039999999</v>
          </cell>
        </row>
        <row r="3715">
          <cell r="A3715">
            <v>44128105</v>
          </cell>
          <cell r="B3715" t="str">
            <v>BONO VACACIONAL</v>
          </cell>
          <cell r="C3715">
            <v>630000000</v>
          </cell>
          <cell r="D3715">
            <v>1532447020.74</v>
          </cell>
          <cell r="E3715">
            <v>902447020.74000001</v>
          </cell>
          <cell r="F3715">
            <v>1260000000</v>
          </cell>
        </row>
        <row r="3716">
          <cell r="A3716">
            <v>44128106</v>
          </cell>
          <cell r="B3716" t="str">
            <v>SUDSIDIO FAMILIAR</v>
          </cell>
          <cell r="C3716">
            <v>9672400</v>
          </cell>
          <cell r="D3716">
            <v>9580200</v>
          </cell>
          <cell r="E3716">
            <v>0</v>
          </cell>
          <cell r="F3716">
            <v>19252600</v>
          </cell>
        </row>
        <row r="3717">
          <cell r="A3717">
            <v>44128107</v>
          </cell>
          <cell r="B3717" t="str">
            <v>INDEMNIZ.COMIDA-TRAN</v>
          </cell>
          <cell r="C3717">
            <v>48828644</v>
          </cell>
          <cell r="D3717">
            <v>49797075.490000002</v>
          </cell>
          <cell r="E3717">
            <v>0</v>
          </cell>
          <cell r="F3717">
            <v>98625719.489999995</v>
          </cell>
        </row>
        <row r="3718">
          <cell r="A3718">
            <v>44128108</v>
          </cell>
          <cell r="B3718" t="str">
            <v>INDEMNIZ.FIJA TRANSP</v>
          </cell>
          <cell r="C3718">
            <v>420000</v>
          </cell>
          <cell r="D3718">
            <v>420000</v>
          </cell>
          <cell r="E3718">
            <v>0</v>
          </cell>
          <cell r="F3718">
            <v>840000</v>
          </cell>
        </row>
        <row r="3719">
          <cell r="A3719">
            <v>44128109</v>
          </cell>
          <cell r="B3719" t="str">
            <v>GTOS P/CONT.FOND.AHO</v>
          </cell>
          <cell r="C3719">
            <v>78100247.540000007</v>
          </cell>
          <cell r="D3719">
            <v>94986612.340000004</v>
          </cell>
          <cell r="E3719">
            <v>16900000</v>
          </cell>
          <cell r="F3719">
            <v>156186859.88</v>
          </cell>
        </row>
        <row r="3720">
          <cell r="A3720">
            <v>44128110</v>
          </cell>
          <cell r="B3720" t="str">
            <v>FEDERACION DE SINDIC</v>
          </cell>
          <cell r="C3720">
            <v>660000</v>
          </cell>
          <cell r="D3720">
            <v>150000</v>
          </cell>
          <cell r="E3720">
            <v>0</v>
          </cell>
          <cell r="F3720">
            <v>810000</v>
          </cell>
        </row>
        <row r="3721">
          <cell r="A3721">
            <v>44128113</v>
          </cell>
          <cell r="B3721" t="str">
            <v>JUGUETES NI#OS EMPLE</v>
          </cell>
          <cell r="C3721">
            <v>31546000</v>
          </cell>
          <cell r="D3721">
            <v>31546000</v>
          </cell>
          <cell r="E3721">
            <v>0</v>
          </cell>
          <cell r="F3721">
            <v>63092000</v>
          </cell>
        </row>
        <row r="3722">
          <cell r="A3722">
            <v>44128114</v>
          </cell>
          <cell r="B3722" t="str">
            <v>COMPLEMENTO DE MOVIL</v>
          </cell>
          <cell r="C3722">
            <v>45344058.350000001</v>
          </cell>
          <cell r="D3722">
            <v>45261090.75</v>
          </cell>
          <cell r="E3722">
            <v>0</v>
          </cell>
          <cell r="F3722">
            <v>90605149.099999994</v>
          </cell>
        </row>
        <row r="3723">
          <cell r="A3723">
            <v>44128115</v>
          </cell>
          <cell r="B3723" t="str">
            <v>BONO DE PRIMA RIESGO</v>
          </cell>
          <cell r="C3723">
            <v>40475000</v>
          </cell>
          <cell r="D3723">
            <v>41100000</v>
          </cell>
          <cell r="E3723">
            <v>0</v>
          </cell>
          <cell r="F3723">
            <v>81575000</v>
          </cell>
        </row>
        <row r="3724">
          <cell r="A3724">
            <v>44128116</v>
          </cell>
          <cell r="B3724" t="str">
            <v>COMPLEMENTO AYUDA VI</v>
          </cell>
          <cell r="C3724">
            <v>68126269</v>
          </cell>
          <cell r="D3724">
            <v>70891191</v>
          </cell>
          <cell r="E3724">
            <v>0</v>
          </cell>
          <cell r="F3724">
            <v>139017460</v>
          </cell>
        </row>
        <row r="3725">
          <cell r="A3725">
            <v>44128117</v>
          </cell>
          <cell r="B3725" t="str">
            <v>HONOR.PROF.P/ASIST.M</v>
          </cell>
          <cell r="C3725">
            <v>1351166.66</v>
          </cell>
          <cell r="D3725">
            <v>1351166.66</v>
          </cell>
          <cell r="E3725">
            <v>0</v>
          </cell>
          <cell r="F3725">
            <v>2702333.32</v>
          </cell>
        </row>
        <row r="3726">
          <cell r="A3726">
            <v>44128118</v>
          </cell>
          <cell r="B3726" t="str">
            <v>PRIMA TENENCIA DE LL</v>
          </cell>
          <cell r="C3726">
            <v>1755000</v>
          </cell>
          <cell r="D3726">
            <v>1739000</v>
          </cell>
          <cell r="E3726">
            <v>0</v>
          </cell>
          <cell r="F3726">
            <v>3494000</v>
          </cell>
        </row>
        <row r="3727">
          <cell r="A3727">
            <v>44128121</v>
          </cell>
          <cell r="B3727" t="str">
            <v>BONO PLUS SECRETARIA</v>
          </cell>
          <cell r="C3727">
            <v>5153809</v>
          </cell>
          <cell r="D3727">
            <v>5153809</v>
          </cell>
          <cell r="E3727">
            <v>0</v>
          </cell>
          <cell r="F3727">
            <v>10307618</v>
          </cell>
        </row>
        <row r="3728">
          <cell r="A3728">
            <v>44128122</v>
          </cell>
          <cell r="B3728" t="str">
            <v>BONO NOCTURNO FIJO</v>
          </cell>
          <cell r="C3728">
            <v>5336813.58</v>
          </cell>
          <cell r="D3728">
            <v>4469597.9000000004</v>
          </cell>
          <cell r="E3728">
            <v>0</v>
          </cell>
          <cell r="F3728">
            <v>9806411.4800000004</v>
          </cell>
        </row>
        <row r="3729">
          <cell r="A3729">
            <v>44128123</v>
          </cell>
          <cell r="B3729" t="str">
            <v>BONO NOCTURNO EVENTU</v>
          </cell>
          <cell r="C3729">
            <v>2719802.04</v>
          </cell>
          <cell r="D3729">
            <v>2955841.67</v>
          </cell>
          <cell r="E3729">
            <v>0</v>
          </cell>
          <cell r="F3729">
            <v>5675643.71</v>
          </cell>
        </row>
        <row r="3730">
          <cell r="A3730">
            <v>44128124</v>
          </cell>
          <cell r="B3730" t="str">
            <v>PREMIO BONO CAJERO</v>
          </cell>
          <cell r="C3730">
            <v>15770000</v>
          </cell>
          <cell r="D3730">
            <v>20640000</v>
          </cell>
          <cell r="E3730">
            <v>0</v>
          </cell>
          <cell r="F3730">
            <v>36410000</v>
          </cell>
        </row>
        <row r="3731">
          <cell r="A3731">
            <v>44128125</v>
          </cell>
          <cell r="B3731" t="str">
            <v>RESCARVEN</v>
          </cell>
          <cell r="C3731">
            <v>430900</v>
          </cell>
          <cell r="D3731">
            <v>344500</v>
          </cell>
          <cell r="E3731">
            <v>0</v>
          </cell>
          <cell r="F3731">
            <v>775400</v>
          </cell>
        </row>
        <row r="3732">
          <cell r="A3732">
            <v>44128126</v>
          </cell>
          <cell r="B3732" t="str">
            <v>PRIMA DE ANTIGUEDAD</v>
          </cell>
          <cell r="C3732">
            <v>23250000</v>
          </cell>
          <cell r="D3732">
            <v>43540000</v>
          </cell>
          <cell r="E3732">
            <v>25500000</v>
          </cell>
          <cell r="F3732">
            <v>41290000</v>
          </cell>
        </row>
        <row r="3733">
          <cell r="A3733">
            <v>44128127</v>
          </cell>
          <cell r="B3733" t="str">
            <v>GASTOS DE MUDANZA</v>
          </cell>
          <cell r="C3733">
            <v>2590000</v>
          </cell>
          <cell r="D3733">
            <v>18642225</v>
          </cell>
          <cell r="E3733">
            <v>8600000</v>
          </cell>
          <cell r="F3733">
            <v>12632225</v>
          </cell>
        </row>
        <row r="3734">
          <cell r="A3734">
            <v>44128199</v>
          </cell>
          <cell r="B3734" t="str">
            <v>FONDO DE SEGURIDAD S</v>
          </cell>
          <cell r="C3734">
            <v>267475.86</v>
          </cell>
          <cell r="D3734">
            <v>267475.86</v>
          </cell>
          <cell r="E3734">
            <v>0</v>
          </cell>
          <cell r="F3734">
            <v>534951.72</v>
          </cell>
        </row>
        <row r="3735">
          <cell r="A3735">
            <v>44129</v>
          </cell>
          <cell r="B3735" t="str">
            <v>SEGUROS PARA EL PERS</v>
          </cell>
          <cell r="C3735">
            <v>651124751.20000005</v>
          </cell>
          <cell r="D3735">
            <v>647352613.02999997</v>
          </cell>
          <cell r="E3735">
            <v>0</v>
          </cell>
          <cell r="F3735">
            <v>1298477364.23</v>
          </cell>
        </row>
        <row r="3736">
          <cell r="A3736">
            <v>441291</v>
          </cell>
          <cell r="B3736" t="str">
            <v>SEGUROS PARA EL PERS</v>
          </cell>
          <cell r="C3736">
            <v>651124751.20000005</v>
          </cell>
          <cell r="D3736">
            <v>647352613.02999997</v>
          </cell>
          <cell r="E3736">
            <v>0</v>
          </cell>
          <cell r="F3736">
            <v>1298477364.23</v>
          </cell>
        </row>
        <row r="3737">
          <cell r="A3737">
            <v>44129101</v>
          </cell>
          <cell r="B3737" t="str">
            <v>SEGUROS ACCIDENTES D</v>
          </cell>
          <cell r="C3737">
            <v>2117546.94</v>
          </cell>
          <cell r="D3737">
            <v>2104585.39</v>
          </cell>
          <cell r="E3737">
            <v>0</v>
          </cell>
          <cell r="F3737">
            <v>4222132.33</v>
          </cell>
        </row>
        <row r="3738">
          <cell r="A3738">
            <v>44129102</v>
          </cell>
          <cell r="B3738" t="str">
            <v>SEGURO DE VIDA COLEC</v>
          </cell>
          <cell r="C3738">
            <v>4095974.94</v>
          </cell>
          <cell r="D3738">
            <v>4070903.39</v>
          </cell>
          <cell r="E3738">
            <v>0</v>
          </cell>
          <cell r="F3738">
            <v>8166878.3300000001</v>
          </cell>
        </row>
        <row r="3739">
          <cell r="A3739">
            <v>44129103</v>
          </cell>
          <cell r="B3739" t="str">
            <v>SEGURO FUNERARIO</v>
          </cell>
          <cell r="C3739">
            <v>19845291.059999999</v>
          </cell>
          <cell r="D3739">
            <v>19723817.609999999</v>
          </cell>
          <cell r="E3739">
            <v>0</v>
          </cell>
          <cell r="F3739">
            <v>39569108.670000002</v>
          </cell>
        </row>
        <row r="3740">
          <cell r="A3740">
            <v>44129199</v>
          </cell>
          <cell r="B3740" t="str">
            <v>POLIZA HOSPIT.CIRUGI</v>
          </cell>
          <cell r="C3740">
            <v>625065938.25999999</v>
          </cell>
          <cell r="D3740">
            <v>621453306.63999999</v>
          </cell>
          <cell r="E3740">
            <v>0</v>
          </cell>
          <cell r="F3740">
            <v>1246519244.9000001</v>
          </cell>
        </row>
        <row r="3741">
          <cell r="A3741">
            <v>44199</v>
          </cell>
          <cell r="B3741" t="str">
            <v>OTROS GASTOS DEL PER</v>
          </cell>
          <cell r="C3741">
            <v>803321166.41999996</v>
          </cell>
          <cell r="D3741">
            <v>1889315718.6300001</v>
          </cell>
          <cell r="E3741">
            <v>1094935715.6199999</v>
          </cell>
          <cell r="F3741">
            <v>1597701169.4300001</v>
          </cell>
        </row>
        <row r="3742">
          <cell r="A3742">
            <v>441991</v>
          </cell>
          <cell r="B3742" t="str">
            <v>OTROS GASTOS DEL PER</v>
          </cell>
          <cell r="C3742">
            <v>803321166.41999996</v>
          </cell>
          <cell r="D3742">
            <v>1889315718.6300001</v>
          </cell>
          <cell r="E3742">
            <v>1094935715.6199999</v>
          </cell>
          <cell r="F3742">
            <v>1597701169.4300001</v>
          </cell>
        </row>
        <row r="3743">
          <cell r="A3743">
            <v>44199101</v>
          </cell>
          <cell r="B3743" t="str">
            <v>GASTOS DE ALIMENTACI</v>
          </cell>
          <cell r="C3743">
            <v>612373406.84000003</v>
          </cell>
          <cell r="D3743">
            <v>1705374668.9200001</v>
          </cell>
          <cell r="E3743">
            <v>1063332920.58</v>
          </cell>
          <cell r="F3743">
            <v>1254415155.1800001</v>
          </cell>
        </row>
        <row r="3744">
          <cell r="A3744">
            <v>4419910101</v>
          </cell>
          <cell r="B3744" t="str">
            <v>COMITE REUN.Y COMIDA</v>
          </cell>
          <cell r="C3744">
            <v>32373406.84</v>
          </cell>
          <cell r="D3744">
            <v>32041748.34</v>
          </cell>
          <cell r="E3744">
            <v>0</v>
          </cell>
          <cell r="F3744">
            <v>64415155.18</v>
          </cell>
        </row>
        <row r="3745">
          <cell r="A3745">
            <v>4419910102</v>
          </cell>
          <cell r="B3745" t="str">
            <v>LEY PROGRAMA DE ALIM</v>
          </cell>
          <cell r="C3745">
            <v>580000000</v>
          </cell>
          <cell r="D3745">
            <v>1673332920.5799999</v>
          </cell>
          <cell r="E3745">
            <v>1063332920.58</v>
          </cell>
          <cell r="F3745">
            <v>1190000000</v>
          </cell>
        </row>
        <row r="3746">
          <cell r="A3746">
            <v>44199102</v>
          </cell>
          <cell r="B3746" t="str">
            <v>GASTOS DE TRANSPORTE</v>
          </cell>
          <cell r="C3746">
            <v>39035898</v>
          </cell>
          <cell r="D3746">
            <v>34334770</v>
          </cell>
          <cell r="E3746">
            <v>56986</v>
          </cell>
          <cell r="F3746">
            <v>73313682</v>
          </cell>
        </row>
        <row r="3747">
          <cell r="A3747">
            <v>4419910201</v>
          </cell>
          <cell r="B3747" t="str">
            <v>VIAJE ANUAL D/EXPATR</v>
          </cell>
          <cell r="C3747">
            <v>39035898</v>
          </cell>
          <cell r="D3747">
            <v>34334770</v>
          </cell>
          <cell r="E3747">
            <v>56986</v>
          </cell>
          <cell r="F3747">
            <v>73313682</v>
          </cell>
        </row>
        <row r="3748">
          <cell r="A3748">
            <v>44199199</v>
          </cell>
          <cell r="B3748" t="str">
            <v>OTROS GASTOS DE PERS</v>
          </cell>
          <cell r="C3748">
            <v>151911861.58000001</v>
          </cell>
          <cell r="D3748">
            <v>149606279.71000001</v>
          </cell>
          <cell r="E3748">
            <v>31545809.039999999</v>
          </cell>
          <cell r="F3748">
            <v>269972332.25</v>
          </cell>
        </row>
        <row r="3749">
          <cell r="A3749">
            <v>4419919901</v>
          </cell>
          <cell r="B3749" t="str">
            <v>ALQUILER DE VIVIENDA</v>
          </cell>
          <cell r="C3749">
            <v>51842853.219999999</v>
          </cell>
          <cell r="D3749">
            <v>40065534.109999999</v>
          </cell>
          <cell r="E3749">
            <v>139311.78</v>
          </cell>
          <cell r="F3749">
            <v>91769075.549999997</v>
          </cell>
        </row>
        <row r="3750">
          <cell r="A3750">
            <v>4419919902</v>
          </cell>
          <cell r="B3750" t="str">
            <v>GUARDIAS A OFICINAS</v>
          </cell>
          <cell r="C3750">
            <v>21410000</v>
          </cell>
          <cell r="D3750">
            <v>17370000</v>
          </cell>
          <cell r="E3750">
            <v>0</v>
          </cell>
          <cell r="F3750">
            <v>38780000</v>
          </cell>
        </row>
        <row r="3751">
          <cell r="A3751">
            <v>4419919903</v>
          </cell>
          <cell r="B3751" t="str">
            <v>GUARDERIAS INFANTILE</v>
          </cell>
          <cell r="C3751">
            <v>24434825.039999999</v>
          </cell>
          <cell r="D3751">
            <v>68962830.239999995</v>
          </cell>
          <cell r="E3751">
            <v>26900000</v>
          </cell>
          <cell r="F3751">
            <v>66497655.280000001</v>
          </cell>
        </row>
        <row r="3752">
          <cell r="A3752">
            <v>4419919905</v>
          </cell>
          <cell r="B3752" t="str">
            <v>RECLUT.D/NUEVO PERSO</v>
          </cell>
          <cell r="C3752">
            <v>2977952</v>
          </cell>
          <cell r="D3752">
            <v>3000000</v>
          </cell>
          <cell r="E3752">
            <v>0</v>
          </cell>
          <cell r="F3752">
            <v>5977952</v>
          </cell>
        </row>
        <row r="3753">
          <cell r="A3753">
            <v>4419919999</v>
          </cell>
          <cell r="B3753" t="str">
            <v>GTOS.D/PERSONAL</v>
          </cell>
          <cell r="C3753">
            <v>51246231.32</v>
          </cell>
          <cell r="D3753">
            <v>20207915.359999999</v>
          </cell>
          <cell r="E3753">
            <v>4506497.26</v>
          </cell>
          <cell r="F3753">
            <v>66947649.420000002</v>
          </cell>
        </row>
        <row r="3754">
          <cell r="A3754">
            <v>442</v>
          </cell>
          <cell r="B3754" t="str">
            <v>GASTOS P/SERVICIOS E</v>
          </cell>
          <cell r="C3754">
            <v>6828810292.1499996</v>
          </cell>
          <cell r="D3754">
            <v>18225841052.689999</v>
          </cell>
          <cell r="E3754">
            <v>11016131060.879999</v>
          </cell>
          <cell r="F3754">
            <v>14038520283.959999</v>
          </cell>
        </row>
        <row r="3755">
          <cell r="A3755">
            <v>44201</v>
          </cell>
          <cell r="B3755" t="str">
            <v>SERVICIO VIGILANCIA</v>
          </cell>
          <cell r="C3755">
            <v>638986940.42999995</v>
          </cell>
          <cell r="D3755">
            <v>1269950633.0899999</v>
          </cell>
          <cell r="E3755">
            <v>489791467.25999999</v>
          </cell>
          <cell r="F3755">
            <v>1419146106.26</v>
          </cell>
        </row>
        <row r="3756">
          <cell r="A3756">
            <v>442011</v>
          </cell>
          <cell r="B3756" t="str">
            <v>SERVICOS VIGIL.Y PRO</v>
          </cell>
          <cell r="C3756">
            <v>638986940.42999995</v>
          </cell>
          <cell r="D3756">
            <v>1269950633.0899999</v>
          </cell>
          <cell r="E3756">
            <v>489791467.25999999</v>
          </cell>
          <cell r="F3756">
            <v>1419146106.26</v>
          </cell>
        </row>
        <row r="3757">
          <cell r="A3757">
            <v>44201101</v>
          </cell>
          <cell r="B3757" t="str">
            <v>SERVICIO Y VIGILANCI</v>
          </cell>
          <cell r="C3757">
            <v>412719308.66000003</v>
          </cell>
          <cell r="D3757">
            <v>677686810.55999994</v>
          </cell>
          <cell r="E3757">
            <v>90000000</v>
          </cell>
          <cell r="F3757">
            <v>1000406119.22</v>
          </cell>
        </row>
        <row r="3758">
          <cell r="A3758">
            <v>44201102</v>
          </cell>
          <cell r="B3758" t="str">
            <v>SERVICIO VIGILANCIA</v>
          </cell>
          <cell r="C3758">
            <v>18161360.27</v>
          </cell>
          <cell r="D3758">
            <v>49421369.780000001</v>
          </cell>
          <cell r="E3758">
            <v>25791467.260000002</v>
          </cell>
          <cell r="F3758">
            <v>41791262.789999999</v>
          </cell>
        </row>
        <row r="3759">
          <cell r="A3759">
            <v>44201103</v>
          </cell>
          <cell r="B3759" t="str">
            <v>SERVICIOS DE PROTECC</v>
          </cell>
          <cell r="C3759">
            <v>34193933.57</v>
          </cell>
          <cell r="D3759">
            <v>49818189.119999997</v>
          </cell>
          <cell r="E3759">
            <v>12000000</v>
          </cell>
          <cell r="F3759">
            <v>72012122.689999998</v>
          </cell>
        </row>
        <row r="3760">
          <cell r="A3760">
            <v>44201105</v>
          </cell>
          <cell r="B3760" t="str">
            <v>SERVIC.DE VIGILANC.D</v>
          </cell>
          <cell r="C3760">
            <v>0</v>
          </cell>
          <cell r="D3760">
            <v>5808057.71</v>
          </cell>
          <cell r="E3760">
            <v>0</v>
          </cell>
          <cell r="F3760">
            <v>5808057.71</v>
          </cell>
        </row>
        <row r="3761">
          <cell r="A3761">
            <v>44201106</v>
          </cell>
          <cell r="B3761" t="str">
            <v>OBRAS DE SEGURID.DIR</v>
          </cell>
          <cell r="C3761">
            <v>948829</v>
          </cell>
          <cell r="D3761">
            <v>11500000</v>
          </cell>
          <cell r="E3761">
            <v>10000000</v>
          </cell>
          <cell r="F3761">
            <v>2448829</v>
          </cell>
        </row>
        <row r="3762">
          <cell r="A3762">
            <v>44201107</v>
          </cell>
          <cell r="B3762" t="str">
            <v>SERV.D/PATRULLAJ.ESP</v>
          </cell>
          <cell r="C3762">
            <v>71469573.909999996</v>
          </cell>
          <cell r="D3762">
            <v>137256787.03</v>
          </cell>
          <cell r="E3762">
            <v>115000000</v>
          </cell>
          <cell r="F3762">
            <v>93726360.939999998</v>
          </cell>
        </row>
        <row r="3763">
          <cell r="A3763">
            <v>44201108</v>
          </cell>
          <cell r="B3763" t="str">
            <v>SERV.ADMINISTRAT.D/S</v>
          </cell>
          <cell r="C3763">
            <v>100494129.06999999</v>
          </cell>
          <cell r="D3763">
            <v>329343544.06999999</v>
          </cell>
          <cell r="E3763">
            <v>230000000</v>
          </cell>
          <cell r="F3763">
            <v>199837673.13999999</v>
          </cell>
        </row>
        <row r="3764">
          <cell r="A3764">
            <v>44201109</v>
          </cell>
          <cell r="B3764" t="str">
            <v>SERV.D/PATRULLAJE EX</v>
          </cell>
          <cell r="C3764">
            <v>999805.95</v>
          </cell>
          <cell r="D3764">
            <v>9115874.8200000003</v>
          </cell>
          <cell r="E3764">
            <v>7000000</v>
          </cell>
          <cell r="F3764">
            <v>3115680.77</v>
          </cell>
        </row>
        <row r="3765">
          <cell r="A3765">
            <v>44202</v>
          </cell>
          <cell r="B3765" t="str">
            <v>SERV.TRANSP.CUSTOD.V</v>
          </cell>
          <cell r="C3765">
            <v>1108187719.8299999</v>
          </cell>
          <cell r="D3765">
            <v>2258044515.5999999</v>
          </cell>
          <cell r="E3765">
            <v>1062609497.6900001</v>
          </cell>
          <cell r="F3765">
            <v>2303622737.7399998</v>
          </cell>
        </row>
        <row r="3766">
          <cell r="A3766">
            <v>442021</v>
          </cell>
          <cell r="B3766" t="str">
            <v>SERV.TRANSP.CUSTOD.V</v>
          </cell>
          <cell r="C3766">
            <v>1108187719.8299999</v>
          </cell>
          <cell r="D3766">
            <v>2258044515.5999999</v>
          </cell>
          <cell r="E3766">
            <v>1062609497.6900001</v>
          </cell>
          <cell r="F3766">
            <v>2303622737.7399998</v>
          </cell>
        </row>
        <row r="3767">
          <cell r="A3767">
            <v>44202101</v>
          </cell>
          <cell r="B3767" t="str">
            <v>SERVICIO TRANSP.CUST</v>
          </cell>
          <cell r="C3767">
            <v>913337629.08000004</v>
          </cell>
          <cell r="D3767">
            <v>1752617633.5</v>
          </cell>
          <cell r="E3767">
            <v>734000000</v>
          </cell>
          <cell r="F3767">
            <v>1931955262.5799999</v>
          </cell>
        </row>
        <row r="3768">
          <cell r="A3768">
            <v>4420210101</v>
          </cell>
          <cell r="B3768" t="str">
            <v>TRASPORTE D/EFEC.E/M</v>
          </cell>
          <cell r="C3768">
            <v>763324327.88999999</v>
          </cell>
          <cell r="D3768">
            <v>1472147896.3199999</v>
          </cell>
          <cell r="E3768">
            <v>604000000</v>
          </cell>
          <cell r="F3768">
            <v>1631472224.21</v>
          </cell>
        </row>
        <row r="3769">
          <cell r="A3769">
            <v>4420210102</v>
          </cell>
          <cell r="B3769" t="str">
            <v>TRANSPORTE D/EFEC.E/</v>
          </cell>
          <cell r="C3769">
            <v>1000000</v>
          </cell>
          <cell r="D3769">
            <v>11000000</v>
          </cell>
          <cell r="E3769">
            <v>10000000</v>
          </cell>
          <cell r="F3769">
            <v>2000000</v>
          </cell>
        </row>
        <row r="3770">
          <cell r="A3770">
            <v>4420210105</v>
          </cell>
          <cell r="B3770" t="str">
            <v>TRANSP.D/FONDOS P/CT</v>
          </cell>
          <cell r="C3770">
            <v>149013301.19</v>
          </cell>
          <cell r="D3770">
            <v>269469737.18000001</v>
          </cell>
          <cell r="E3770">
            <v>120000000</v>
          </cell>
          <cell r="F3770">
            <v>298483038.37</v>
          </cell>
        </row>
        <row r="3771">
          <cell r="A3771">
            <v>44202102</v>
          </cell>
          <cell r="B3771" t="str">
            <v>TRANSPORTE DE FONDOS</v>
          </cell>
          <cell r="C3771">
            <v>132695785.83</v>
          </cell>
          <cell r="D3771">
            <v>252834235.83000001</v>
          </cell>
          <cell r="E3771">
            <v>114609497.69</v>
          </cell>
          <cell r="F3771">
            <v>270920523.97000003</v>
          </cell>
        </row>
        <row r="3772">
          <cell r="A3772">
            <v>4420210201</v>
          </cell>
          <cell r="B3772" t="str">
            <v>ENVIO D/VALIJAS MASI</v>
          </cell>
          <cell r="C3772">
            <v>8334630.1600000001</v>
          </cell>
          <cell r="D3772">
            <v>89501670.159999996</v>
          </cell>
          <cell r="E3772">
            <v>80000000</v>
          </cell>
          <cell r="F3772">
            <v>17836300.32</v>
          </cell>
        </row>
        <row r="3773">
          <cell r="A3773">
            <v>4420210202</v>
          </cell>
          <cell r="B3773" t="str">
            <v>ENVIO D/VALIJAS INTE</v>
          </cell>
          <cell r="C3773">
            <v>4136277.17</v>
          </cell>
          <cell r="D3773">
            <v>6555203.3099999996</v>
          </cell>
          <cell r="E3773">
            <v>1609497.69</v>
          </cell>
          <cell r="F3773">
            <v>9081982.7899999991</v>
          </cell>
        </row>
        <row r="3774">
          <cell r="A3774">
            <v>4420210203</v>
          </cell>
          <cell r="B3774" t="str">
            <v>ENVIO DE VALIJA INTE</v>
          </cell>
          <cell r="C3774">
            <v>3121618.98</v>
          </cell>
          <cell r="D3774">
            <v>13708537.6</v>
          </cell>
          <cell r="E3774">
            <v>8000000</v>
          </cell>
          <cell r="F3774">
            <v>8830156.5800000001</v>
          </cell>
        </row>
        <row r="3775">
          <cell r="A3775">
            <v>4420210204</v>
          </cell>
          <cell r="B3775" t="str">
            <v>ENVIO VALIJAS BBVA</v>
          </cell>
          <cell r="C3775">
            <v>0</v>
          </cell>
          <cell r="D3775">
            <v>5000000</v>
          </cell>
          <cell r="E3775">
            <v>5000000</v>
          </cell>
          <cell r="F3775">
            <v>0</v>
          </cell>
        </row>
        <row r="3776">
          <cell r="A3776">
            <v>4420210205</v>
          </cell>
          <cell r="B3776" t="str">
            <v>ENVIO D/VALIJAS DOCU</v>
          </cell>
          <cell r="C3776">
            <v>54027453.159999996</v>
          </cell>
          <cell r="D3776">
            <v>64515019.039999999</v>
          </cell>
          <cell r="E3776">
            <v>10000000</v>
          </cell>
          <cell r="F3776">
            <v>108542472.2</v>
          </cell>
        </row>
        <row r="3777">
          <cell r="A3777">
            <v>4420210206</v>
          </cell>
          <cell r="B3777" t="str">
            <v>ENVIO D/VALIJAS COMP</v>
          </cell>
          <cell r="C3777">
            <v>63075806.359999999</v>
          </cell>
          <cell r="D3777">
            <v>73553805.719999999</v>
          </cell>
          <cell r="E3777">
            <v>10000000</v>
          </cell>
          <cell r="F3777">
            <v>126629612.08</v>
          </cell>
        </row>
        <row r="3778">
          <cell r="A3778">
            <v>44202103</v>
          </cell>
          <cell r="B3778" t="str">
            <v>TRANSPORTE DE EQUIPO</v>
          </cell>
          <cell r="C3778">
            <v>25903240</v>
          </cell>
          <cell r="D3778">
            <v>47014625.130000003</v>
          </cell>
          <cell r="E3778">
            <v>58500000</v>
          </cell>
          <cell r="F3778">
            <v>14417865.130000001</v>
          </cell>
        </row>
        <row r="3779">
          <cell r="A3779">
            <v>44202104</v>
          </cell>
          <cell r="B3779" t="str">
            <v>TRANSPORTE D/DOCUMEN</v>
          </cell>
          <cell r="C3779">
            <v>0</v>
          </cell>
          <cell r="D3779">
            <v>9895559.6300000008</v>
          </cell>
          <cell r="E3779">
            <v>8500000</v>
          </cell>
          <cell r="F3779">
            <v>1395559.63</v>
          </cell>
        </row>
        <row r="3780">
          <cell r="A3780">
            <v>44202196</v>
          </cell>
          <cell r="B3780" t="str">
            <v>TRANSPORTE DE PREMIO</v>
          </cell>
          <cell r="C3780">
            <v>8251064.9199999999</v>
          </cell>
          <cell r="D3780">
            <v>15496898.52</v>
          </cell>
          <cell r="E3780">
            <v>0</v>
          </cell>
          <cell r="F3780">
            <v>23747963.440000001</v>
          </cell>
        </row>
        <row r="3781">
          <cell r="A3781">
            <v>4420219601</v>
          </cell>
          <cell r="B3781" t="str">
            <v>TRANSPORTE DE PREMIO</v>
          </cell>
          <cell r="C3781">
            <v>0</v>
          </cell>
          <cell r="D3781">
            <v>19744</v>
          </cell>
          <cell r="E3781">
            <v>0</v>
          </cell>
          <cell r="F3781">
            <v>19744</v>
          </cell>
        </row>
        <row r="3782">
          <cell r="A3782">
            <v>4420219602</v>
          </cell>
          <cell r="B3782" t="str">
            <v>TRANSPORTE DE PREMIO</v>
          </cell>
          <cell r="C3782">
            <v>8251064.9199999999</v>
          </cell>
          <cell r="D3782">
            <v>15266673.66</v>
          </cell>
          <cell r="E3782">
            <v>0</v>
          </cell>
          <cell r="F3782">
            <v>23517738.579999998</v>
          </cell>
        </row>
        <row r="3783">
          <cell r="A3783">
            <v>4420219603</v>
          </cell>
          <cell r="B3783" t="str">
            <v>TRANSP. DE PREMIOS C</v>
          </cell>
          <cell r="C3783">
            <v>0</v>
          </cell>
          <cell r="D3783">
            <v>210480.86</v>
          </cell>
          <cell r="E3783">
            <v>0</v>
          </cell>
          <cell r="F3783">
            <v>210480.86</v>
          </cell>
        </row>
        <row r="3784">
          <cell r="A3784">
            <v>44202197</v>
          </cell>
          <cell r="B3784" t="str">
            <v>TRANSPORTE DE CHEQUE</v>
          </cell>
          <cell r="C3784">
            <v>28000000</v>
          </cell>
          <cell r="D3784">
            <v>168300000</v>
          </cell>
          <cell r="E3784">
            <v>140000000</v>
          </cell>
          <cell r="F3784">
            <v>56300000</v>
          </cell>
        </row>
        <row r="3785">
          <cell r="A3785">
            <v>44202199</v>
          </cell>
          <cell r="B3785" t="str">
            <v>TRANSPORTE MATERIAL</v>
          </cell>
          <cell r="C3785">
            <v>0</v>
          </cell>
          <cell r="D3785">
            <v>11885562.99</v>
          </cell>
          <cell r="E3785">
            <v>7000000</v>
          </cell>
          <cell r="F3785">
            <v>4885562.99</v>
          </cell>
        </row>
        <row r="3786">
          <cell r="A3786">
            <v>44203</v>
          </cell>
          <cell r="B3786" t="str">
            <v>SERVICIOS DE INFORMA</v>
          </cell>
          <cell r="C3786">
            <v>203590041.91999999</v>
          </cell>
          <cell r="D3786">
            <v>266026635.13999999</v>
          </cell>
          <cell r="E3786">
            <v>67000000</v>
          </cell>
          <cell r="F3786">
            <v>402616677.06</v>
          </cell>
        </row>
        <row r="3787">
          <cell r="A3787">
            <v>442031</v>
          </cell>
          <cell r="B3787" t="str">
            <v>SERVICIOS DE INFORMA</v>
          </cell>
          <cell r="C3787">
            <v>203590041.91999999</v>
          </cell>
          <cell r="D3787">
            <v>266026635.13999999</v>
          </cell>
          <cell r="E3787">
            <v>67000000</v>
          </cell>
          <cell r="F3787">
            <v>402616677.06</v>
          </cell>
        </row>
        <row r="3788">
          <cell r="A3788">
            <v>44203101</v>
          </cell>
          <cell r="B3788" t="str">
            <v>REUTERS LIMITED</v>
          </cell>
          <cell r="C3788">
            <v>41103869.18</v>
          </cell>
          <cell r="D3788">
            <v>41103907.490000002</v>
          </cell>
          <cell r="E3788">
            <v>0</v>
          </cell>
          <cell r="F3788">
            <v>82207776.670000002</v>
          </cell>
        </row>
        <row r="3789">
          <cell r="A3789">
            <v>44203102</v>
          </cell>
          <cell r="B3789" t="str">
            <v>RED DE INFORMACION</v>
          </cell>
          <cell r="C3789">
            <v>2411840</v>
          </cell>
          <cell r="D3789">
            <v>2863840</v>
          </cell>
          <cell r="E3789">
            <v>400000</v>
          </cell>
          <cell r="F3789">
            <v>4875680</v>
          </cell>
        </row>
        <row r="3790">
          <cell r="A3790">
            <v>44203103</v>
          </cell>
          <cell r="B3790" t="str">
            <v>INTERNET</v>
          </cell>
          <cell r="C3790">
            <v>64042889.210000001</v>
          </cell>
          <cell r="D3790">
            <v>118650874.72</v>
          </cell>
          <cell r="E3790">
            <v>56000000</v>
          </cell>
          <cell r="F3790">
            <v>126693763.93000001</v>
          </cell>
        </row>
        <row r="3791">
          <cell r="A3791">
            <v>44203107</v>
          </cell>
          <cell r="B3791" t="str">
            <v>BLOOMDERG</v>
          </cell>
          <cell r="C3791">
            <v>15940243.199999999</v>
          </cell>
          <cell r="D3791">
            <v>21936668.699999999</v>
          </cell>
          <cell r="E3791">
            <v>10600000</v>
          </cell>
          <cell r="F3791">
            <v>27276911.899999999</v>
          </cell>
        </row>
        <row r="3792">
          <cell r="A3792">
            <v>44203110</v>
          </cell>
          <cell r="B3792" t="str">
            <v>ENLACE DE COMUNICACI</v>
          </cell>
          <cell r="C3792">
            <v>51835558.32</v>
          </cell>
          <cell r="D3792">
            <v>53279444.219999999</v>
          </cell>
          <cell r="E3792">
            <v>0</v>
          </cell>
          <cell r="F3792">
            <v>105115002.54000001</v>
          </cell>
        </row>
        <row r="3793">
          <cell r="A3793">
            <v>44203111</v>
          </cell>
          <cell r="B3793" t="str">
            <v>RADIO</v>
          </cell>
          <cell r="C3793">
            <v>28255642.010000002</v>
          </cell>
          <cell r="D3793">
            <v>28191900.010000002</v>
          </cell>
          <cell r="E3793">
            <v>0</v>
          </cell>
          <cell r="F3793">
            <v>56447542.020000003</v>
          </cell>
        </row>
        <row r="3794">
          <cell r="A3794">
            <v>44204</v>
          </cell>
          <cell r="B3794" t="str">
            <v>SERVICIOS D/ASEO,LIM</v>
          </cell>
          <cell r="C3794">
            <v>492726123.92000002</v>
          </cell>
          <cell r="D3794">
            <v>709266514.52999997</v>
          </cell>
          <cell r="E3794">
            <v>180557876.61000001</v>
          </cell>
          <cell r="F3794">
            <v>1021434761.84</v>
          </cell>
        </row>
        <row r="3795">
          <cell r="A3795">
            <v>442041</v>
          </cell>
          <cell r="B3795" t="str">
            <v>SERV.ASEO, LIMPIEZA</v>
          </cell>
          <cell r="C3795">
            <v>492726123.92000002</v>
          </cell>
          <cell r="D3795">
            <v>709266514.52999997</v>
          </cell>
          <cell r="E3795">
            <v>180557876.61000001</v>
          </cell>
          <cell r="F3795">
            <v>1021434761.84</v>
          </cell>
        </row>
        <row r="3796">
          <cell r="A3796">
            <v>44204101</v>
          </cell>
          <cell r="B3796" t="str">
            <v>ASEO URBANO</v>
          </cell>
          <cell r="C3796">
            <v>41836984.630000003</v>
          </cell>
          <cell r="D3796">
            <v>80464999.010000005</v>
          </cell>
          <cell r="E3796">
            <v>31557876.609999999</v>
          </cell>
          <cell r="F3796">
            <v>90744107.030000001</v>
          </cell>
        </row>
        <row r="3797">
          <cell r="A3797">
            <v>44204102</v>
          </cell>
          <cell r="B3797" t="str">
            <v>SERVICIO DE FUMIGACI</v>
          </cell>
          <cell r="C3797">
            <v>5145000</v>
          </cell>
          <cell r="D3797">
            <v>29354229.920000002</v>
          </cell>
          <cell r="E3797">
            <v>12000000</v>
          </cell>
          <cell r="F3797">
            <v>22499229.920000002</v>
          </cell>
        </row>
        <row r="3798">
          <cell r="A3798">
            <v>44204103</v>
          </cell>
          <cell r="B3798" t="str">
            <v>SERVICIO D/LIMPIEZA</v>
          </cell>
          <cell r="C3798">
            <v>445744139.29000002</v>
          </cell>
          <cell r="D3798">
            <v>599447285.60000002</v>
          </cell>
          <cell r="E3798">
            <v>137000000</v>
          </cell>
          <cell r="F3798">
            <v>908191424.88999999</v>
          </cell>
        </row>
        <row r="3799">
          <cell r="A3799">
            <v>44205</v>
          </cell>
          <cell r="B3799" t="str">
            <v>ASESORIA JURIDICA</v>
          </cell>
          <cell r="C3799">
            <v>739343687.04999995</v>
          </cell>
          <cell r="D3799">
            <v>678164833.65999997</v>
          </cell>
          <cell r="E3799">
            <v>240000000</v>
          </cell>
          <cell r="F3799">
            <v>1177508520.71</v>
          </cell>
        </row>
        <row r="3800">
          <cell r="A3800">
            <v>442051</v>
          </cell>
          <cell r="B3800" t="str">
            <v>ASESORIA JURIDICA MN</v>
          </cell>
          <cell r="C3800">
            <v>739343687.04999995</v>
          </cell>
          <cell r="D3800">
            <v>678164833.65999997</v>
          </cell>
          <cell r="E3800">
            <v>240000000</v>
          </cell>
          <cell r="F3800">
            <v>1177508520.71</v>
          </cell>
        </row>
        <row r="3801">
          <cell r="A3801">
            <v>44205101</v>
          </cell>
          <cell r="B3801" t="str">
            <v>ASESORIA JURIDICA MN</v>
          </cell>
          <cell r="C3801">
            <v>85781881.739999995</v>
          </cell>
          <cell r="D3801">
            <v>122747520</v>
          </cell>
          <cell r="E3801">
            <v>70000000</v>
          </cell>
          <cell r="F3801">
            <v>138529401.74000001</v>
          </cell>
        </row>
        <row r="3802">
          <cell r="A3802">
            <v>44205102</v>
          </cell>
          <cell r="B3802" t="str">
            <v>ASESORIA JURIDICA PI</v>
          </cell>
          <cell r="C3802">
            <v>213260250.15000001</v>
          </cell>
          <cell r="D3802">
            <v>107433877.89</v>
          </cell>
          <cell r="E3802">
            <v>0</v>
          </cell>
          <cell r="F3802">
            <v>320694128.04000002</v>
          </cell>
        </row>
        <row r="3803">
          <cell r="A3803">
            <v>44205103</v>
          </cell>
          <cell r="B3803" t="str">
            <v>ASESORIA JURIDICA TD</v>
          </cell>
          <cell r="C3803">
            <v>435632614.92000002</v>
          </cell>
          <cell r="D3803">
            <v>274302566.18000001</v>
          </cell>
          <cell r="E3803">
            <v>0</v>
          </cell>
          <cell r="F3803">
            <v>709935181.10000002</v>
          </cell>
        </row>
        <row r="3804">
          <cell r="A3804">
            <v>44205104</v>
          </cell>
          <cell r="B3804" t="str">
            <v>ASESORIA JURIDICA RE</v>
          </cell>
          <cell r="C3804">
            <v>0</v>
          </cell>
          <cell r="D3804">
            <v>170000000</v>
          </cell>
          <cell r="E3804">
            <v>170000000</v>
          </cell>
          <cell r="F3804">
            <v>0</v>
          </cell>
        </row>
        <row r="3805">
          <cell r="A3805">
            <v>44205105</v>
          </cell>
          <cell r="B3805" t="str">
            <v>ASESORIA JURIDICA PA</v>
          </cell>
          <cell r="C3805">
            <v>4668940.24</v>
          </cell>
          <cell r="D3805">
            <v>3680869.59</v>
          </cell>
          <cell r="E3805">
            <v>0</v>
          </cell>
          <cell r="F3805">
            <v>8349809.8300000001</v>
          </cell>
        </row>
        <row r="3806">
          <cell r="A3806">
            <v>44206</v>
          </cell>
          <cell r="B3806" t="str">
            <v>ASESORIA TECNICA Y G</v>
          </cell>
          <cell r="C3806">
            <v>44120166.07</v>
          </cell>
          <cell r="D3806">
            <v>111867780.34999999</v>
          </cell>
          <cell r="E3806">
            <v>102000000</v>
          </cell>
          <cell r="F3806">
            <v>53987946.420000002</v>
          </cell>
        </row>
        <row r="3807">
          <cell r="A3807">
            <v>442061</v>
          </cell>
          <cell r="B3807" t="str">
            <v>ASESORIA TECNICA Y G</v>
          </cell>
          <cell r="C3807">
            <v>44120166.07</v>
          </cell>
          <cell r="D3807">
            <v>111867780.34999999</v>
          </cell>
          <cell r="E3807">
            <v>102000000</v>
          </cell>
          <cell r="F3807">
            <v>53987946.420000002</v>
          </cell>
        </row>
        <row r="3808">
          <cell r="A3808">
            <v>44206101</v>
          </cell>
          <cell r="B3808" t="str">
            <v>ASESORIA TECNICA (AV</v>
          </cell>
          <cell r="C3808">
            <v>16332303.720000001</v>
          </cell>
          <cell r="D3808">
            <v>84669918</v>
          </cell>
          <cell r="E3808">
            <v>82000000</v>
          </cell>
          <cell r="F3808">
            <v>19002221.719999999</v>
          </cell>
        </row>
        <row r="3809">
          <cell r="A3809">
            <v>44206102</v>
          </cell>
          <cell r="B3809" t="str">
            <v>ASESORIA GERENCIAL</v>
          </cell>
          <cell r="C3809">
            <v>27787862.350000001</v>
          </cell>
          <cell r="D3809">
            <v>7197862.3499999996</v>
          </cell>
          <cell r="E3809">
            <v>0</v>
          </cell>
          <cell r="F3809">
            <v>34985724.700000003</v>
          </cell>
        </row>
        <row r="3810">
          <cell r="A3810">
            <v>44206105</v>
          </cell>
          <cell r="B3810" t="str">
            <v>INSPECCION DE OBRAS</v>
          </cell>
          <cell r="C3810">
            <v>0</v>
          </cell>
          <cell r="D3810">
            <v>20000000</v>
          </cell>
          <cell r="E3810">
            <v>20000000</v>
          </cell>
          <cell r="F3810">
            <v>0</v>
          </cell>
        </row>
        <row r="3811">
          <cell r="A3811">
            <v>44207</v>
          </cell>
          <cell r="B3811" t="str">
            <v>AUDITORIA EXTERNA</v>
          </cell>
          <cell r="C3811">
            <v>71206000</v>
          </cell>
          <cell r="D3811">
            <v>134219878.41999999</v>
          </cell>
          <cell r="E3811">
            <v>55000000</v>
          </cell>
          <cell r="F3811">
            <v>150425878.41999999</v>
          </cell>
        </row>
        <row r="3812">
          <cell r="A3812">
            <v>442071</v>
          </cell>
          <cell r="B3812" t="str">
            <v>AUDITORIA EXTERNA MN</v>
          </cell>
          <cell r="C3812">
            <v>71206000</v>
          </cell>
          <cell r="D3812">
            <v>134219878.41999999</v>
          </cell>
          <cell r="E3812">
            <v>55000000</v>
          </cell>
          <cell r="F3812">
            <v>150425878.41999999</v>
          </cell>
        </row>
        <row r="3813">
          <cell r="A3813">
            <v>44207101</v>
          </cell>
          <cell r="B3813" t="str">
            <v>AUDITORIA EXTERNA NO</v>
          </cell>
          <cell r="C3813">
            <v>71038000</v>
          </cell>
          <cell r="D3813">
            <v>79106878.420000002</v>
          </cell>
          <cell r="E3813">
            <v>0</v>
          </cell>
          <cell r="F3813">
            <v>150144878.41999999</v>
          </cell>
        </row>
        <row r="3814">
          <cell r="A3814">
            <v>44207102</v>
          </cell>
          <cell r="B3814" t="str">
            <v>AUDITORIA EXTERNA (F</v>
          </cell>
          <cell r="C3814">
            <v>168000</v>
          </cell>
          <cell r="D3814">
            <v>113000</v>
          </cell>
          <cell r="E3814">
            <v>0</v>
          </cell>
          <cell r="F3814">
            <v>281000</v>
          </cell>
        </row>
        <row r="3815">
          <cell r="A3815">
            <v>44207110</v>
          </cell>
          <cell r="B3815" t="str">
            <v>AUDITORIA EXTERNA -O</v>
          </cell>
          <cell r="C3815">
            <v>0</v>
          </cell>
          <cell r="D3815">
            <v>55000000</v>
          </cell>
          <cell r="E3815">
            <v>55000000</v>
          </cell>
          <cell r="F3815">
            <v>0</v>
          </cell>
        </row>
        <row r="3816">
          <cell r="A3816">
            <v>44299</v>
          </cell>
          <cell r="B3816" t="str">
            <v>OTROS SERVICIOS EXTE</v>
          </cell>
          <cell r="C3816">
            <v>3530649612.9299998</v>
          </cell>
          <cell r="D3816">
            <v>12798300261.9</v>
          </cell>
          <cell r="E3816">
            <v>8819172219.3199997</v>
          </cell>
          <cell r="F3816">
            <v>7509777655.5100002</v>
          </cell>
        </row>
        <row r="3817">
          <cell r="A3817">
            <v>442991</v>
          </cell>
          <cell r="B3817" t="str">
            <v>O/SERV.EXTERNOS CONT</v>
          </cell>
          <cell r="C3817">
            <v>3530649612.9299998</v>
          </cell>
          <cell r="D3817">
            <v>12798300261.9</v>
          </cell>
          <cell r="E3817">
            <v>8819172219.3199997</v>
          </cell>
          <cell r="F3817">
            <v>7509777655.5100002</v>
          </cell>
        </row>
        <row r="3818">
          <cell r="A3818">
            <v>44299101</v>
          </cell>
          <cell r="B3818" t="str">
            <v>LICENCIA-MANTENIMIEN</v>
          </cell>
          <cell r="C3818">
            <v>883538449.42999995</v>
          </cell>
          <cell r="D3818">
            <v>8461829667.71</v>
          </cell>
          <cell r="E3818">
            <v>7281282811.5699997</v>
          </cell>
          <cell r="F3818">
            <v>2064085305.5699999</v>
          </cell>
        </row>
        <row r="3819">
          <cell r="A3819">
            <v>4429910101</v>
          </cell>
          <cell r="B3819" t="str">
            <v>LICENCIA Y MANTENIM.</v>
          </cell>
          <cell r="C3819">
            <v>363363426.12</v>
          </cell>
          <cell r="D3819">
            <v>1649229919.8900001</v>
          </cell>
          <cell r="E3819">
            <v>1071300000</v>
          </cell>
          <cell r="F3819">
            <v>941293346.00999999</v>
          </cell>
        </row>
        <row r="3820">
          <cell r="A3820">
            <v>4429910102</v>
          </cell>
          <cell r="B3820" t="str">
            <v>DISE%O Y DESARR.D/SO</v>
          </cell>
          <cell r="C3820">
            <v>520175023.31</v>
          </cell>
          <cell r="D3820">
            <v>6812599747.8199997</v>
          </cell>
          <cell r="E3820">
            <v>6209982811.5699997</v>
          </cell>
          <cell r="F3820">
            <v>1122791959.5599999</v>
          </cell>
        </row>
        <row r="3821">
          <cell r="A3821">
            <v>44299102</v>
          </cell>
          <cell r="B3821" t="str">
            <v>SERVICIOS DE COMPENS</v>
          </cell>
          <cell r="C3821">
            <v>243281009.72</v>
          </cell>
          <cell r="D3821">
            <v>383031310.63999999</v>
          </cell>
          <cell r="E3821">
            <v>128000000</v>
          </cell>
          <cell r="F3821">
            <v>498312320.36000001</v>
          </cell>
        </row>
        <row r="3822">
          <cell r="A3822">
            <v>4429910201</v>
          </cell>
          <cell r="B3822" t="str">
            <v>SERVICIOS COMPENSACI</v>
          </cell>
          <cell r="C3822">
            <v>243281009.72</v>
          </cell>
          <cell r="D3822">
            <v>383031310.63999999</v>
          </cell>
          <cell r="E3822">
            <v>128000000</v>
          </cell>
          <cell r="F3822">
            <v>498312320.36000001</v>
          </cell>
        </row>
        <row r="3823">
          <cell r="A3823">
            <v>44299199</v>
          </cell>
          <cell r="B3823" t="str">
            <v>OTROS SERVICIOS EXTE</v>
          </cell>
          <cell r="C3823">
            <v>2403830153.7800002</v>
          </cell>
          <cell r="D3823">
            <v>3953439283.5500002</v>
          </cell>
          <cell r="E3823">
            <v>1409889407.75</v>
          </cell>
          <cell r="F3823">
            <v>4947380029.5799999</v>
          </cell>
        </row>
        <row r="3824">
          <cell r="A3824">
            <v>4429919902</v>
          </cell>
          <cell r="B3824" t="str">
            <v>SERVIC.EXTERN.TELEC.</v>
          </cell>
          <cell r="C3824">
            <v>117556878.05</v>
          </cell>
          <cell r="D3824">
            <v>746804340.76999998</v>
          </cell>
          <cell r="E3824">
            <v>607400000</v>
          </cell>
          <cell r="F3824">
            <v>256961218.81999999</v>
          </cell>
        </row>
        <row r="3825">
          <cell r="A3825">
            <v>4429919903</v>
          </cell>
          <cell r="B3825" t="str">
            <v>SERVIC.EXTERN.CONF.C</v>
          </cell>
          <cell r="C3825">
            <v>80412393.790000007</v>
          </cell>
          <cell r="D3825">
            <v>193585583.47</v>
          </cell>
          <cell r="E3825">
            <v>96000000</v>
          </cell>
          <cell r="F3825">
            <v>177997977.25999999</v>
          </cell>
        </row>
        <row r="3826">
          <cell r="A3826">
            <v>4429919904</v>
          </cell>
          <cell r="B3826" t="str">
            <v>SERVIC.EXTERN.CTROS.</v>
          </cell>
          <cell r="C3826">
            <v>254835434.90000001</v>
          </cell>
          <cell r="D3826">
            <v>300235867.66000003</v>
          </cell>
          <cell r="E3826">
            <v>46000000</v>
          </cell>
          <cell r="F3826">
            <v>509071302.56</v>
          </cell>
        </row>
        <row r="3827">
          <cell r="A3827">
            <v>4429919905</v>
          </cell>
          <cell r="B3827" t="str">
            <v>SERVIC.EXTERN.BANCA</v>
          </cell>
          <cell r="C3827">
            <v>430711759.89999998</v>
          </cell>
          <cell r="D3827">
            <v>798129654.16999996</v>
          </cell>
          <cell r="E3827">
            <v>420000000</v>
          </cell>
          <cell r="F3827">
            <v>808841414.07000005</v>
          </cell>
        </row>
        <row r="3828">
          <cell r="A3828">
            <v>4429919906</v>
          </cell>
          <cell r="B3828" t="str">
            <v>SERV.EXTERN.PROC.PAG</v>
          </cell>
          <cell r="C3828">
            <v>10280755.199999999</v>
          </cell>
          <cell r="D3828">
            <v>5140377.5999999996</v>
          </cell>
          <cell r="E3828">
            <v>0</v>
          </cell>
          <cell r="F3828">
            <v>15421132.800000001</v>
          </cell>
        </row>
        <row r="3829">
          <cell r="A3829">
            <v>4429919907</v>
          </cell>
          <cell r="B3829" t="str">
            <v>OUTSOURCING PROCESAM</v>
          </cell>
          <cell r="C3829">
            <v>1300000000</v>
          </cell>
          <cell r="D3829">
            <v>1300000000</v>
          </cell>
          <cell r="E3829">
            <v>7.75</v>
          </cell>
          <cell r="F3829">
            <v>2599999992.25</v>
          </cell>
        </row>
        <row r="3830">
          <cell r="A3830">
            <v>4429919908</v>
          </cell>
          <cell r="B3830" t="str">
            <v>OUTSORCING MANT. INT</v>
          </cell>
          <cell r="C3830">
            <v>143912931.94</v>
          </cell>
          <cell r="D3830">
            <v>216344659.88</v>
          </cell>
          <cell r="E3830">
            <v>21000000</v>
          </cell>
          <cell r="F3830">
            <v>339257591.81999999</v>
          </cell>
        </row>
        <row r="3831">
          <cell r="A3831">
            <v>4429919909</v>
          </cell>
          <cell r="B3831" t="str">
            <v>OUTS.ADM.Y CUST.D/MO</v>
          </cell>
          <cell r="C3831">
            <v>66120000</v>
          </cell>
          <cell r="D3831">
            <v>219509400</v>
          </cell>
          <cell r="E3831">
            <v>219489400</v>
          </cell>
          <cell r="F3831">
            <v>66140000</v>
          </cell>
        </row>
        <row r="3832">
          <cell r="A3832">
            <v>4429919910</v>
          </cell>
          <cell r="B3832" t="str">
            <v>OUTSOURC.GTION.DOCUM</v>
          </cell>
          <cell r="C3832">
            <v>0</v>
          </cell>
          <cell r="D3832">
            <v>173689400</v>
          </cell>
          <cell r="E3832">
            <v>0</v>
          </cell>
          <cell r="F3832">
            <v>173689400</v>
          </cell>
        </row>
        <row r="3833">
          <cell r="A3833">
            <v>443</v>
          </cell>
          <cell r="B3833" t="str">
            <v>GTOS.D/TRASLA.Y COMU</v>
          </cell>
          <cell r="C3833">
            <v>2136930892.3599999</v>
          </cell>
          <cell r="D3833">
            <v>7168482353.3500004</v>
          </cell>
          <cell r="E3833">
            <v>5030647149.4399996</v>
          </cell>
          <cell r="F3833">
            <v>4274766096.27</v>
          </cell>
        </row>
        <row r="3834">
          <cell r="A3834">
            <v>44302</v>
          </cell>
          <cell r="B3834" t="str">
            <v>TELEFONOS,TELEX Y FA</v>
          </cell>
          <cell r="C3834">
            <v>2136079785.0999999</v>
          </cell>
          <cell r="D3834">
            <v>7167067086.3500004</v>
          </cell>
          <cell r="E3834">
            <v>5030642124.4399996</v>
          </cell>
          <cell r="F3834">
            <v>4272504747.0100002</v>
          </cell>
        </row>
        <row r="3835">
          <cell r="A3835">
            <v>443021</v>
          </cell>
          <cell r="B3835" t="str">
            <v>TELEFONOS, TELEX Y F</v>
          </cell>
          <cell r="C3835">
            <v>2136079785.0999999</v>
          </cell>
          <cell r="D3835">
            <v>7167067086.3500004</v>
          </cell>
          <cell r="E3835">
            <v>5030642124.4399996</v>
          </cell>
          <cell r="F3835">
            <v>4272504747.0100002</v>
          </cell>
        </row>
        <row r="3836">
          <cell r="A3836">
            <v>44302101</v>
          </cell>
          <cell r="B3836" t="str">
            <v>TELEFONO,TELEX,FAX M</v>
          </cell>
          <cell r="C3836">
            <v>1048280823.9</v>
          </cell>
          <cell r="D3836">
            <v>2098688129.75</v>
          </cell>
          <cell r="E3836">
            <v>1052871216.8200001</v>
          </cell>
          <cell r="F3836">
            <v>2094097736.8299999</v>
          </cell>
        </row>
        <row r="3837">
          <cell r="A3837">
            <v>4430210101</v>
          </cell>
          <cell r="B3837" t="str">
            <v>TELEFONOS CELULARES</v>
          </cell>
          <cell r="C3837">
            <v>114026768.59</v>
          </cell>
          <cell r="D3837">
            <v>672183248.63999999</v>
          </cell>
          <cell r="E3837">
            <v>570731905.03999996</v>
          </cell>
          <cell r="F3837">
            <v>215478112.19</v>
          </cell>
        </row>
        <row r="3838">
          <cell r="A3838">
            <v>4430210105</v>
          </cell>
          <cell r="B3838" t="str">
            <v>ALQUILER D/EQUIPOS D</v>
          </cell>
          <cell r="C3838">
            <v>90542521.260000005</v>
          </cell>
          <cell r="D3838">
            <v>95323762.620000005</v>
          </cell>
          <cell r="E3838">
            <v>300000</v>
          </cell>
          <cell r="F3838">
            <v>185566283.88</v>
          </cell>
        </row>
        <row r="3839">
          <cell r="A3839">
            <v>4430210107</v>
          </cell>
          <cell r="B3839" t="str">
            <v>TELEFONOS RECIBOS OR</v>
          </cell>
          <cell r="C3839">
            <v>823361026.54999995</v>
          </cell>
          <cell r="D3839">
            <v>1248881118.49</v>
          </cell>
          <cell r="E3839">
            <v>420139311.77999997</v>
          </cell>
          <cell r="F3839">
            <v>1652102833.26</v>
          </cell>
        </row>
        <row r="3840">
          <cell r="A3840">
            <v>4430210108</v>
          </cell>
          <cell r="B3840" t="str">
            <v>EQUIPOS D/COMUNIC.NO</v>
          </cell>
          <cell r="C3840">
            <v>1360869</v>
          </cell>
          <cell r="D3840">
            <v>5700000</v>
          </cell>
          <cell r="E3840">
            <v>4300000</v>
          </cell>
          <cell r="F3840">
            <v>2760869</v>
          </cell>
        </row>
        <row r="3841">
          <cell r="A3841">
            <v>4430210110</v>
          </cell>
          <cell r="B3841" t="str">
            <v>MENSAJERIA DE TEXTO</v>
          </cell>
          <cell r="C3841">
            <v>18989638.5</v>
          </cell>
          <cell r="D3841">
            <v>76600000</v>
          </cell>
          <cell r="E3841">
            <v>57400000</v>
          </cell>
          <cell r="F3841">
            <v>38189638.5</v>
          </cell>
        </row>
        <row r="3842">
          <cell r="A3842">
            <v>44302102</v>
          </cell>
          <cell r="B3842" t="str">
            <v>LINEAS MUERTAS</v>
          </cell>
          <cell r="C3842">
            <v>926815441.51999998</v>
          </cell>
          <cell r="D3842">
            <v>4705576687.7600002</v>
          </cell>
          <cell r="E3842">
            <v>3789781719.6199999</v>
          </cell>
          <cell r="F3842">
            <v>1842610409.6600001</v>
          </cell>
        </row>
        <row r="3843">
          <cell r="A3843">
            <v>4430210201</v>
          </cell>
          <cell r="B3843" t="str">
            <v>SWIFT</v>
          </cell>
          <cell r="C3843">
            <v>9706359.4199999999</v>
          </cell>
          <cell r="D3843">
            <v>72406359.420000002</v>
          </cell>
          <cell r="E3843">
            <v>68500000</v>
          </cell>
          <cell r="F3843">
            <v>13612718.84</v>
          </cell>
        </row>
        <row r="3844">
          <cell r="A3844">
            <v>4430210206</v>
          </cell>
          <cell r="B3844" t="str">
            <v>LINEAS MUERTAS</v>
          </cell>
          <cell r="C3844">
            <v>917109082.10000002</v>
          </cell>
          <cell r="D3844">
            <v>4633170328.3400002</v>
          </cell>
          <cell r="E3844">
            <v>3721281719.6199999</v>
          </cell>
          <cell r="F3844">
            <v>1828997690.8199999</v>
          </cell>
        </row>
        <row r="3845">
          <cell r="A3845">
            <v>44302103</v>
          </cell>
          <cell r="B3845" t="str">
            <v>TELEX</v>
          </cell>
          <cell r="C3845">
            <v>557148</v>
          </cell>
          <cell r="D3845">
            <v>557148</v>
          </cell>
          <cell r="E3845">
            <v>0</v>
          </cell>
          <cell r="F3845">
            <v>1114296</v>
          </cell>
        </row>
        <row r="3846">
          <cell r="A3846">
            <v>44302104</v>
          </cell>
          <cell r="B3846" t="str">
            <v>GTOS.CABLES CAUSADOS</v>
          </cell>
          <cell r="C3846">
            <v>61665.599999999999</v>
          </cell>
          <cell r="D3846">
            <v>2300000</v>
          </cell>
          <cell r="E3846">
            <v>2300000</v>
          </cell>
          <cell r="F3846">
            <v>61665.599999999999</v>
          </cell>
        </row>
        <row r="3847">
          <cell r="A3847">
            <v>44302106</v>
          </cell>
          <cell r="B3847" t="str">
            <v>DISTRIBUCION POR COR</v>
          </cell>
          <cell r="C3847">
            <v>48643266</v>
          </cell>
          <cell r="D3847">
            <v>58935806.399999999</v>
          </cell>
          <cell r="E3847">
            <v>10289188</v>
          </cell>
          <cell r="F3847">
            <v>97289884.400000006</v>
          </cell>
        </row>
        <row r="3848">
          <cell r="A3848">
            <v>44302107</v>
          </cell>
          <cell r="B3848" t="str">
            <v>EMPRESAS REPARTIDORA</v>
          </cell>
          <cell r="C3848">
            <v>83062416.760000005</v>
          </cell>
          <cell r="D3848">
            <v>110360768</v>
          </cell>
          <cell r="E3848">
            <v>20000000</v>
          </cell>
          <cell r="F3848">
            <v>173423184.75999999</v>
          </cell>
        </row>
        <row r="3849">
          <cell r="A3849">
            <v>44302108</v>
          </cell>
          <cell r="B3849" t="str">
            <v>OTROS GASTOS DE CORR</v>
          </cell>
          <cell r="C3849">
            <v>0</v>
          </cell>
          <cell r="D3849">
            <v>1700000</v>
          </cell>
          <cell r="E3849">
            <v>0</v>
          </cell>
          <cell r="F3849">
            <v>1700000</v>
          </cell>
        </row>
        <row r="3850">
          <cell r="A3850">
            <v>44302109</v>
          </cell>
          <cell r="B3850" t="str">
            <v>EMPRESAS REPARTIDORA</v>
          </cell>
          <cell r="C3850">
            <v>19395427.32</v>
          </cell>
          <cell r="D3850">
            <v>88287186.439999998</v>
          </cell>
          <cell r="E3850">
            <v>65000000</v>
          </cell>
          <cell r="F3850">
            <v>42682613.759999998</v>
          </cell>
        </row>
        <row r="3851">
          <cell r="A3851">
            <v>44302110</v>
          </cell>
          <cell r="B3851" t="str">
            <v>DISTRIB. POR CORREO</v>
          </cell>
          <cell r="C3851">
            <v>9257496</v>
          </cell>
          <cell r="D3851">
            <v>19249992</v>
          </cell>
          <cell r="E3851">
            <v>9000000</v>
          </cell>
          <cell r="F3851">
            <v>19507488</v>
          </cell>
        </row>
        <row r="3852">
          <cell r="A3852">
            <v>44302111</v>
          </cell>
          <cell r="B3852" t="str">
            <v>DISTRIB.PUB.ALFA Y O</v>
          </cell>
          <cell r="C3852">
            <v>0</v>
          </cell>
          <cell r="D3852">
            <v>5000000</v>
          </cell>
          <cell r="E3852">
            <v>5000000</v>
          </cell>
          <cell r="F3852">
            <v>0</v>
          </cell>
        </row>
        <row r="3853">
          <cell r="A3853">
            <v>44302112</v>
          </cell>
          <cell r="B3853" t="str">
            <v>EMPRESAS REPART.PUB.</v>
          </cell>
          <cell r="C3853">
            <v>6100</v>
          </cell>
          <cell r="D3853">
            <v>76411368</v>
          </cell>
          <cell r="E3853">
            <v>76400000</v>
          </cell>
          <cell r="F3853">
            <v>17468</v>
          </cell>
        </row>
        <row r="3854">
          <cell r="A3854">
            <v>44303</v>
          </cell>
          <cell r="B3854" t="str">
            <v>COMBUSTIBLES</v>
          </cell>
          <cell r="C3854">
            <v>851107.26</v>
          </cell>
          <cell r="D3854">
            <v>1415267</v>
          </cell>
          <cell r="E3854">
            <v>5025</v>
          </cell>
          <cell r="F3854">
            <v>2261349.2599999998</v>
          </cell>
        </row>
        <row r="3855">
          <cell r="A3855">
            <v>443031</v>
          </cell>
          <cell r="B3855" t="str">
            <v>COMBUSTIBLES MN.</v>
          </cell>
          <cell r="C3855">
            <v>851107.26</v>
          </cell>
          <cell r="D3855">
            <v>1415267</v>
          </cell>
          <cell r="E3855">
            <v>5025</v>
          </cell>
          <cell r="F3855">
            <v>2261349.2599999998</v>
          </cell>
        </row>
        <row r="3856">
          <cell r="A3856">
            <v>44303101</v>
          </cell>
          <cell r="B3856" t="str">
            <v>COMBUSTIBLES MN.</v>
          </cell>
          <cell r="C3856">
            <v>851107.26</v>
          </cell>
          <cell r="D3856">
            <v>1415267</v>
          </cell>
          <cell r="E3856">
            <v>5025</v>
          </cell>
          <cell r="F3856">
            <v>2261349.2599999998</v>
          </cell>
        </row>
        <row r="3857">
          <cell r="A3857">
            <v>444</v>
          </cell>
          <cell r="B3857" t="str">
            <v>GASTOS DE SEGUROS.</v>
          </cell>
          <cell r="C3857">
            <v>480539910.66000003</v>
          </cell>
          <cell r="D3857">
            <v>482932175.63</v>
          </cell>
          <cell r="E3857">
            <v>842265.92</v>
          </cell>
          <cell r="F3857">
            <v>962629820.37</v>
          </cell>
        </row>
        <row r="3858">
          <cell r="A3858">
            <v>44401</v>
          </cell>
          <cell r="B3858" t="str">
            <v>SEGUROS PARA BIENES</v>
          </cell>
          <cell r="C3858">
            <v>92770604.950000003</v>
          </cell>
          <cell r="D3858">
            <v>92770604.950000003</v>
          </cell>
          <cell r="E3858">
            <v>0</v>
          </cell>
          <cell r="F3858">
            <v>185541209.90000001</v>
          </cell>
        </row>
        <row r="3859">
          <cell r="A3859">
            <v>444011</v>
          </cell>
          <cell r="B3859" t="str">
            <v>SEGUROS P/ BIENES DE</v>
          </cell>
          <cell r="C3859">
            <v>92770604.950000003</v>
          </cell>
          <cell r="D3859">
            <v>92770604.950000003</v>
          </cell>
          <cell r="E3859">
            <v>0</v>
          </cell>
          <cell r="F3859">
            <v>185541209.90000001</v>
          </cell>
        </row>
        <row r="3860">
          <cell r="A3860">
            <v>44401101</v>
          </cell>
          <cell r="B3860" t="str">
            <v>SEGUROS P/BIENES DE</v>
          </cell>
          <cell r="C3860">
            <v>92770604.950000003</v>
          </cell>
          <cell r="D3860">
            <v>92770604.950000003</v>
          </cell>
          <cell r="E3860">
            <v>0</v>
          </cell>
          <cell r="F3860">
            <v>185541209.90000001</v>
          </cell>
        </row>
        <row r="3861">
          <cell r="A3861">
            <v>44403</v>
          </cell>
          <cell r="B3861" t="str">
            <v>SEGUROS PARA BIENES</v>
          </cell>
          <cell r="C3861">
            <v>10979692.43</v>
          </cell>
          <cell r="D3861">
            <v>13371957.4</v>
          </cell>
          <cell r="E3861">
            <v>842265.92</v>
          </cell>
          <cell r="F3861">
            <v>23509383.91</v>
          </cell>
        </row>
        <row r="3862">
          <cell r="A3862">
            <v>444031</v>
          </cell>
          <cell r="B3862" t="str">
            <v>SEGUROS P/BIENES DIV</v>
          </cell>
          <cell r="C3862">
            <v>10979692.43</v>
          </cell>
          <cell r="D3862">
            <v>13371957.4</v>
          </cell>
          <cell r="E3862">
            <v>842265.92</v>
          </cell>
          <cell r="F3862">
            <v>23509383.91</v>
          </cell>
        </row>
        <row r="3863">
          <cell r="A3863">
            <v>44403101</v>
          </cell>
          <cell r="B3863" t="str">
            <v>SEGUROS P/BIENES DIV</v>
          </cell>
          <cell r="C3863">
            <v>10979692.43</v>
          </cell>
          <cell r="D3863">
            <v>13371957.4</v>
          </cell>
          <cell r="E3863">
            <v>842265.92</v>
          </cell>
          <cell r="F3863">
            <v>23509383.91</v>
          </cell>
        </row>
        <row r="3864">
          <cell r="A3864">
            <v>44405</v>
          </cell>
          <cell r="B3864" t="str">
            <v>SEGURO SOBRE DINERO</v>
          </cell>
          <cell r="C3864">
            <v>369522585.60000002</v>
          </cell>
          <cell r="D3864">
            <v>369522585.60000002</v>
          </cell>
          <cell r="E3864">
            <v>0</v>
          </cell>
          <cell r="F3864">
            <v>739045171.20000005</v>
          </cell>
        </row>
        <row r="3865">
          <cell r="A3865">
            <v>444051</v>
          </cell>
          <cell r="B3865" t="str">
            <v>SEG. SOBRE DINERO Y</v>
          </cell>
          <cell r="C3865">
            <v>369522585.60000002</v>
          </cell>
          <cell r="D3865">
            <v>369522585.60000002</v>
          </cell>
          <cell r="E3865">
            <v>0</v>
          </cell>
          <cell r="F3865">
            <v>739045171.20000005</v>
          </cell>
        </row>
        <row r="3866">
          <cell r="A3866">
            <v>44405101</v>
          </cell>
          <cell r="B3866" t="str">
            <v>SEGUROS SOBRE DINERO</v>
          </cell>
          <cell r="C3866">
            <v>369522585.60000002</v>
          </cell>
          <cell r="D3866">
            <v>369522585.60000002</v>
          </cell>
          <cell r="E3866">
            <v>0</v>
          </cell>
          <cell r="F3866">
            <v>739045171.20000005</v>
          </cell>
        </row>
        <row r="3867">
          <cell r="A3867">
            <v>44499</v>
          </cell>
          <cell r="B3867" t="str">
            <v>OTROS SEGUROS.</v>
          </cell>
          <cell r="C3867">
            <v>7267027.6799999997</v>
          </cell>
          <cell r="D3867">
            <v>7267027.6799999997</v>
          </cell>
          <cell r="E3867">
            <v>0</v>
          </cell>
          <cell r="F3867">
            <v>14534055.359999999</v>
          </cell>
        </row>
        <row r="3868">
          <cell r="A3868">
            <v>444991</v>
          </cell>
          <cell r="B3868" t="str">
            <v>OTROS SEGUROS</v>
          </cell>
          <cell r="C3868">
            <v>7267027.6799999997</v>
          </cell>
          <cell r="D3868">
            <v>7267027.6799999997</v>
          </cell>
          <cell r="E3868">
            <v>0</v>
          </cell>
          <cell r="F3868">
            <v>14534055.359999999</v>
          </cell>
        </row>
        <row r="3869">
          <cell r="A3869">
            <v>44499101</v>
          </cell>
          <cell r="B3869" t="str">
            <v>SEGUROS VEHICULOS</v>
          </cell>
          <cell r="C3869">
            <v>7267027.6799999997</v>
          </cell>
          <cell r="D3869">
            <v>7267027.6799999997</v>
          </cell>
          <cell r="E3869">
            <v>0</v>
          </cell>
          <cell r="F3869">
            <v>14534055.359999999</v>
          </cell>
        </row>
        <row r="3870">
          <cell r="A3870">
            <v>445</v>
          </cell>
          <cell r="B3870" t="str">
            <v>IMPUESTOS Y CONTRIBU</v>
          </cell>
          <cell r="C3870">
            <v>2075592206.8800001</v>
          </cell>
          <cell r="D3870">
            <v>5756908667.0900002</v>
          </cell>
          <cell r="E3870">
            <v>3900987253.4000001</v>
          </cell>
          <cell r="F3870">
            <v>3931513620.5700002</v>
          </cell>
        </row>
        <row r="3871">
          <cell r="A3871">
            <v>44501</v>
          </cell>
          <cell r="B3871" t="str">
            <v>IMPUESTOS MUNICIPALE</v>
          </cell>
          <cell r="C3871">
            <v>1478147231.27</v>
          </cell>
          <cell r="D3871">
            <v>4993489520.5100002</v>
          </cell>
          <cell r="E3871">
            <v>3481387042.75</v>
          </cell>
          <cell r="F3871">
            <v>2990249709.0300002</v>
          </cell>
        </row>
        <row r="3872">
          <cell r="A3872">
            <v>445011</v>
          </cell>
          <cell r="B3872" t="str">
            <v>IMPUESTOS MUNICIPALE</v>
          </cell>
          <cell r="C3872">
            <v>1478147231.27</v>
          </cell>
          <cell r="D3872">
            <v>4993489520.5100002</v>
          </cell>
          <cell r="E3872">
            <v>3481387042.75</v>
          </cell>
          <cell r="F3872">
            <v>2990249709.0300002</v>
          </cell>
        </row>
        <row r="3873">
          <cell r="A3873">
            <v>44501101</v>
          </cell>
          <cell r="B3873" t="str">
            <v>PATENTE INDUSTRIA Y</v>
          </cell>
          <cell r="C3873">
            <v>1437028398.6600001</v>
          </cell>
          <cell r="D3873">
            <v>4747046570.8500004</v>
          </cell>
          <cell r="E3873">
            <v>3290000000</v>
          </cell>
          <cell r="F3873">
            <v>2894074969.5100002</v>
          </cell>
        </row>
        <row r="3874">
          <cell r="A3874">
            <v>44501102</v>
          </cell>
          <cell r="B3874" t="str">
            <v>PROPAGANDA COMERCIAL</v>
          </cell>
          <cell r="C3874">
            <v>2311427.31</v>
          </cell>
          <cell r="D3874">
            <v>28129707.309999999</v>
          </cell>
          <cell r="E3874">
            <v>24000000</v>
          </cell>
          <cell r="F3874">
            <v>6441134.6200000001</v>
          </cell>
        </row>
        <row r="3875">
          <cell r="A3875">
            <v>44501103</v>
          </cell>
          <cell r="B3875" t="str">
            <v>TIMBRE FISCAL</v>
          </cell>
          <cell r="C3875">
            <v>1000</v>
          </cell>
          <cell r="D3875">
            <v>0</v>
          </cell>
          <cell r="E3875">
            <v>0</v>
          </cell>
          <cell r="F3875">
            <v>1000</v>
          </cell>
        </row>
        <row r="3876">
          <cell r="A3876">
            <v>44501104</v>
          </cell>
          <cell r="B3876" t="str">
            <v>GTOS.IMP.INMUEBLES O</v>
          </cell>
          <cell r="C3876">
            <v>30383675.489999998</v>
          </cell>
          <cell r="D3876">
            <v>143231762.41999999</v>
          </cell>
          <cell r="E3876">
            <v>109000000</v>
          </cell>
          <cell r="F3876">
            <v>64615437.909999996</v>
          </cell>
        </row>
        <row r="3877">
          <cell r="A3877">
            <v>44501106</v>
          </cell>
          <cell r="B3877" t="str">
            <v>IMPUEST.VEHICULOS Y</v>
          </cell>
          <cell r="C3877">
            <v>20100</v>
          </cell>
          <cell r="D3877">
            <v>0</v>
          </cell>
          <cell r="E3877">
            <v>0</v>
          </cell>
          <cell r="F3877">
            <v>20100</v>
          </cell>
        </row>
        <row r="3878">
          <cell r="A3878">
            <v>44501199</v>
          </cell>
          <cell r="B3878" t="str">
            <v>OTROS IMPUESTOS Y PA</v>
          </cell>
          <cell r="C3878">
            <v>8402629.8100000005</v>
          </cell>
          <cell r="D3878">
            <v>75081479.930000007</v>
          </cell>
          <cell r="E3878">
            <v>58387042.75</v>
          </cell>
          <cell r="F3878">
            <v>25097066.989999998</v>
          </cell>
        </row>
        <row r="3879">
          <cell r="A3879">
            <v>44502</v>
          </cell>
          <cell r="B3879" t="str">
            <v>IMPUESTO AL DEBITO B</v>
          </cell>
          <cell r="C3879">
            <v>597444975.61000001</v>
          </cell>
          <cell r="D3879">
            <v>763419146.58000004</v>
          </cell>
          <cell r="E3879">
            <v>419600210.64999998</v>
          </cell>
          <cell r="F3879">
            <v>941263911.53999996</v>
          </cell>
        </row>
        <row r="3880">
          <cell r="A3880">
            <v>445021</v>
          </cell>
          <cell r="B3880" t="str">
            <v>IMPUESTO AL DEBITO B</v>
          </cell>
          <cell r="C3880">
            <v>597444975.61000001</v>
          </cell>
          <cell r="D3880">
            <v>763419146.58000004</v>
          </cell>
          <cell r="E3880">
            <v>419600210.64999998</v>
          </cell>
          <cell r="F3880">
            <v>941263911.53999996</v>
          </cell>
        </row>
        <row r="3881">
          <cell r="A3881">
            <v>44502101</v>
          </cell>
          <cell r="B3881" t="str">
            <v>GASTOS DE I.D.B. A L</v>
          </cell>
          <cell r="C3881">
            <v>35116665.390000001</v>
          </cell>
          <cell r="D3881">
            <v>38907700.859999999</v>
          </cell>
          <cell r="E3881">
            <v>7921373.25</v>
          </cell>
          <cell r="F3881">
            <v>66102993</v>
          </cell>
        </row>
        <row r="3882">
          <cell r="A3882">
            <v>4450210101</v>
          </cell>
          <cell r="B3882" t="str">
            <v>GASTOS DE I.D.B.A LA</v>
          </cell>
          <cell r="C3882">
            <v>23161782.07</v>
          </cell>
          <cell r="D3882">
            <v>22960378.370000001</v>
          </cell>
          <cell r="E3882">
            <v>5862.3</v>
          </cell>
          <cell r="F3882">
            <v>46116298.140000001</v>
          </cell>
        </row>
        <row r="3883">
          <cell r="A3883">
            <v>4450210102</v>
          </cell>
          <cell r="B3883" t="str">
            <v>GASTOS DE I.D.B. A L</v>
          </cell>
          <cell r="C3883">
            <v>11516979.880000001</v>
          </cell>
          <cell r="D3883">
            <v>15645350.529999999</v>
          </cell>
          <cell r="E3883">
            <v>7915510.9500000002</v>
          </cell>
          <cell r="F3883">
            <v>19246819.460000001</v>
          </cell>
        </row>
        <row r="3884">
          <cell r="A3884">
            <v>4450210103</v>
          </cell>
          <cell r="B3884" t="str">
            <v>GASTOS DE I.D.B. A L</v>
          </cell>
          <cell r="C3884">
            <v>425499.03</v>
          </cell>
          <cell r="D3884">
            <v>289569.63</v>
          </cell>
          <cell r="E3884">
            <v>0</v>
          </cell>
          <cell r="F3884">
            <v>715068.66</v>
          </cell>
        </row>
        <row r="3885">
          <cell r="A3885">
            <v>4450210104</v>
          </cell>
          <cell r="B3885" t="str">
            <v>GASTOS DE I.D.B.A LA</v>
          </cell>
          <cell r="C3885">
            <v>12404.41</v>
          </cell>
          <cell r="D3885">
            <v>12402.33</v>
          </cell>
          <cell r="E3885">
            <v>0</v>
          </cell>
          <cell r="F3885">
            <v>24806.74</v>
          </cell>
        </row>
        <row r="3886">
          <cell r="A3886">
            <v>44502102</v>
          </cell>
          <cell r="B3886" t="str">
            <v>GASTOS I.D.B.AHORROS</v>
          </cell>
          <cell r="C3886">
            <v>23111915.73</v>
          </cell>
          <cell r="D3886">
            <v>23199776.02</v>
          </cell>
          <cell r="E3886">
            <v>6302986.0300000003</v>
          </cell>
          <cell r="F3886">
            <v>40008705.719999999</v>
          </cell>
        </row>
        <row r="3887">
          <cell r="A3887">
            <v>4450210201</v>
          </cell>
          <cell r="B3887" t="str">
            <v>GASTOS I.D.B.AHORRO</v>
          </cell>
          <cell r="C3887">
            <v>1280146.04</v>
          </cell>
          <cell r="D3887">
            <v>1490545.29</v>
          </cell>
          <cell r="E3887">
            <v>0</v>
          </cell>
          <cell r="F3887">
            <v>2770691.33</v>
          </cell>
        </row>
        <row r="3888">
          <cell r="A3888">
            <v>4450210202</v>
          </cell>
          <cell r="B3888" t="str">
            <v>GASTOS I.D.B.AHORRO-</v>
          </cell>
          <cell r="C3888">
            <v>7993342.4500000002</v>
          </cell>
          <cell r="D3888">
            <v>7338018.29</v>
          </cell>
          <cell r="E3888">
            <v>6302597.9900000002</v>
          </cell>
          <cell r="F3888">
            <v>9028762.75</v>
          </cell>
        </row>
        <row r="3889">
          <cell r="A3889">
            <v>4450210203</v>
          </cell>
          <cell r="B3889" t="str">
            <v>GASTOS I.D.B.AHORRO-</v>
          </cell>
          <cell r="C3889">
            <v>12354444.529999999</v>
          </cell>
          <cell r="D3889">
            <v>12856593.26</v>
          </cell>
          <cell r="E3889">
            <v>387.76</v>
          </cell>
          <cell r="F3889">
            <v>25210650.030000001</v>
          </cell>
        </row>
        <row r="3890">
          <cell r="A3890">
            <v>4450210204</v>
          </cell>
          <cell r="B3890" t="str">
            <v>GASTOS I.D.B.AHORRO-</v>
          </cell>
          <cell r="C3890">
            <v>1483982.71</v>
          </cell>
          <cell r="D3890">
            <v>1514619.18</v>
          </cell>
          <cell r="E3890">
            <v>0.28000000000000003</v>
          </cell>
          <cell r="F3890">
            <v>2998601.61</v>
          </cell>
        </row>
        <row r="3891">
          <cell r="A3891">
            <v>44502103</v>
          </cell>
          <cell r="B3891" t="str">
            <v>GASTOS I.D.B. A PLAZ</v>
          </cell>
          <cell r="C3891">
            <v>37658283.609999999</v>
          </cell>
          <cell r="D3891">
            <v>63737919.740000002</v>
          </cell>
          <cell r="E3891">
            <v>29337393.84</v>
          </cell>
          <cell r="F3891">
            <v>72058809.510000005</v>
          </cell>
        </row>
        <row r="3892">
          <cell r="A3892">
            <v>4450210301</v>
          </cell>
          <cell r="B3892" t="str">
            <v>GASTOS I.D.B. A PLAZ</v>
          </cell>
          <cell r="C3892">
            <v>588.16999999999996</v>
          </cell>
          <cell r="D3892">
            <v>1812.13</v>
          </cell>
          <cell r="E3892">
            <v>723.28</v>
          </cell>
          <cell r="F3892">
            <v>1677.02</v>
          </cell>
        </row>
        <row r="3893">
          <cell r="A3893">
            <v>4450210302</v>
          </cell>
          <cell r="B3893" t="str">
            <v>GASTOS I.D.B. A PLAZ</v>
          </cell>
          <cell r="C3893">
            <v>34550129.420000002</v>
          </cell>
          <cell r="D3893">
            <v>56206322.810000002</v>
          </cell>
          <cell r="E3893">
            <v>26760602.27</v>
          </cell>
          <cell r="F3893">
            <v>63995849.960000001</v>
          </cell>
        </row>
        <row r="3894">
          <cell r="A3894">
            <v>4450210303</v>
          </cell>
          <cell r="B3894" t="str">
            <v>GASTOS I.D.B. A PLAZ</v>
          </cell>
          <cell r="C3894">
            <v>3107566.02</v>
          </cell>
          <cell r="D3894">
            <v>7529784.7999999998</v>
          </cell>
          <cell r="E3894">
            <v>2576068.29</v>
          </cell>
          <cell r="F3894">
            <v>8061282.5300000003</v>
          </cell>
        </row>
        <row r="3895">
          <cell r="A3895">
            <v>44502104</v>
          </cell>
          <cell r="B3895" t="str">
            <v>OTROS GASTOS I.D.B.</v>
          </cell>
          <cell r="C3895">
            <v>436600154.02999997</v>
          </cell>
          <cell r="D3895">
            <v>313220734.73000002</v>
          </cell>
          <cell r="E3895">
            <v>119594455.5</v>
          </cell>
          <cell r="F3895">
            <v>630226433.25999999</v>
          </cell>
        </row>
        <row r="3896">
          <cell r="A3896">
            <v>4450210401</v>
          </cell>
          <cell r="B3896" t="str">
            <v>GASTOS DE PERSONAL I</v>
          </cell>
          <cell r="C3896">
            <v>71539577.480000004</v>
          </cell>
          <cell r="D3896">
            <v>140122105.34999999</v>
          </cell>
          <cell r="E3896">
            <v>76002470.489999995</v>
          </cell>
          <cell r="F3896">
            <v>135659212.34</v>
          </cell>
        </row>
        <row r="3897">
          <cell r="A3897">
            <v>4450210402</v>
          </cell>
          <cell r="B3897" t="str">
            <v>GASTOS I.D.B.COMISIO</v>
          </cell>
          <cell r="C3897">
            <v>8978504.0099999998</v>
          </cell>
          <cell r="D3897">
            <v>12871890.15</v>
          </cell>
          <cell r="E3897">
            <v>719147.87</v>
          </cell>
          <cell r="F3897">
            <v>21131246.289999999</v>
          </cell>
        </row>
        <row r="3898">
          <cell r="A3898">
            <v>4450210403</v>
          </cell>
          <cell r="B3898" t="str">
            <v>GASTOS GENERALES I.D</v>
          </cell>
          <cell r="C3898">
            <v>79953362.060000002</v>
          </cell>
          <cell r="D3898">
            <v>129190496.76000001</v>
          </cell>
          <cell r="E3898">
            <v>40229290.240000002</v>
          </cell>
          <cell r="F3898">
            <v>168914568.58000001</v>
          </cell>
        </row>
        <row r="3899">
          <cell r="A3899">
            <v>4450210404</v>
          </cell>
          <cell r="B3899" t="str">
            <v>GASTOS RESTO I.D.B.</v>
          </cell>
          <cell r="C3899">
            <v>276128710.48000002</v>
          </cell>
          <cell r="D3899">
            <v>31036242.469999999</v>
          </cell>
          <cell r="E3899">
            <v>2643546.9</v>
          </cell>
          <cell r="F3899">
            <v>304521406.05000001</v>
          </cell>
        </row>
        <row r="3900">
          <cell r="A3900">
            <v>44502106</v>
          </cell>
          <cell r="B3900" t="str">
            <v>GTOS.I.D.B.P/OBLIG.C</v>
          </cell>
          <cell r="C3900">
            <v>7.48</v>
          </cell>
          <cell r="D3900">
            <v>7.49</v>
          </cell>
          <cell r="E3900">
            <v>0</v>
          </cell>
          <cell r="F3900">
            <v>14.97</v>
          </cell>
        </row>
        <row r="3901">
          <cell r="A3901">
            <v>44502107</v>
          </cell>
          <cell r="B3901" t="str">
            <v>GTOS.I.D.B.P/OBL.P/O</v>
          </cell>
          <cell r="C3901">
            <v>3821292.86</v>
          </cell>
          <cell r="D3901">
            <v>4199302.88</v>
          </cell>
          <cell r="E3901">
            <v>27933.41</v>
          </cell>
          <cell r="F3901">
            <v>7992662.3300000001</v>
          </cell>
        </row>
        <row r="3902">
          <cell r="A3902">
            <v>44502109</v>
          </cell>
          <cell r="B3902" t="str">
            <v>GTOS.I.D.B.P/INT.P/I</v>
          </cell>
          <cell r="C3902">
            <v>18059128.809999999</v>
          </cell>
          <cell r="D3902">
            <v>19640059.170000002</v>
          </cell>
          <cell r="E3902">
            <v>0</v>
          </cell>
          <cell r="F3902">
            <v>37699187.979999997</v>
          </cell>
        </row>
        <row r="3903">
          <cell r="A3903">
            <v>44502111</v>
          </cell>
          <cell r="B3903" t="str">
            <v>GASTOS I.D.B. INMOVI</v>
          </cell>
          <cell r="C3903">
            <v>18765113.170000002</v>
          </cell>
          <cell r="D3903">
            <v>280203551.14999998</v>
          </cell>
          <cell r="E3903">
            <v>256416068.62</v>
          </cell>
          <cell r="F3903">
            <v>42552595.700000003</v>
          </cell>
        </row>
        <row r="3904">
          <cell r="A3904">
            <v>44502112</v>
          </cell>
          <cell r="B3904" t="str">
            <v>GASTOS I.D.B.SINIEST</v>
          </cell>
          <cell r="C3904">
            <v>10384723.6</v>
          </cell>
          <cell r="D3904">
            <v>12111301.42</v>
          </cell>
          <cell r="E3904">
            <v>0</v>
          </cell>
          <cell r="F3904">
            <v>22496025.02</v>
          </cell>
        </row>
        <row r="3905">
          <cell r="A3905">
            <v>44502113</v>
          </cell>
          <cell r="B3905" t="str">
            <v>OTROS GASTOS I.D.B.</v>
          </cell>
          <cell r="C3905">
            <v>13927690.93</v>
          </cell>
          <cell r="D3905">
            <v>8198793.1200000001</v>
          </cell>
          <cell r="E3905">
            <v>0</v>
          </cell>
          <cell r="F3905">
            <v>22126484.050000001</v>
          </cell>
        </row>
        <row r="3906">
          <cell r="A3906">
            <v>446</v>
          </cell>
          <cell r="B3906" t="str">
            <v>MANTENIMIENTO Y REPA</v>
          </cell>
          <cell r="C3906">
            <v>1031458606.2</v>
          </cell>
          <cell r="D3906">
            <v>4290558721.3800001</v>
          </cell>
          <cell r="E3906">
            <v>3164718558.5500002</v>
          </cell>
          <cell r="F3906">
            <v>2157298769.0300002</v>
          </cell>
        </row>
        <row r="3907">
          <cell r="A3907">
            <v>44601</v>
          </cell>
          <cell r="B3907" t="str">
            <v>MANTENIM.Y REP.BIEN.</v>
          </cell>
          <cell r="C3907">
            <v>864489365.50999999</v>
          </cell>
          <cell r="D3907">
            <v>3887776105.73</v>
          </cell>
          <cell r="E3907">
            <v>2966403271.29</v>
          </cell>
          <cell r="F3907">
            <v>1785862199.95</v>
          </cell>
        </row>
        <row r="3908">
          <cell r="A3908">
            <v>446011</v>
          </cell>
          <cell r="B3908" t="str">
            <v>MANTENIM.Y REP.BIEN.</v>
          </cell>
          <cell r="C3908">
            <v>864489365.50999999</v>
          </cell>
          <cell r="D3908">
            <v>3887776105.73</v>
          </cell>
          <cell r="E3908">
            <v>2966403271.29</v>
          </cell>
          <cell r="F3908">
            <v>1785862199.95</v>
          </cell>
        </row>
        <row r="3909">
          <cell r="A3909">
            <v>44601101</v>
          </cell>
          <cell r="B3909" t="str">
            <v>CONSERVACION MOBILIA</v>
          </cell>
          <cell r="C3909">
            <v>1871640</v>
          </cell>
          <cell r="D3909">
            <v>30797537.850000001</v>
          </cell>
          <cell r="E3909">
            <v>26000000</v>
          </cell>
          <cell r="F3909">
            <v>6669177.8499999996</v>
          </cell>
        </row>
        <row r="3910">
          <cell r="A3910">
            <v>44601102</v>
          </cell>
          <cell r="B3910" t="str">
            <v>MANTENIMIENTO EQUIP.</v>
          </cell>
          <cell r="C3910">
            <v>477199626.69999999</v>
          </cell>
          <cell r="D3910">
            <v>2710511820.02</v>
          </cell>
          <cell r="E3910">
            <v>2199938724.9899998</v>
          </cell>
          <cell r="F3910">
            <v>987772721.73000002</v>
          </cell>
        </row>
        <row r="3911">
          <cell r="A3911">
            <v>4460110201</v>
          </cell>
          <cell r="B3911" t="str">
            <v>MANT.EQUI.PERIFERICO</v>
          </cell>
          <cell r="C3911">
            <v>57477890.960000001</v>
          </cell>
          <cell r="D3911">
            <v>1414066705.0799999</v>
          </cell>
          <cell r="E3911">
            <v>1378600000</v>
          </cell>
          <cell r="F3911">
            <v>92944596.040000007</v>
          </cell>
        </row>
        <row r="3912">
          <cell r="A3912">
            <v>4460110203</v>
          </cell>
          <cell r="B3912" t="str">
            <v>MANT.RESPALD.ELECT.</v>
          </cell>
          <cell r="C3912">
            <v>0</v>
          </cell>
          <cell r="D3912">
            <v>200600000</v>
          </cell>
          <cell r="E3912">
            <v>160150000</v>
          </cell>
          <cell r="F3912">
            <v>40450000</v>
          </cell>
        </row>
        <row r="3913">
          <cell r="A3913">
            <v>4460110205</v>
          </cell>
          <cell r="B3913" t="str">
            <v>MANT.EQUIPOS MICROIN</v>
          </cell>
          <cell r="C3913">
            <v>201476532.99000001</v>
          </cell>
          <cell r="D3913">
            <v>756314124.53999996</v>
          </cell>
          <cell r="E3913">
            <v>457188724.99000001</v>
          </cell>
          <cell r="F3913">
            <v>500601932.54000002</v>
          </cell>
        </row>
        <row r="3914">
          <cell r="A3914">
            <v>4460110206</v>
          </cell>
          <cell r="B3914" t="str">
            <v>MANT.OTROS EQUI.INFO</v>
          </cell>
          <cell r="C3914">
            <v>1100000</v>
          </cell>
          <cell r="D3914">
            <v>8800000</v>
          </cell>
          <cell r="E3914">
            <v>7700000</v>
          </cell>
          <cell r="F3914">
            <v>2200000</v>
          </cell>
        </row>
        <row r="3915">
          <cell r="A3915">
            <v>4460110207</v>
          </cell>
          <cell r="B3915" t="str">
            <v>MANT.E INSTALACION P</v>
          </cell>
          <cell r="C3915">
            <v>213744778.75</v>
          </cell>
          <cell r="D3915">
            <v>324830566.39999998</v>
          </cell>
          <cell r="E3915">
            <v>192800000</v>
          </cell>
          <cell r="F3915">
            <v>345775345.14999998</v>
          </cell>
        </row>
        <row r="3916">
          <cell r="A3916">
            <v>4460110208</v>
          </cell>
          <cell r="B3916" t="str">
            <v>MANTENIMIENTO DE TEL</v>
          </cell>
          <cell r="C3916">
            <v>3400424</v>
          </cell>
          <cell r="D3916">
            <v>5900424</v>
          </cell>
          <cell r="E3916">
            <v>3500000</v>
          </cell>
          <cell r="F3916">
            <v>5800848</v>
          </cell>
        </row>
        <row r="3917">
          <cell r="A3917">
            <v>44601103</v>
          </cell>
          <cell r="B3917" t="str">
            <v>MANTENIMIENTO Y REPA</v>
          </cell>
          <cell r="C3917">
            <v>20483822.260000002</v>
          </cell>
          <cell r="D3917">
            <v>41292477.689999998</v>
          </cell>
          <cell r="E3917">
            <v>19500000</v>
          </cell>
          <cell r="F3917">
            <v>42276299.950000003</v>
          </cell>
        </row>
        <row r="3918">
          <cell r="A3918">
            <v>4460110301</v>
          </cell>
          <cell r="B3918" t="str">
            <v>MANT.DE VEHICULOS</v>
          </cell>
          <cell r="C3918">
            <v>4823585.3600000003</v>
          </cell>
          <cell r="D3918">
            <v>22667349.690000001</v>
          </cell>
          <cell r="E3918">
            <v>8000000</v>
          </cell>
          <cell r="F3918">
            <v>19490935.050000001</v>
          </cell>
        </row>
        <row r="3919">
          <cell r="A3919">
            <v>4460110302</v>
          </cell>
          <cell r="B3919" t="str">
            <v>REPARACION DE VEHICU</v>
          </cell>
          <cell r="C3919">
            <v>15660236.9</v>
          </cell>
          <cell r="D3919">
            <v>18625128</v>
          </cell>
          <cell r="E3919">
            <v>11500000</v>
          </cell>
          <cell r="F3919">
            <v>22785364.899999999</v>
          </cell>
        </row>
        <row r="3920">
          <cell r="A3920">
            <v>44601104</v>
          </cell>
          <cell r="B3920" t="str">
            <v>MANTENIMIENTO Y CONS</v>
          </cell>
          <cell r="C3920">
            <v>74393280.620000005</v>
          </cell>
          <cell r="D3920">
            <v>184027073.28</v>
          </cell>
          <cell r="E3920">
            <v>115916370.68000001</v>
          </cell>
          <cell r="F3920">
            <v>142503983.22</v>
          </cell>
        </row>
        <row r="3921">
          <cell r="A3921">
            <v>4460110401</v>
          </cell>
          <cell r="B3921" t="str">
            <v>MANT.INTEGRAL D/OFIC</v>
          </cell>
          <cell r="C3921">
            <v>1904681.6</v>
          </cell>
          <cell r="D3921">
            <v>16512529.119999999</v>
          </cell>
          <cell r="E3921">
            <v>13300000</v>
          </cell>
          <cell r="F3921">
            <v>5117210.72</v>
          </cell>
        </row>
        <row r="3922">
          <cell r="A3922">
            <v>4460110402</v>
          </cell>
          <cell r="B3922" t="str">
            <v>MANT.D/AIRE ACONDICI</v>
          </cell>
          <cell r="C3922">
            <v>14545313.08</v>
          </cell>
          <cell r="D3922">
            <v>25345313.079999998</v>
          </cell>
          <cell r="E3922">
            <v>8500000</v>
          </cell>
          <cell r="F3922">
            <v>31390626.16</v>
          </cell>
        </row>
        <row r="3923">
          <cell r="A3923">
            <v>4460110403</v>
          </cell>
          <cell r="B3923" t="str">
            <v>MANT. DE ASCENSORES</v>
          </cell>
          <cell r="C3923">
            <v>23803657.859999999</v>
          </cell>
          <cell r="D3923">
            <v>102118232.31999999</v>
          </cell>
          <cell r="E3923">
            <v>86900000</v>
          </cell>
          <cell r="F3923">
            <v>39021890.18</v>
          </cell>
        </row>
        <row r="3924">
          <cell r="A3924">
            <v>4460110404</v>
          </cell>
          <cell r="B3924" t="str">
            <v>MANT. DE AVISOS D/OF</v>
          </cell>
          <cell r="C3924">
            <v>17249166</v>
          </cell>
          <cell r="D3924">
            <v>17744166</v>
          </cell>
          <cell r="E3924">
            <v>2100000</v>
          </cell>
          <cell r="F3924">
            <v>32893332</v>
          </cell>
        </row>
        <row r="3925">
          <cell r="A3925">
            <v>4460110406</v>
          </cell>
          <cell r="B3925" t="str">
            <v>MANT.OTRAS INSTALACI</v>
          </cell>
          <cell r="C3925">
            <v>16890462.079999998</v>
          </cell>
          <cell r="D3925">
            <v>22306832.760000002</v>
          </cell>
          <cell r="E3925">
            <v>5116370.68</v>
          </cell>
          <cell r="F3925">
            <v>34080924.159999996</v>
          </cell>
        </row>
        <row r="3926">
          <cell r="A3926">
            <v>44601105</v>
          </cell>
          <cell r="B3926" t="str">
            <v>REPARACIONES</v>
          </cell>
          <cell r="C3926">
            <v>85584196.829999998</v>
          </cell>
          <cell r="D3926">
            <v>234064961.02000001</v>
          </cell>
          <cell r="E3926">
            <v>142648175.62</v>
          </cell>
          <cell r="F3926">
            <v>177000982.22999999</v>
          </cell>
        </row>
        <row r="3927">
          <cell r="A3927">
            <v>4460110501</v>
          </cell>
          <cell r="B3927" t="str">
            <v>REPARACIONES D/OFICI</v>
          </cell>
          <cell r="C3927">
            <v>9875984.3000000007</v>
          </cell>
          <cell r="D3927">
            <v>20381899.390000001</v>
          </cell>
          <cell r="E3927">
            <v>17992283.370000001</v>
          </cell>
          <cell r="F3927">
            <v>12265600.32</v>
          </cell>
        </row>
        <row r="3928">
          <cell r="A3928">
            <v>4460110502</v>
          </cell>
          <cell r="B3928" t="str">
            <v>REPAR.D/AIRE ACONDIC</v>
          </cell>
          <cell r="C3928">
            <v>41572680.600000001</v>
          </cell>
          <cell r="D3928">
            <v>91912979.129999995</v>
          </cell>
          <cell r="E3928">
            <v>56392283.369999997</v>
          </cell>
          <cell r="F3928">
            <v>77093376.359999999</v>
          </cell>
        </row>
        <row r="3929">
          <cell r="A3929">
            <v>4460110503</v>
          </cell>
          <cell r="B3929" t="str">
            <v>REPARACION DE ASCENS</v>
          </cell>
          <cell r="C3929">
            <v>5083725.0599999996</v>
          </cell>
          <cell r="D3929">
            <v>36002728.960000001</v>
          </cell>
          <cell r="E3929">
            <v>20000000</v>
          </cell>
          <cell r="F3929">
            <v>21086454.02</v>
          </cell>
        </row>
        <row r="3930">
          <cell r="A3930">
            <v>4460110504</v>
          </cell>
          <cell r="B3930" t="str">
            <v>REPAR.D/INSTL.ELECTR</v>
          </cell>
          <cell r="C3930">
            <v>20614377.670000002</v>
          </cell>
          <cell r="D3930">
            <v>33984816.979999997</v>
          </cell>
          <cell r="E3930">
            <v>17321325.370000001</v>
          </cell>
          <cell r="F3930">
            <v>37277869.280000001</v>
          </cell>
        </row>
        <row r="3931">
          <cell r="A3931">
            <v>4460110505</v>
          </cell>
          <cell r="B3931" t="str">
            <v>REPAR.D/PLOMERIAS</v>
          </cell>
          <cell r="C3931">
            <v>1369561.76</v>
          </cell>
          <cell r="D3931">
            <v>13944265.779999999</v>
          </cell>
          <cell r="E3931">
            <v>8292283.5099999998</v>
          </cell>
          <cell r="F3931">
            <v>7021544.0300000003</v>
          </cell>
        </row>
        <row r="3932">
          <cell r="A3932">
            <v>4460110506</v>
          </cell>
          <cell r="B3932" t="str">
            <v>REPAR.D/AVISOS D/OFI</v>
          </cell>
          <cell r="C3932">
            <v>0</v>
          </cell>
          <cell r="D3932">
            <v>3300000</v>
          </cell>
          <cell r="E3932">
            <v>2550000</v>
          </cell>
          <cell r="F3932">
            <v>750000</v>
          </cell>
        </row>
        <row r="3933">
          <cell r="A3933">
            <v>4460110508</v>
          </cell>
          <cell r="B3933" t="str">
            <v>REPARACION OTRAS INS</v>
          </cell>
          <cell r="C3933">
            <v>7067867.4400000004</v>
          </cell>
          <cell r="D3933">
            <v>33538270.780000001</v>
          </cell>
          <cell r="E3933">
            <v>19100000</v>
          </cell>
          <cell r="F3933">
            <v>21506138.219999999</v>
          </cell>
        </row>
        <row r="3934">
          <cell r="A3934">
            <v>4460110509</v>
          </cell>
          <cell r="B3934" t="str">
            <v>ELEMENTOS DE ADORNOS</v>
          </cell>
          <cell r="C3934">
            <v>0</v>
          </cell>
          <cell r="D3934">
            <v>1000000</v>
          </cell>
          <cell r="E3934">
            <v>1000000</v>
          </cell>
          <cell r="F3934">
            <v>0</v>
          </cell>
        </row>
        <row r="3935">
          <cell r="A3935">
            <v>44601106</v>
          </cell>
          <cell r="B3935" t="str">
            <v>MANTENIMIENTO</v>
          </cell>
          <cell r="C3935">
            <v>23223864.960000001</v>
          </cell>
          <cell r="D3935">
            <v>193481022.40000001</v>
          </cell>
          <cell r="E3935">
            <v>181000000</v>
          </cell>
          <cell r="F3935">
            <v>35704887.359999999</v>
          </cell>
        </row>
        <row r="3936">
          <cell r="A3936">
            <v>4460110603</v>
          </cell>
          <cell r="B3936" t="str">
            <v>MANTENIM.DETECTOR EX</v>
          </cell>
          <cell r="C3936">
            <v>5223864.96</v>
          </cell>
          <cell r="D3936">
            <v>9984280</v>
          </cell>
          <cell r="E3936">
            <v>4000000</v>
          </cell>
          <cell r="F3936">
            <v>11208144.960000001</v>
          </cell>
        </row>
        <row r="3937">
          <cell r="A3937">
            <v>4460110605</v>
          </cell>
          <cell r="B3937" t="str">
            <v>MANT.D/OTR.INSTL.ELE</v>
          </cell>
          <cell r="C3937">
            <v>0</v>
          </cell>
          <cell r="D3937">
            <v>7000000</v>
          </cell>
          <cell r="E3937">
            <v>7000000</v>
          </cell>
          <cell r="F3937">
            <v>0</v>
          </cell>
        </row>
        <row r="3938">
          <cell r="A3938">
            <v>4460110606</v>
          </cell>
          <cell r="B3938" t="str">
            <v>MANTENIMIENTO INTEGR</v>
          </cell>
          <cell r="C3938">
            <v>18000000</v>
          </cell>
          <cell r="D3938">
            <v>176496742.40000001</v>
          </cell>
          <cell r="E3938">
            <v>170000000</v>
          </cell>
          <cell r="F3938">
            <v>24496742.399999999</v>
          </cell>
        </row>
        <row r="3939">
          <cell r="A3939">
            <v>44601107</v>
          </cell>
          <cell r="B3939" t="str">
            <v>REPARACION SEGURIDAD</v>
          </cell>
          <cell r="C3939">
            <v>35807135.420000002</v>
          </cell>
          <cell r="D3939">
            <v>116603574.78</v>
          </cell>
          <cell r="E3939">
            <v>88500000</v>
          </cell>
          <cell r="F3939">
            <v>63910710.200000003</v>
          </cell>
        </row>
        <row r="3940">
          <cell r="A3940">
            <v>4460110703</v>
          </cell>
          <cell r="B3940" t="str">
            <v>REPARAC.DETECTOR EXT</v>
          </cell>
          <cell r="C3940">
            <v>1131000</v>
          </cell>
          <cell r="D3940">
            <v>7410089.2800000003</v>
          </cell>
          <cell r="E3940">
            <v>0</v>
          </cell>
          <cell r="F3940">
            <v>8541089.2799999993</v>
          </cell>
        </row>
        <row r="3941">
          <cell r="A3941">
            <v>4460110704</v>
          </cell>
          <cell r="B3941" t="str">
            <v>REPARACION SISTEMAS</v>
          </cell>
          <cell r="C3941">
            <v>5.72</v>
          </cell>
          <cell r="D3941">
            <v>12205000</v>
          </cell>
          <cell r="E3941">
            <v>12000000</v>
          </cell>
          <cell r="F3941">
            <v>205005.72</v>
          </cell>
        </row>
        <row r="3942">
          <cell r="A3942">
            <v>4460110705</v>
          </cell>
          <cell r="B3942" t="str">
            <v>REPARACION D/OTRAS I</v>
          </cell>
          <cell r="C3942">
            <v>34672926.200000003</v>
          </cell>
          <cell r="D3942">
            <v>87599926</v>
          </cell>
          <cell r="E3942">
            <v>70000000</v>
          </cell>
          <cell r="F3942">
            <v>52272852.200000003</v>
          </cell>
        </row>
        <row r="3943">
          <cell r="A3943">
            <v>4460110706</v>
          </cell>
          <cell r="B3943" t="str">
            <v>CERTIFICACION SEGURI</v>
          </cell>
          <cell r="C3943">
            <v>3203.5</v>
          </cell>
          <cell r="D3943">
            <v>9388559.5</v>
          </cell>
          <cell r="E3943">
            <v>6500000</v>
          </cell>
          <cell r="F3943">
            <v>2891763</v>
          </cell>
        </row>
        <row r="3944">
          <cell r="A3944">
            <v>44601108</v>
          </cell>
          <cell r="B3944" t="str">
            <v>REPARACION EQUIPOS D</v>
          </cell>
          <cell r="C3944">
            <v>70396740.219999999</v>
          </cell>
          <cell r="D3944">
            <v>227833666.16999999</v>
          </cell>
          <cell r="E3944">
            <v>132400000</v>
          </cell>
          <cell r="F3944">
            <v>165830406.38999999</v>
          </cell>
        </row>
        <row r="3945">
          <cell r="A3945">
            <v>4460110801</v>
          </cell>
          <cell r="B3945" t="str">
            <v>REPAR.EQUI.PERIFERIC</v>
          </cell>
          <cell r="C3945">
            <v>0</v>
          </cell>
          <cell r="D3945">
            <v>16238578.609999999</v>
          </cell>
          <cell r="E3945">
            <v>4200000</v>
          </cell>
          <cell r="F3945">
            <v>12038578.609999999</v>
          </cell>
        </row>
        <row r="3946">
          <cell r="A3946">
            <v>4460110802</v>
          </cell>
          <cell r="B3946" t="str">
            <v>REPARACION CAJEROS A</v>
          </cell>
          <cell r="C3946">
            <v>26565317.309999999</v>
          </cell>
          <cell r="D3946">
            <v>55158700.109999999</v>
          </cell>
          <cell r="E3946">
            <v>15200000</v>
          </cell>
          <cell r="F3946">
            <v>66524017.420000002</v>
          </cell>
        </row>
        <row r="3947">
          <cell r="A3947">
            <v>4460110805</v>
          </cell>
          <cell r="B3947" t="str">
            <v>REPAR.EQUIPOS MICROI</v>
          </cell>
          <cell r="C3947">
            <v>955714.04</v>
          </cell>
          <cell r="D3947">
            <v>21405714.039999999</v>
          </cell>
          <cell r="E3947">
            <v>21400000</v>
          </cell>
          <cell r="F3947">
            <v>961428.08</v>
          </cell>
        </row>
        <row r="3948">
          <cell r="A3948">
            <v>4460110806</v>
          </cell>
          <cell r="B3948" t="str">
            <v>REPARACIONES CABLEAD</v>
          </cell>
          <cell r="C3948">
            <v>19478448.899999999</v>
          </cell>
          <cell r="D3948">
            <v>60971053.439999998</v>
          </cell>
          <cell r="E3948">
            <v>41600000</v>
          </cell>
          <cell r="F3948">
            <v>38849502.340000004</v>
          </cell>
        </row>
        <row r="3949">
          <cell r="A3949">
            <v>4460110807</v>
          </cell>
          <cell r="B3949" t="str">
            <v>REPARACION DE TELEFO</v>
          </cell>
          <cell r="C3949">
            <v>23397259.969999999</v>
          </cell>
          <cell r="D3949">
            <v>74059619.969999999</v>
          </cell>
          <cell r="E3949">
            <v>50000000</v>
          </cell>
          <cell r="F3949">
            <v>47456879.939999998</v>
          </cell>
        </row>
        <row r="3950">
          <cell r="A3950">
            <v>44601109</v>
          </cell>
          <cell r="B3950" t="str">
            <v>MANT.MAQUI.MED.MECAN</v>
          </cell>
          <cell r="C3950">
            <v>56370250.240000002</v>
          </cell>
          <cell r="D3950">
            <v>65855666.520000003</v>
          </cell>
          <cell r="E3950">
            <v>9000000</v>
          </cell>
          <cell r="F3950">
            <v>113225916.76000001</v>
          </cell>
        </row>
        <row r="3951">
          <cell r="A3951">
            <v>4460110901</v>
          </cell>
          <cell r="B3951" t="str">
            <v>MANT.MAQUI.MED.MECAN</v>
          </cell>
          <cell r="C3951">
            <v>56370250.240000002</v>
          </cell>
          <cell r="D3951">
            <v>65855666.520000003</v>
          </cell>
          <cell r="E3951">
            <v>9000000</v>
          </cell>
          <cell r="F3951">
            <v>113225916.76000001</v>
          </cell>
        </row>
        <row r="3952">
          <cell r="A3952">
            <v>44601110</v>
          </cell>
          <cell r="B3952" t="str">
            <v>REPAR.MAQUI.MED.MECA</v>
          </cell>
          <cell r="C3952">
            <v>19158808.260000002</v>
          </cell>
          <cell r="D3952">
            <v>83308306</v>
          </cell>
          <cell r="E3952">
            <v>51500000</v>
          </cell>
          <cell r="F3952">
            <v>50967114.259999998</v>
          </cell>
        </row>
        <row r="3953">
          <cell r="A3953">
            <v>4460111001</v>
          </cell>
          <cell r="B3953" t="str">
            <v>REPARACION MAQUI.MED</v>
          </cell>
          <cell r="C3953">
            <v>18598481</v>
          </cell>
          <cell r="D3953">
            <v>73807966.319999993</v>
          </cell>
          <cell r="E3953">
            <v>51500000</v>
          </cell>
          <cell r="F3953">
            <v>40906447.32</v>
          </cell>
        </row>
        <row r="3954">
          <cell r="A3954">
            <v>4460111002</v>
          </cell>
          <cell r="B3954" t="str">
            <v>REPARACION DATACARD</v>
          </cell>
          <cell r="C3954">
            <v>560327.26</v>
          </cell>
          <cell r="D3954">
            <v>9500339.6799999997</v>
          </cell>
          <cell r="E3954">
            <v>0</v>
          </cell>
          <cell r="F3954">
            <v>10060666.939999999</v>
          </cell>
        </row>
        <row r="3955">
          <cell r="A3955">
            <v>44603</v>
          </cell>
          <cell r="B3955" t="str">
            <v>CONDOMINIO.</v>
          </cell>
          <cell r="C3955">
            <v>166969240.69</v>
          </cell>
          <cell r="D3955">
            <v>402782615.64999998</v>
          </cell>
          <cell r="E3955">
            <v>198315287.25999999</v>
          </cell>
          <cell r="F3955">
            <v>371436569.07999998</v>
          </cell>
        </row>
        <row r="3956">
          <cell r="A3956">
            <v>446031</v>
          </cell>
          <cell r="B3956" t="str">
            <v>CONDOMINIO</v>
          </cell>
          <cell r="C3956">
            <v>166969240.69</v>
          </cell>
          <cell r="D3956">
            <v>402782615.64999998</v>
          </cell>
          <cell r="E3956">
            <v>198315287.25999999</v>
          </cell>
          <cell r="F3956">
            <v>371436569.07999998</v>
          </cell>
        </row>
        <row r="3957">
          <cell r="A3957">
            <v>44603101</v>
          </cell>
          <cell r="B3957" t="str">
            <v>GTOS.ADMINIST.INMUEB</v>
          </cell>
          <cell r="C3957">
            <v>151755047.11000001</v>
          </cell>
          <cell r="D3957">
            <v>364147818.73000002</v>
          </cell>
          <cell r="E3957">
            <v>179015287.25999999</v>
          </cell>
          <cell r="F3957">
            <v>336887578.57999998</v>
          </cell>
        </row>
        <row r="3958">
          <cell r="A3958">
            <v>44603105</v>
          </cell>
          <cell r="B3958" t="str">
            <v>GTOS.ADMINIST.INMUE.</v>
          </cell>
          <cell r="C3958">
            <v>15214193.58</v>
          </cell>
          <cell r="D3958">
            <v>38634796.920000002</v>
          </cell>
          <cell r="E3958">
            <v>19300000</v>
          </cell>
          <cell r="F3958">
            <v>34548990.5</v>
          </cell>
        </row>
        <row r="3959">
          <cell r="A3959">
            <v>447</v>
          </cell>
          <cell r="B3959" t="str">
            <v>DEPREC.Y DESVALOR.D/</v>
          </cell>
          <cell r="C3959">
            <v>1009571121.6</v>
          </cell>
          <cell r="D3959">
            <v>1039738411.1</v>
          </cell>
          <cell r="E3959">
            <v>0</v>
          </cell>
          <cell r="F3959">
            <v>2049309532.7</v>
          </cell>
        </row>
        <row r="3960">
          <cell r="A3960">
            <v>44701</v>
          </cell>
          <cell r="B3960" t="str">
            <v>DEPREC.D/EDIFICAC.E</v>
          </cell>
          <cell r="C3960">
            <v>525579482.13999999</v>
          </cell>
          <cell r="D3960">
            <v>488180003.51999998</v>
          </cell>
          <cell r="E3960">
            <v>0</v>
          </cell>
          <cell r="F3960">
            <v>1013759485.66</v>
          </cell>
        </row>
        <row r="3961">
          <cell r="A3961">
            <v>447011</v>
          </cell>
          <cell r="B3961" t="str">
            <v>DEPREC.D/EDIFICAC.E</v>
          </cell>
          <cell r="C3961">
            <v>525579482.13999999</v>
          </cell>
          <cell r="D3961">
            <v>488180003.51999998</v>
          </cell>
          <cell r="E3961">
            <v>0</v>
          </cell>
          <cell r="F3961">
            <v>1013759485.66</v>
          </cell>
        </row>
        <row r="3962">
          <cell r="A3962">
            <v>44701101</v>
          </cell>
          <cell r="B3962" t="str">
            <v>DEPRECIAC. ESTRUCTUR</v>
          </cell>
          <cell r="C3962">
            <v>30759966.699999999</v>
          </cell>
          <cell r="D3962">
            <v>140943471.06999999</v>
          </cell>
          <cell r="E3962">
            <v>0</v>
          </cell>
          <cell r="F3962">
            <v>171703437.77000001</v>
          </cell>
        </row>
        <row r="3963">
          <cell r="A3963">
            <v>44701102</v>
          </cell>
          <cell r="B3963" t="str">
            <v>DEPREC.INSTAL.EDIFIC</v>
          </cell>
          <cell r="C3963">
            <v>494819515.44</v>
          </cell>
          <cell r="D3963">
            <v>347236532.44999999</v>
          </cell>
          <cell r="E3963">
            <v>0</v>
          </cell>
          <cell r="F3963">
            <v>842056047.88999999</v>
          </cell>
        </row>
        <row r="3964">
          <cell r="A3964">
            <v>44702</v>
          </cell>
          <cell r="B3964" t="str">
            <v>DEPREC.D/MOBILIARIO</v>
          </cell>
          <cell r="C3964">
            <v>461475813.88999999</v>
          </cell>
          <cell r="D3964">
            <v>525847582.11000001</v>
          </cell>
          <cell r="E3964">
            <v>0</v>
          </cell>
          <cell r="F3964">
            <v>987323396</v>
          </cell>
        </row>
        <row r="3965">
          <cell r="A3965">
            <v>447021</v>
          </cell>
          <cell r="B3965" t="str">
            <v>DEPREC.MOBIL. Y EQUI</v>
          </cell>
          <cell r="C3965">
            <v>461475813.88999999</v>
          </cell>
          <cell r="D3965">
            <v>525847582.11000001</v>
          </cell>
          <cell r="E3965">
            <v>0</v>
          </cell>
          <cell r="F3965">
            <v>987323396</v>
          </cell>
        </row>
        <row r="3966">
          <cell r="A3966">
            <v>44702101</v>
          </cell>
          <cell r="B3966" t="str">
            <v>DEPRECIACION MOBILIA</v>
          </cell>
          <cell r="C3966">
            <v>40197825.310000002</v>
          </cell>
          <cell r="D3966">
            <v>47964124.340000004</v>
          </cell>
          <cell r="E3966">
            <v>0</v>
          </cell>
          <cell r="F3966">
            <v>88161949.650000006</v>
          </cell>
        </row>
        <row r="3967">
          <cell r="A3967">
            <v>44702102</v>
          </cell>
          <cell r="B3967" t="str">
            <v>DEPRECIACION MAQUINA</v>
          </cell>
          <cell r="C3967">
            <v>87723542.75</v>
          </cell>
          <cell r="D3967">
            <v>99467111.159999996</v>
          </cell>
          <cell r="E3967">
            <v>0</v>
          </cell>
          <cell r="F3967">
            <v>187190653.91</v>
          </cell>
        </row>
        <row r="3968">
          <cell r="A3968">
            <v>44702103</v>
          </cell>
          <cell r="B3968" t="str">
            <v>DEPRECIACION EQUIPOS</v>
          </cell>
          <cell r="C3968">
            <v>64909200.700000003</v>
          </cell>
          <cell r="D3968">
            <v>70478475.739999995</v>
          </cell>
          <cell r="E3968">
            <v>0</v>
          </cell>
          <cell r="F3968">
            <v>135387676.44</v>
          </cell>
        </row>
        <row r="3969">
          <cell r="A3969">
            <v>44702104</v>
          </cell>
          <cell r="B3969" t="str">
            <v>DEPRECIACION EQUIPOS</v>
          </cell>
          <cell r="C3969">
            <v>4832980.76</v>
          </cell>
          <cell r="D3969">
            <v>5229824.22</v>
          </cell>
          <cell r="E3969">
            <v>0</v>
          </cell>
          <cell r="F3969">
            <v>10062804.98</v>
          </cell>
        </row>
        <row r="3970">
          <cell r="A3970">
            <v>44702105</v>
          </cell>
          <cell r="B3970" t="str">
            <v>DEPRECIACION EQUIPO</v>
          </cell>
          <cell r="C3970">
            <v>263812264.37</v>
          </cell>
          <cell r="D3970">
            <v>302708046.64999998</v>
          </cell>
          <cell r="E3970">
            <v>0</v>
          </cell>
          <cell r="F3970">
            <v>566520311.01999998</v>
          </cell>
        </row>
        <row r="3971">
          <cell r="A3971">
            <v>44703</v>
          </cell>
          <cell r="B3971" t="str">
            <v>DEPREC.EQUIPOS D/ TR</v>
          </cell>
          <cell r="C3971">
            <v>22515825.57</v>
          </cell>
          <cell r="D3971">
            <v>25710825.469999999</v>
          </cell>
          <cell r="E3971">
            <v>0</v>
          </cell>
          <cell r="F3971">
            <v>48226651.039999999</v>
          </cell>
        </row>
        <row r="3972">
          <cell r="A3972">
            <v>447031</v>
          </cell>
          <cell r="B3972" t="str">
            <v>DEPRECIACION EQUIPOS</v>
          </cell>
          <cell r="C3972">
            <v>22515825.57</v>
          </cell>
          <cell r="D3972">
            <v>25710825.469999999</v>
          </cell>
          <cell r="E3972">
            <v>0</v>
          </cell>
          <cell r="F3972">
            <v>48226651.039999999</v>
          </cell>
        </row>
        <row r="3973">
          <cell r="A3973">
            <v>44703101</v>
          </cell>
          <cell r="B3973" t="str">
            <v>DEPRECIACION EQUIPOS</v>
          </cell>
          <cell r="C3973">
            <v>22515825.57</v>
          </cell>
          <cell r="D3973">
            <v>25710825.469999999</v>
          </cell>
          <cell r="E3973">
            <v>0</v>
          </cell>
          <cell r="F3973">
            <v>48226651.039999999</v>
          </cell>
        </row>
        <row r="3974">
          <cell r="A3974">
            <v>448</v>
          </cell>
          <cell r="B3974" t="str">
            <v>AMORT. D/ GASTOS DIF</v>
          </cell>
          <cell r="C3974">
            <v>2330644775.75</v>
          </cell>
          <cell r="D3974">
            <v>3517391730.46</v>
          </cell>
          <cell r="E3974">
            <v>1067341885.76</v>
          </cell>
          <cell r="F3974">
            <v>4780694620.4499998</v>
          </cell>
        </row>
        <row r="3975">
          <cell r="A3975">
            <v>44801</v>
          </cell>
          <cell r="B3975" t="str">
            <v>AMORT.GTOS.D/ORGAN.E</v>
          </cell>
          <cell r="C3975">
            <v>835703911.48000002</v>
          </cell>
          <cell r="D3975">
            <v>949754128.92999995</v>
          </cell>
          <cell r="E3975">
            <v>0</v>
          </cell>
          <cell r="F3975">
            <v>1785458040.4100001</v>
          </cell>
        </row>
        <row r="3976">
          <cell r="A3976">
            <v>448011</v>
          </cell>
          <cell r="B3976" t="str">
            <v>AMORT.GTOS.D/ORGAN.E</v>
          </cell>
          <cell r="C3976">
            <v>835703911.48000002</v>
          </cell>
          <cell r="D3976">
            <v>949754128.92999995</v>
          </cell>
          <cell r="E3976">
            <v>0</v>
          </cell>
          <cell r="F3976">
            <v>1785458040.4100001</v>
          </cell>
        </row>
        <row r="3977">
          <cell r="A3977">
            <v>44801102</v>
          </cell>
          <cell r="B3977" t="str">
            <v>AMORTIZACION OTROS G</v>
          </cell>
          <cell r="C3977">
            <v>835703911.48000002</v>
          </cell>
          <cell r="D3977">
            <v>949754128.92999995</v>
          </cell>
          <cell r="E3977">
            <v>0</v>
          </cell>
          <cell r="F3977">
            <v>1785458040.4100001</v>
          </cell>
        </row>
        <row r="3978">
          <cell r="A3978">
            <v>44802</v>
          </cell>
          <cell r="B3978" t="str">
            <v>AMORT.MEJ.PROP.TOM.A</v>
          </cell>
          <cell r="C3978">
            <v>45760224.630000003</v>
          </cell>
          <cell r="D3978">
            <v>53607099.600000001</v>
          </cell>
          <cell r="E3978">
            <v>0</v>
          </cell>
          <cell r="F3978">
            <v>99367324.230000004</v>
          </cell>
        </row>
        <row r="3979">
          <cell r="A3979">
            <v>448021</v>
          </cell>
          <cell r="B3979" t="str">
            <v>AMORT.MEJORA A/PROP.</v>
          </cell>
          <cell r="C3979">
            <v>45760224.630000003</v>
          </cell>
          <cell r="D3979">
            <v>53607099.600000001</v>
          </cell>
          <cell r="E3979">
            <v>0</v>
          </cell>
          <cell r="F3979">
            <v>99367324.230000004</v>
          </cell>
        </row>
        <row r="3980">
          <cell r="A3980">
            <v>44802101</v>
          </cell>
          <cell r="B3980" t="str">
            <v>AMORT.MEJORAS A PROP</v>
          </cell>
          <cell r="C3980">
            <v>45760224.630000003</v>
          </cell>
          <cell r="D3980">
            <v>53607099.600000001</v>
          </cell>
          <cell r="E3980">
            <v>0</v>
          </cell>
          <cell r="F3980">
            <v>99367324.230000004</v>
          </cell>
        </row>
        <row r="3981">
          <cell r="A3981">
            <v>44803</v>
          </cell>
          <cell r="B3981" t="str">
            <v>AMORTIZACION SOFTWAR</v>
          </cell>
          <cell r="C3981">
            <v>270200194.74000001</v>
          </cell>
          <cell r="D3981">
            <v>1331865021.8299999</v>
          </cell>
          <cell r="E3981">
            <v>1067341885.76</v>
          </cell>
          <cell r="F3981">
            <v>534723330.81</v>
          </cell>
        </row>
        <row r="3982">
          <cell r="A3982">
            <v>448031</v>
          </cell>
          <cell r="B3982" t="str">
            <v>AMORTIZACION SOFTWAR</v>
          </cell>
          <cell r="C3982">
            <v>270200194.74000001</v>
          </cell>
          <cell r="D3982">
            <v>1331865021.8299999</v>
          </cell>
          <cell r="E3982">
            <v>1067341885.76</v>
          </cell>
          <cell r="F3982">
            <v>534723330.81</v>
          </cell>
        </row>
        <row r="3983">
          <cell r="A3983">
            <v>44803101</v>
          </cell>
          <cell r="B3983" t="str">
            <v>AMORTIZACION SOFTWAR</v>
          </cell>
          <cell r="C3983">
            <v>270200194.74000001</v>
          </cell>
          <cell r="D3983">
            <v>264523136.06999999</v>
          </cell>
          <cell r="E3983">
            <v>0</v>
          </cell>
          <cell r="F3983">
            <v>534723330.81</v>
          </cell>
        </row>
        <row r="3984">
          <cell r="A3984">
            <v>44803102</v>
          </cell>
          <cell r="B3984" t="str">
            <v>AMORTIZ.LICENC.COMPR</v>
          </cell>
          <cell r="C3984">
            <v>0</v>
          </cell>
          <cell r="D3984">
            <v>1067341885.76</v>
          </cell>
          <cell r="E3984">
            <v>1067341885.76</v>
          </cell>
          <cell r="F3984">
            <v>0</v>
          </cell>
        </row>
        <row r="3985">
          <cell r="A3985">
            <v>44807</v>
          </cell>
          <cell r="B3985" t="str">
            <v>AMORTIZAC.DE LICENCI</v>
          </cell>
          <cell r="C3985">
            <v>1178980444.9000001</v>
          </cell>
          <cell r="D3985">
            <v>1182165480.0999999</v>
          </cell>
          <cell r="E3985">
            <v>0</v>
          </cell>
          <cell r="F3985">
            <v>2361145925</v>
          </cell>
        </row>
        <row r="3986">
          <cell r="A3986">
            <v>448071</v>
          </cell>
          <cell r="B3986" t="str">
            <v>AMORTIZAC.DE LICENC.</v>
          </cell>
          <cell r="C3986">
            <v>1178980444.9000001</v>
          </cell>
          <cell r="D3986">
            <v>1182165480.0999999</v>
          </cell>
          <cell r="E3986">
            <v>0</v>
          </cell>
          <cell r="F3986">
            <v>2361145925</v>
          </cell>
        </row>
        <row r="3987">
          <cell r="A3987">
            <v>44807101</v>
          </cell>
          <cell r="B3987" t="str">
            <v>AMORTIZACION LICENCI</v>
          </cell>
          <cell r="C3987">
            <v>1178980444.9000001</v>
          </cell>
          <cell r="D3987">
            <v>1182165480.0999999</v>
          </cell>
          <cell r="E3987">
            <v>0</v>
          </cell>
          <cell r="F3987">
            <v>2361145925</v>
          </cell>
        </row>
        <row r="3988">
          <cell r="A3988">
            <v>449</v>
          </cell>
          <cell r="B3988" t="str">
            <v>O/GTOS. GRLES. Y ADM</v>
          </cell>
          <cell r="C3988">
            <v>7679602980.0799999</v>
          </cell>
          <cell r="D3988">
            <v>13364029614.559999</v>
          </cell>
          <cell r="E3988">
            <v>6224231053.7600002</v>
          </cell>
          <cell r="F3988">
            <v>14819401540.879999</v>
          </cell>
        </row>
        <row r="3989">
          <cell r="A3989">
            <v>44901</v>
          </cell>
          <cell r="B3989" t="str">
            <v>AGUA,ELECTRICIDAD Y</v>
          </cell>
          <cell r="C3989">
            <v>556786255.24000001</v>
          </cell>
          <cell r="D3989">
            <v>1251281702.75</v>
          </cell>
          <cell r="E3989">
            <v>629471553.71000004</v>
          </cell>
          <cell r="F3989">
            <v>1178596404.28</v>
          </cell>
        </row>
        <row r="3990">
          <cell r="A3990">
            <v>449011</v>
          </cell>
          <cell r="B3990" t="str">
            <v>AGUA, ELECTRICIDAD Y</v>
          </cell>
          <cell r="C3990">
            <v>556786255.24000001</v>
          </cell>
          <cell r="D3990">
            <v>1251281702.75</v>
          </cell>
          <cell r="E3990">
            <v>629471553.71000004</v>
          </cell>
          <cell r="F3990">
            <v>1178596404.28</v>
          </cell>
        </row>
        <row r="3991">
          <cell r="A3991">
            <v>44901101</v>
          </cell>
          <cell r="B3991" t="str">
            <v>ENERGIA ELECTRICA</v>
          </cell>
          <cell r="C3991">
            <v>511552865.57999998</v>
          </cell>
          <cell r="D3991">
            <v>1171916574.8199999</v>
          </cell>
          <cell r="E3991">
            <v>589799273.84000003</v>
          </cell>
          <cell r="F3991">
            <v>1093670166.5599999</v>
          </cell>
        </row>
        <row r="3992">
          <cell r="A3992">
            <v>44901102</v>
          </cell>
          <cell r="B3992" t="str">
            <v>AGUA POTABLE</v>
          </cell>
          <cell r="C3992">
            <v>45233389.659999996</v>
          </cell>
          <cell r="D3992">
            <v>79365127.930000007</v>
          </cell>
          <cell r="E3992">
            <v>39672279.869999997</v>
          </cell>
          <cell r="F3992">
            <v>84926237.719999999</v>
          </cell>
        </row>
        <row r="3993">
          <cell r="A3993">
            <v>44902</v>
          </cell>
          <cell r="B3993" t="str">
            <v>ALQUILER DE BIENES.</v>
          </cell>
          <cell r="C3993">
            <v>497017786.33999997</v>
          </cell>
          <cell r="D3993">
            <v>1341801648.4000001</v>
          </cell>
          <cell r="E3993">
            <v>776369482.59000003</v>
          </cell>
          <cell r="F3993">
            <v>1062449952.15</v>
          </cell>
        </row>
        <row r="3994">
          <cell r="A3994">
            <v>449021</v>
          </cell>
          <cell r="B3994" t="str">
            <v>ALQUILER DE BIENES</v>
          </cell>
          <cell r="C3994">
            <v>497017786.33999997</v>
          </cell>
          <cell r="D3994">
            <v>1341801648.4000001</v>
          </cell>
          <cell r="E3994">
            <v>776369482.59000003</v>
          </cell>
          <cell r="F3994">
            <v>1062449952.15</v>
          </cell>
        </row>
        <row r="3995">
          <cell r="A3995">
            <v>44902101</v>
          </cell>
          <cell r="B3995" t="str">
            <v>ALQUILER D/EQUIPOS E</v>
          </cell>
          <cell r="C3995">
            <v>919200</v>
          </cell>
          <cell r="D3995">
            <v>349169200</v>
          </cell>
          <cell r="E3995">
            <v>348124800</v>
          </cell>
          <cell r="F3995">
            <v>1963600</v>
          </cell>
        </row>
        <row r="3996">
          <cell r="A3996">
            <v>44902102</v>
          </cell>
          <cell r="B3996" t="str">
            <v>ALQUILER D/FOTOCOPIA</v>
          </cell>
          <cell r="C3996">
            <v>137377523.13</v>
          </cell>
          <cell r="D3996">
            <v>270003381.58999997</v>
          </cell>
          <cell r="E3996">
            <v>138186946.59</v>
          </cell>
          <cell r="F3996">
            <v>269193958.13</v>
          </cell>
        </row>
        <row r="3997">
          <cell r="A3997">
            <v>44902104</v>
          </cell>
          <cell r="B3997" t="str">
            <v>ALQUILER D/OFIC.PROP</v>
          </cell>
          <cell r="C3997">
            <v>358721063.20999998</v>
          </cell>
          <cell r="D3997">
            <v>722629066.80999994</v>
          </cell>
          <cell r="E3997">
            <v>290057736</v>
          </cell>
          <cell r="F3997">
            <v>791292394.01999998</v>
          </cell>
        </row>
        <row r="3998">
          <cell r="A3998">
            <v>44905</v>
          </cell>
          <cell r="B3998" t="str">
            <v>PAPELERIA Y EFECT.D/</v>
          </cell>
          <cell r="C3998">
            <v>746786855.13999999</v>
          </cell>
          <cell r="D3998">
            <v>3873808256.0999999</v>
          </cell>
          <cell r="E3998">
            <v>2870484934.98</v>
          </cell>
          <cell r="F3998">
            <v>1750110176.26</v>
          </cell>
        </row>
        <row r="3999">
          <cell r="A3999">
            <v>449051</v>
          </cell>
          <cell r="B3999" t="str">
            <v>PAPELERIA Y EFECT.D/</v>
          </cell>
          <cell r="C3999">
            <v>746786855.13999999</v>
          </cell>
          <cell r="D3999">
            <v>3873808256.0999999</v>
          </cell>
          <cell r="E3999">
            <v>2870484934.98</v>
          </cell>
          <cell r="F3999">
            <v>1750110176.26</v>
          </cell>
        </row>
        <row r="4000">
          <cell r="A4000">
            <v>44905101</v>
          </cell>
          <cell r="B4000" t="str">
            <v>REPROGRAFIA</v>
          </cell>
          <cell r="C4000">
            <v>31004046</v>
          </cell>
          <cell r="D4000">
            <v>127701645.23999999</v>
          </cell>
          <cell r="E4000">
            <v>50023592.799999997</v>
          </cell>
          <cell r="F4000">
            <v>108682098.44</v>
          </cell>
        </row>
        <row r="4001">
          <cell r="A4001">
            <v>4490510101</v>
          </cell>
          <cell r="B4001" t="str">
            <v>FOTOC.REALIZ.FUERA B</v>
          </cell>
          <cell r="C4001">
            <v>74810</v>
          </cell>
          <cell r="D4001">
            <v>0</v>
          </cell>
          <cell r="E4001">
            <v>0</v>
          </cell>
          <cell r="F4001">
            <v>74810</v>
          </cell>
        </row>
        <row r="4002">
          <cell r="A4002">
            <v>4490510102</v>
          </cell>
          <cell r="B4002" t="str">
            <v>PAPEL P/FOTOCOPIADOR</v>
          </cell>
          <cell r="C4002">
            <v>30929236</v>
          </cell>
          <cell r="D4002">
            <v>127701645.23999999</v>
          </cell>
          <cell r="E4002">
            <v>50023592.799999997</v>
          </cell>
          <cell r="F4002">
            <v>108607288.44</v>
          </cell>
        </row>
        <row r="4003">
          <cell r="A4003">
            <v>44905102</v>
          </cell>
          <cell r="B4003" t="str">
            <v>EFECTOS DE ESCRITORI</v>
          </cell>
          <cell r="C4003">
            <v>69238884.689999998</v>
          </cell>
          <cell r="D4003">
            <v>231051121.75</v>
          </cell>
          <cell r="E4003">
            <v>104692172.5</v>
          </cell>
          <cell r="F4003">
            <v>195597833.94</v>
          </cell>
        </row>
        <row r="4004">
          <cell r="A4004">
            <v>44905103</v>
          </cell>
          <cell r="B4004" t="str">
            <v>IMPRESOS</v>
          </cell>
          <cell r="C4004">
            <v>587104270.37</v>
          </cell>
          <cell r="D4004">
            <v>2470194729.4699998</v>
          </cell>
          <cell r="E4004">
            <v>1782400620.3299999</v>
          </cell>
          <cell r="F4004">
            <v>1274898379.51</v>
          </cell>
        </row>
        <row r="4005">
          <cell r="A4005">
            <v>4490510301</v>
          </cell>
          <cell r="B4005" t="str">
            <v>CHEQUERAS CLIENTES</v>
          </cell>
          <cell r="C4005">
            <v>130762316.5</v>
          </cell>
          <cell r="D4005">
            <v>708364734.73000002</v>
          </cell>
          <cell r="E4005">
            <v>575652013.64999998</v>
          </cell>
          <cell r="F4005">
            <v>263475037.58000001</v>
          </cell>
        </row>
        <row r="4006">
          <cell r="A4006">
            <v>4490510302</v>
          </cell>
          <cell r="B4006" t="str">
            <v>CHEQUES EN DIVISAS</v>
          </cell>
          <cell r="C4006">
            <v>4416.5</v>
          </cell>
          <cell r="D4006">
            <v>9411.5</v>
          </cell>
          <cell r="E4006">
            <v>0</v>
          </cell>
          <cell r="F4006">
            <v>13828</v>
          </cell>
        </row>
        <row r="4007">
          <cell r="A4007">
            <v>4490510303</v>
          </cell>
          <cell r="B4007" t="str">
            <v>IMPRESOS</v>
          </cell>
          <cell r="C4007">
            <v>71830579.75</v>
          </cell>
          <cell r="D4007">
            <v>591112174.61000001</v>
          </cell>
          <cell r="E4007">
            <v>414183628.86000001</v>
          </cell>
          <cell r="F4007">
            <v>248759125.5</v>
          </cell>
        </row>
        <row r="4008">
          <cell r="A4008">
            <v>4490510304</v>
          </cell>
          <cell r="B4008" t="str">
            <v>OTROS IMPRESOS</v>
          </cell>
          <cell r="C4008">
            <v>49543543.100000001</v>
          </cell>
          <cell r="D4008">
            <v>74392256.870000005</v>
          </cell>
          <cell r="E4008">
            <v>44564977.82</v>
          </cell>
          <cell r="F4008">
            <v>79370822.150000006</v>
          </cell>
        </row>
        <row r="4009">
          <cell r="A4009">
            <v>4490510306</v>
          </cell>
          <cell r="B4009" t="str">
            <v>GASTOS BOLETIN PROTE</v>
          </cell>
          <cell r="C4009">
            <v>1885099.18</v>
          </cell>
          <cell r="D4009">
            <v>1611844.96</v>
          </cell>
          <cell r="E4009">
            <v>0</v>
          </cell>
          <cell r="F4009">
            <v>3496944.14</v>
          </cell>
        </row>
        <row r="4010">
          <cell r="A4010">
            <v>4490510307</v>
          </cell>
          <cell r="B4010" t="str">
            <v>GASTOS BOLETIN PROTE</v>
          </cell>
          <cell r="C4010">
            <v>7942334.4000000004</v>
          </cell>
          <cell r="D4010">
            <v>8315568.5800000001</v>
          </cell>
          <cell r="E4010">
            <v>0</v>
          </cell>
          <cell r="F4010">
            <v>16257902.98</v>
          </cell>
        </row>
        <row r="4011">
          <cell r="A4011">
            <v>4490510308</v>
          </cell>
          <cell r="B4011" t="str">
            <v>IMPRESION Y ENSOBRAD</v>
          </cell>
          <cell r="C4011">
            <v>72000000</v>
          </cell>
          <cell r="D4011">
            <v>363393583.85000002</v>
          </cell>
          <cell r="E4011">
            <v>272000000</v>
          </cell>
          <cell r="F4011">
            <v>163393583.84999999</v>
          </cell>
        </row>
        <row r="4012">
          <cell r="A4012">
            <v>4490510309</v>
          </cell>
          <cell r="B4012" t="str">
            <v>ADMON.D/IMPRES.Y MAT</v>
          </cell>
          <cell r="C4012">
            <v>49404933.119999997</v>
          </cell>
          <cell r="D4012">
            <v>107502466.56</v>
          </cell>
          <cell r="E4012">
            <v>54000000</v>
          </cell>
          <cell r="F4012">
            <v>102907399.68000001</v>
          </cell>
        </row>
        <row r="4013">
          <cell r="A4013">
            <v>4490510310</v>
          </cell>
          <cell r="B4013" t="str">
            <v>IMPRESION DE REPORTE</v>
          </cell>
          <cell r="C4013">
            <v>203731047.81999999</v>
          </cell>
          <cell r="D4013">
            <v>615492687.80999994</v>
          </cell>
          <cell r="E4013">
            <v>422000000</v>
          </cell>
          <cell r="F4013">
            <v>397223735.63</v>
          </cell>
        </row>
        <row r="4014">
          <cell r="A4014">
            <v>44905104</v>
          </cell>
          <cell r="B4014" t="str">
            <v>MATERIAL P/SISTE.IMF</v>
          </cell>
          <cell r="C4014">
            <v>49016096.619999997</v>
          </cell>
          <cell r="D4014">
            <v>1028124529.59</v>
          </cell>
          <cell r="E4014">
            <v>925368549.35000002</v>
          </cell>
          <cell r="F4014">
            <v>151772076.86000001</v>
          </cell>
        </row>
        <row r="4015">
          <cell r="A4015">
            <v>4490510401</v>
          </cell>
          <cell r="B4015" t="str">
            <v>CINTAS Y CARTU.MAGNE</v>
          </cell>
          <cell r="C4015">
            <v>0</v>
          </cell>
          <cell r="D4015">
            <v>807641402.75</v>
          </cell>
          <cell r="E4015">
            <v>807641402.75</v>
          </cell>
          <cell r="F4015">
            <v>0</v>
          </cell>
        </row>
        <row r="4016">
          <cell r="A4016">
            <v>4490510402</v>
          </cell>
          <cell r="B4016" t="str">
            <v>DISKETTES</v>
          </cell>
          <cell r="C4016">
            <v>1781635</v>
          </cell>
          <cell r="D4016">
            <v>3264037.8</v>
          </cell>
          <cell r="E4016">
            <v>1605795</v>
          </cell>
          <cell r="F4016">
            <v>3439877.8</v>
          </cell>
        </row>
        <row r="4017">
          <cell r="A4017">
            <v>4490510403</v>
          </cell>
          <cell r="B4017" t="str">
            <v>TONER Y CINTAS P/IMP</v>
          </cell>
          <cell r="C4017">
            <v>11885186.18</v>
          </cell>
          <cell r="D4017">
            <v>196987969.03999999</v>
          </cell>
          <cell r="E4017">
            <v>96121351.599999994</v>
          </cell>
          <cell r="F4017">
            <v>112751803.62</v>
          </cell>
        </row>
        <row r="4018">
          <cell r="A4018">
            <v>4490510406</v>
          </cell>
          <cell r="B4018" t="str">
            <v>INSUMOS DATACARD</v>
          </cell>
          <cell r="C4018">
            <v>35349275.439999998</v>
          </cell>
          <cell r="D4018">
            <v>20231120</v>
          </cell>
          <cell r="E4018">
            <v>20000000</v>
          </cell>
          <cell r="F4018">
            <v>35580395.439999998</v>
          </cell>
        </row>
        <row r="4019">
          <cell r="A4019">
            <v>44905105</v>
          </cell>
          <cell r="B4019" t="str">
            <v>MICROFILMACION</v>
          </cell>
          <cell r="C4019">
            <v>10423557.460000001</v>
          </cell>
          <cell r="D4019">
            <v>16736230.050000001</v>
          </cell>
          <cell r="E4019">
            <v>8000000</v>
          </cell>
          <cell r="F4019">
            <v>19159787.510000002</v>
          </cell>
        </row>
        <row r="4020">
          <cell r="A4020">
            <v>4490510501</v>
          </cell>
          <cell r="B4020" t="str">
            <v>SERVI.D/MICROFILMACI</v>
          </cell>
          <cell r="C4020">
            <v>9087237.4600000009</v>
          </cell>
          <cell r="D4020">
            <v>16736230.050000001</v>
          </cell>
          <cell r="E4020">
            <v>8000000</v>
          </cell>
          <cell r="F4020">
            <v>17823467.510000002</v>
          </cell>
        </row>
        <row r="4021">
          <cell r="A4021">
            <v>4490510502</v>
          </cell>
          <cell r="B4021" t="str">
            <v>MATERIAL DE MICORFIL</v>
          </cell>
          <cell r="C4021">
            <v>1336320</v>
          </cell>
          <cell r="D4021">
            <v>0</v>
          </cell>
          <cell r="E4021">
            <v>0</v>
          </cell>
          <cell r="F4021">
            <v>1336320</v>
          </cell>
        </row>
        <row r="4022">
          <cell r="A4022">
            <v>44906</v>
          </cell>
          <cell r="B4022" t="str">
            <v>MATERIALES Y UTILES</v>
          </cell>
          <cell r="C4022">
            <v>2227014</v>
          </cell>
          <cell r="D4022">
            <v>181487.8</v>
          </cell>
          <cell r="E4022">
            <v>1113507</v>
          </cell>
          <cell r="F4022">
            <v>1294994.8</v>
          </cell>
        </row>
        <row r="4023">
          <cell r="A4023">
            <v>449061</v>
          </cell>
          <cell r="B4023" t="str">
            <v>MATERIALES Y UTILES</v>
          </cell>
          <cell r="C4023">
            <v>2227014</v>
          </cell>
          <cell r="D4023">
            <v>181487.8</v>
          </cell>
          <cell r="E4023">
            <v>1113507</v>
          </cell>
          <cell r="F4023">
            <v>1294994.8</v>
          </cell>
        </row>
        <row r="4024">
          <cell r="A4024">
            <v>44906101</v>
          </cell>
          <cell r="B4024" t="str">
            <v>MATERIALES Y UTILES</v>
          </cell>
          <cell r="C4024">
            <v>2227014</v>
          </cell>
          <cell r="D4024">
            <v>181487.8</v>
          </cell>
          <cell r="E4024">
            <v>1113507</v>
          </cell>
          <cell r="F4024">
            <v>1294994.8</v>
          </cell>
        </row>
        <row r="4025">
          <cell r="A4025">
            <v>44909</v>
          </cell>
          <cell r="B4025" t="str">
            <v>REGISTROS JUDICIALES</v>
          </cell>
          <cell r="C4025">
            <v>12918424</v>
          </cell>
          <cell r="D4025">
            <v>20297338.059999999</v>
          </cell>
          <cell r="E4025">
            <v>0</v>
          </cell>
          <cell r="F4025">
            <v>33215762.059999999</v>
          </cell>
        </row>
        <row r="4026">
          <cell r="A4026">
            <v>449091</v>
          </cell>
          <cell r="B4026" t="str">
            <v>REGISTROS JUDICIALES</v>
          </cell>
          <cell r="C4026">
            <v>12918424</v>
          </cell>
          <cell r="D4026">
            <v>20297338.059999999</v>
          </cell>
          <cell r="E4026">
            <v>0</v>
          </cell>
          <cell r="F4026">
            <v>33215762.059999999</v>
          </cell>
        </row>
        <row r="4027">
          <cell r="A4027">
            <v>44909101</v>
          </cell>
          <cell r="B4027" t="str">
            <v>GASTOS JUDICIALES M.</v>
          </cell>
          <cell r="C4027">
            <v>4432828</v>
          </cell>
          <cell r="D4027">
            <v>2625020</v>
          </cell>
          <cell r="E4027">
            <v>0</v>
          </cell>
          <cell r="F4027">
            <v>7057848</v>
          </cell>
        </row>
        <row r="4028">
          <cell r="A4028">
            <v>44909104</v>
          </cell>
          <cell r="B4028" t="str">
            <v>NOTARIA PUBLICA</v>
          </cell>
          <cell r="C4028">
            <v>3863695</v>
          </cell>
          <cell r="D4028">
            <v>16132208</v>
          </cell>
          <cell r="E4028">
            <v>0</v>
          </cell>
          <cell r="F4028">
            <v>19995903</v>
          </cell>
        </row>
        <row r="4029">
          <cell r="A4029">
            <v>44909105</v>
          </cell>
          <cell r="B4029" t="str">
            <v>CERTIFICACIONES</v>
          </cell>
          <cell r="C4029">
            <v>2593276</v>
          </cell>
          <cell r="D4029">
            <v>829380</v>
          </cell>
          <cell r="E4029">
            <v>0</v>
          </cell>
          <cell r="F4029">
            <v>3422656</v>
          </cell>
        </row>
        <row r="4030">
          <cell r="A4030">
            <v>44909106</v>
          </cell>
          <cell r="B4030" t="str">
            <v>TIMBRES FISCALES/ARA</v>
          </cell>
          <cell r="C4030">
            <v>2028625</v>
          </cell>
          <cell r="D4030">
            <v>710730.06</v>
          </cell>
          <cell r="E4030">
            <v>0</v>
          </cell>
          <cell r="F4030">
            <v>2739355.06</v>
          </cell>
        </row>
        <row r="4031">
          <cell r="A4031">
            <v>44910</v>
          </cell>
          <cell r="B4031" t="str">
            <v>SUSCRIPCIONES.</v>
          </cell>
          <cell r="C4031">
            <v>10788936.68</v>
          </cell>
          <cell r="D4031">
            <v>6568500</v>
          </cell>
          <cell r="E4031">
            <v>0</v>
          </cell>
          <cell r="F4031">
            <v>17357436.68</v>
          </cell>
        </row>
        <row r="4032">
          <cell r="A4032">
            <v>449101</v>
          </cell>
          <cell r="B4032" t="str">
            <v>SUSCRIPCIONES</v>
          </cell>
          <cell r="C4032">
            <v>10788936.68</v>
          </cell>
          <cell r="D4032">
            <v>6568500</v>
          </cell>
          <cell r="E4032">
            <v>0</v>
          </cell>
          <cell r="F4032">
            <v>17357436.68</v>
          </cell>
        </row>
        <row r="4033">
          <cell r="A4033">
            <v>44910101</v>
          </cell>
          <cell r="B4033" t="str">
            <v>SUSCRIPCION EN PRENS</v>
          </cell>
          <cell r="C4033">
            <v>10788936.68</v>
          </cell>
          <cell r="D4033">
            <v>6568500</v>
          </cell>
          <cell r="E4033">
            <v>0</v>
          </cell>
          <cell r="F4033">
            <v>17357436.68</v>
          </cell>
        </row>
        <row r="4034">
          <cell r="A4034">
            <v>44911</v>
          </cell>
          <cell r="B4034" t="str">
            <v>PROPAGANDA Y PUBLICI</v>
          </cell>
          <cell r="C4034">
            <v>2660128668.5100002</v>
          </cell>
          <cell r="D4034">
            <v>3149462843.4699998</v>
          </cell>
          <cell r="E4034">
            <v>1517366406.5899999</v>
          </cell>
          <cell r="F4034">
            <v>4292225105.3899999</v>
          </cell>
        </row>
        <row r="4035">
          <cell r="A4035">
            <v>449111</v>
          </cell>
          <cell r="B4035" t="str">
            <v>PROPAGANDA Y PUBLICI</v>
          </cell>
          <cell r="C4035">
            <v>2660128668.5100002</v>
          </cell>
          <cell r="D4035">
            <v>3149462843.4699998</v>
          </cell>
          <cell r="E4035">
            <v>1517366406.5899999</v>
          </cell>
          <cell r="F4035">
            <v>4292225105.3899999</v>
          </cell>
        </row>
        <row r="4036">
          <cell r="A4036">
            <v>44911101</v>
          </cell>
          <cell r="B4036" t="str">
            <v>PUBLICACIONES</v>
          </cell>
          <cell r="C4036">
            <v>156754390.75</v>
          </cell>
          <cell r="D4036">
            <v>359199708.98000002</v>
          </cell>
          <cell r="E4036">
            <v>202787206.59</v>
          </cell>
          <cell r="F4036">
            <v>313166893.13999999</v>
          </cell>
        </row>
        <row r="4037">
          <cell r="A4037">
            <v>4491110101</v>
          </cell>
          <cell r="B4037" t="str">
            <v>PUBLICACIONES BALANC</v>
          </cell>
          <cell r="C4037">
            <v>1250000</v>
          </cell>
          <cell r="D4037">
            <v>2750000</v>
          </cell>
          <cell r="E4037">
            <v>1500000</v>
          </cell>
          <cell r="F4037">
            <v>2500000</v>
          </cell>
        </row>
        <row r="4038">
          <cell r="A4038">
            <v>4491110102</v>
          </cell>
          <cell r="B4038" t="str">
            <v>PUBLICACIONES MEMORI</v>
          </cell>
          <cell r="C4038">
            <v>0</v>
          </cell>
          <cell r="D4038">
            <v>17000000</v>
          </cell>
          <cell r="E4038">
            <v>17000000</v>
          </cell>
          <cell r="F4038">
            <v>0</v>
          </cell>
        </row>
        <row r="4039">
          <cell r="A4039">
            <v>4491110103</v>
          </cell>
          <cell r="B4039" t="str">
            <v>PUBLICACIONES LIBROS</v>
          </cell>
          <cell r="C4039">
            <v>0</v>
          </cell>
          <cell r="D4039">
            <v>64000000</v>
          </cell>
          <cell r="E4039">
            <v>64000000</v>
          </cell>
          <cell r="F4039">
            <v>0</v>
          </cell>
        </row>
        <row r="4040">
          <cell r="A4040">
            <v>4491110104</v>
          </cell>
          <cell r="B4040" t="str">
            <v>OTRAS PUBLICACIONES</v>
          </cell>
          <cell r="C4040">
            <v>0</v>
          </cell>
          <cell r="D4040">
            <v>26000000</v>
          </cell>
          <cell r="E4040">
            <v>26000000</v>
          </cell>
          <cell r="F4040">
            <v>0</v>
          </cell>
        </row>
        <row r="4041">
          <cell r="A4041">
            <v>4491110105</v>
          </cell>
          <cell r="B4041" t="str">
            <v>FEE AGENCIAS PUBLICI</v>
          </cell>
          <cell r="C4041">
            <v>57967755.119999997</v>
          </cell>
          <cell r="D4041">
            <v>114125866.76000001</v>
          </cell>
          <cell r="E4041">
            <v>56500000</v>
          </cell>
          <cell r="F4041">
            <v>115593621.88</v>
          </cell>
        </row>
        <row r="4042">
          <cell r="A4042">
            <v>4491110106</v>
          </cell>
          <cell r="B4042" t="str">
            <v>PARTICIP.PUBLICITARI</v>
          </cell>
          <cell r="C4042">
            <v>97536635.629999995</v>
          </cell>
          <cell r="D4042">
            <v>135323842.22</v>
          </cell>
          <cell r="E4042">
            <v>37787206.590000004</v>
          </cell>
          <cell r="F4042">
            <v>195073271.25999999</v>
          </cell>
        </row>
        <row r="4043">
          <cell r="A4043">
            <v>44911102</v>
          </cell>
          <cell r="B4043" t="str">
            <v>PUBLICAC.E/DIARIOS Y</v>
          </cell>
          <cell r="C4043">
            <v>133608907.06</v>
          </cell>
          <cell r="D4043">
            <v>557525012.70000005</v>
          </cell>
          <cell r="E4043">
            <v>436579200</v>
          </cell>
          <cell r="F4043">
            <v>254554719.75999999</v>
          </cell>
        </row>
        <row r="4044">
          <cell r="A4044">
            <v>44911104</v>
          </cell>
          <cell r="B4044" t="str">
            <v>PUBLICIDAD EN VALLAS</v>
          </cell>
          <cell r="C4044">
            <v>16627904.02</v>
          </cell>
          <cell r="D4044">
            <v>16627904.02</v>
          </cell>
          <cell r="E4044">
            <v>0</v>
          </cell>
          <cell r="F4044">
            <v>33255808.039999999</v>
          </cell>
        </row>
        <row r="4045">
          <cell r="A4045">
            <v>44911106</v>
          </cell>
          <cell r="B4045" t="str">
            <v>MATERIAL PROMOCIONAL</v>
          </cell>
          <cell r="C4045">
            <v>49634650.799999997</v>
          </cell>
          <cell r="D4045">
            <v>146790179.96000001</v>
          </cell>
          <cell r="E4045">
            <v>97000000</v>
          </cell>
          <cell r="F4045">
            <v>99424830.760000005</v>
          </cell>
        </row>
        <row r="4046">
          <cell r="A4046">
            <v>44911107</v>
          </cell>
          <cell r="B4046" t="str">
            <v>PRODUCCION DE PUBLIC</v>
          </cell>
          <cell r="C4046">
            <v>99102188.959999993</v>
          </cell>
          <cell r="D4046">
            <v>328581814.56</v>
          </cell>
          <cell r="E4046">
            <v>229000000</v>
          </cell>
          <cell r="F4046">
            <v>198684003.52000001</v>
          </cell>
        </row>
        <row r="4047">
          <cell r="A4047">
            <v>44911108</v>
          </cell>
          <cell r="B4047" t="str">
            <v>PUBLICIDAD T.V.</v>
          </cell>
          <cell r="C4047">
            <v>503974390.89999998</v>
          </cell>
          <cell r="D4047">
            <v>503974390.89999998</v>
          </cell>
          <cell r="E4047">
            <v>0</v>
          </cell>
          <cell r="F4047">
            <v>1007948781.8</v>
          </cell>
        </row>
        <row r="4048">
          <cell r="A4048">
            <v>44911109</v>
          </cell>
          <cell r="B4048" t="str">
            <v>PUBLICIDAD RADIO</v>
          </cell>
          <cell r="C4048">
            <v>43031092.079999998</v>
          </cell>
          <cell r="D4048">
            <v>133431092.08</v>
          </cell>
          <cell r="E4048">
            <v>133000000</v>
          </cell>
          <cell r="F4048">
            <v>43462184.159999996</v>
          </cell>
        </row>
        <row r="4049">
          <cell r="A4049">
            <v>44911110</v>
          </cell>
          <cell r="B4049" t="str">
            <v>PUBLICIDAD INSTITUCI</v>
          </cell>
          <cell r="C4049">
            <v>8910748.0999999996</v>
          </cell>
          <cell r="D4049">
            <v>13892746.4</v>
          </cell>
          <cell r="E4049">
            <v>0</v>
          </cell>
          <cell r="F4049">
            <v>22803494.5</v>
          </cell>
        </row>
        <row r="4050">
          <cell r="A4050">
            <v>44911111</v>
          </cell>
          <cell r="B4050" t="str">
            <v>PATROCINIOS</v>
          </cell>
          <cell r="C4050">
            <v>55186959.689999998</v>
          </cell>
          <cell r="D4050">
            <v>100987305.11</v>
          </cell>
          <cell r="E4050">
            <v>28000000</v>
          </cell>
          <cell r="F4050">
            <v>128174264.8</v>
          </cell>
        </row>
        <row r="4051">
          <cell r="A4051">
            <v>44911115</v>
          </cell>
          <cell r="B4051" t="str">
            <v>EVENTOS</v>
          </cell>
          <cell r="C4051">
            <v>5549160.7400000002</v>
          </cell>
          <cell r="D4051">
            <v>5686031.9800000004</v>
          </cell>
          <cell r="E4051">
            <v>0</v>
          </cell>
          <cell r="F4051">
            <v>11235192.720000001</v>
          </cell>
        </row>
        <row r="4052">
          <cell r="A4052">
            <v>44911178</v>
          </cell>
          <cell r="B4052" t="str">
            <v>GTOS PROMOCION TDC</v>
          </cell>
          <cell r="C4052">
            <v>1571404879.0599999</v>
          </cell>
          <cell r="D4052">
            <v>760410796.77999997</v>
          </cell>
          <cell r="E4052">
            <v>186000000</v>
          </cell>
          <cell r="F4052">
            <v>2145815675.8399999</v>
          </cell>
        </row>
        <row r="4053">
          <cell r="A4053">
            <v>4491117802</v>
          </cell>
          <cell r="B4053" t="str">
            <v>GTOS MANUALES IMP.Y</v>
          </cell>
          <cell r="C4053">
            <v>2402522.64</v>
          </cell>
          <cell r="D4053">
            <v>1340314.42</v>
          </cell>
          <cell r="E4053">
            <v>0</v>
          </cell>
          <cell r="F4053">
            <v>3742837.06</v>
          </cell>
        </row>
        <row r="4054">
          <cell r="A4054">
            <v>4491117803</v>
          </cell>
          <cell r="B4054" t="str">
            <v>GTOS.PROMOC.MILLA EM</v>
          </cell>
          <cell r="C4054">
            <v>867336523.05999994</v>
          </cell>
          <cell r="D4054">
            <v>424912686.18000001</v>
          </cell>
          <cell r="E4054">
            <v>93000000</v>
          </cell>
          <cell r="F4054">
            <v>1199249209.24</v>
          </cell>
        </row>
        <row r="4055">
          <cell r="A4055">
            <v>4491117804</v>
          </cell>
          <cell r="B4055" t="str">
            <v>GTOS.PROMOC.MILLA EM</v>
          </cell>
          <cell r="C4055">
            <v>701665833.36000001</v>
          </cell>
          <cell r="D4055">
            <v>334157796.18000001</v>
          </cell>
          <cell r="E4055">
            <v>93000000</v>
          </cell>
          <cell r="F4055">
            <v>942823629.53999996</v>
          </cell>
        </row>
        <row r="4056">
          <cell r="A4056">
            <v>44911199</v>
          </cell>
          <cell r="B4056" t="str">
            <v>ESTUDIO DE MERCADO</v>
          </cell>
          <cell r="C4056">
            <v>16343396.35</v>
          </cell>
          <cell r="D4056">
            <v>222355860</v>
          </cell>
          <cell r="E4056">
            <v>205000000</v>
          </cell>
          <cell r="F4056">
            <v>33699256.350000001</v>
          </cell>
        </row>
        <row r="4057">
          <cell r="A4057">
            <v>44912</v>
          </cell>
          <cell r="B4057" t="str">
            <v>APORTES A FOGADE</v>
          </cell>
          <cell r="C4057">
            <v>2072773311.52</v>
          </cell>
          <cell r="D4057">
            <v>2072773311.52</v>
          </cell>
          <cell r="E4057">
            <v>0</v>
          </cell>
          <cell r="F4057">
            <v>4145546623.04</v>
          </cell>
        </row>
        <row r="4058">
          <cell r="A4058">
            <v>449121</v>
          </cell>
          <cell r="B4058" t="str">
            <v>APORTES A FOGADE MN.</v>
          </cell>
          <cell r="C4058">
            <v>2072773311.52</v>
          </cell>
          <cell r="D4058">
            <v>2072773311.52</v>
          </cell>
          <cell r="E4058">
            <v>0</v>
          </cell>
          <cell r="F4058">
            <v>4145546623.04</v>
          </cell>
        </row>
        <row r="4059">
          <cell r="A4059">
            <v>44912101</v>
          </cell>
          <cell r="B4059" t="str">
            <v>APORTES A FOGADE MN.</v>
          </cell>
          <cell r="C4059">
            <v>2072773311.52</v>
          </cell>
          <cell r="D4059">
            <v>2072773311.52</v>
          </cell>
          <cell r="E4059">
            <v>0</v>
          </cell>
          <cell r="F4059">
            <v>4145546623.04</v>
          </cell>
        </row>
        <row r="4060">
          <cell r="A4060">
            <v>44913</v>
          </cell>
          <cell r="B4060" t="str">
            <v>APORTES SUDEBAN Y OT</v>
          </cell>
          <cell r="C4060">
            <v>630344197.94000006</v>
          </cell>
          <cell r="D4060">
            <v>632355030.27999997</v>
          </cell>
          <cell r="E4060">
            <v>0</v>
          </cell>
          <cell r="F4060">
            <v>1262699228.22</v>
          </cell>
        </row>
        <row r="4061">
          <cell r="A4061">
            <v>449131</v>
          </cell>
          <cell r="B4061" t="str">
            <v>APORTES A LA SUDEBAN</v>
          </cell>
          <cell r="C4061">
            <v>630344197.94000006</v>
          </cell>
          <cell r="D4061">
            <v>632355030.27999997</v>
          </cell>
          <cell r="E4061">
            <v>0</v>
          </cell>
          <cell r="F4061">
            <v>1262699228.22</v>
          </cell>
        </row>
        <row r="4062">
          <cell r="A4062">
            <v>44913101</v>
          </cell>
          <cell r="B4062" t="str">
            <v>APORTES A LA SUDEBAN</v>
          </cell>
          <cell r="C4062">
            <v>630344197.94000006</v>
          </cell>
          <cell r="D4062">
            <v>632355030.27999997</v>
          </cell>
          <cell r="E4062">
            <v>0</v>
          </cell>
          <cell r="F4062">
            <v>1262699228.22</v>
          </cell>
        </row>
        <row r="4063">
          <cell r="A4063">
            <v>44914</v>
          </cell>
          <cell r="B4063" t="str">
            <v>APORTES A L/ASOCIAC.</v>
          </cell>
          <cell r="C4063">
            <v>0</v>
          </cell>
          <cell r="D4063">
            <v>40021021.659999996</v>
          </cell>
          <cell r="E4063">
            <v>0</v>
          </cell>
          <cell r="F4063">
            <v>40021021.659999996</v>
          </cell>
        </row>
        <row r="4064">
          <cell r="A4064">
            <v>449141</v>
          </cell>
          <cell r="B4064" t="str">
            <v>APORT.ASOC.BANC.M.N.</v>
          </cell>
          <cell r="C4064">
            <v>0</v>
          </cell>
          <cell r="D4064">
            <v>40021021.659999996</v>
          </cell>
          <cell r="E4064">
            <v>0</v>
          </cell>
          <cell r="F4064">
            <v>40021021.659999996</v>
          </cell>
        </row>
        <row r="4065">
          <cell r="A4065">
            <v>44914101</v>
          </cell>
          <cell r="B4065" t="str">
            <v>APORT. ASOC. BANC.M.</v>
          </cell>
          <cell r="C4065">
            <v>0</v>
          </cell>
          <cell r="D4065">
            <v>40021021.659999996</v>
          </cell>
          <cell r="E4065">
            <v>0</v>
          </cell>
          <cell r="F4065">
            <v>40021021.659999996</v>
          </cell>
        </row>
        <row r="4066">
          <cell r="A4066">
            <v>44915</v>
          </cell>
          <cell r="B4066" t="str">
            <v>APORTES A OT.INSTITU</v>
          </cell>
          <cell r="C4066">
            <v>4002000</v>
          </cell>
          <cell r="D4066">
            <v>0</v>
          </cell>
          <cell r="E4066">
            <v>0</v>
          </cell>
          <cell r="F4066">
            <v>4002000</v>
          </cell>
        </row>
        <row r="4067">
          <cell r="A4067">
            <v>449151</v>
          </cell>
          <cell r="B4067" t="str">
            <v>APOT. A OTRAS INST.M</v>
          </cell>
          <cell r="C4067">
            <v>4002000</v>
          </cell>
          <cell r="D4067">
            <v>0</v>
          </cell>
          <cell r="E4067">
            <v>0</v>
          </cell>
          <cell r="F4067">
            <v>4002000</v>
          </cell>
        </row>
        <row r="4068">
          <cell r="A4068">
            <v>44915101</v>
          </cell>
          <cell r="B4068" t="str">
            <v>APORT. A OTRAS INST.</v>
          </cell>
          <cell r="C4068">
            <v>4002000</v>
          </cell>
          <cell r="D4068">
            <v>0</v>
          </cell>
          <cell r="E4068">
            <v>0</v>
          </cell>
          <cell r="F4068">
            <v>4002000</v>
          </cell>
        </row>
        <row r="4069">
          <cell r="A4069">
            <v>44917</v>
          </cell>
          <cell r="B4069" t="str">
            <v>RELACIONES PUBLICAS</v>
          </cell>
          <cell r="C4069">
            <v>160445832.5</v>
          </cell>
          <cell r="D4069">
            <v>142498270.97999999</v>
          </cell>
          <cell r="E4069">
            <v>18300000</v>
          </cell>
          <cell r="F4069">
            <v>284644103.48000002</v>
          </cell>
        </row>
        <row r="4070">
          <cell r="A4070">
            <v>449171</v>
          </cell>
          <cell r="B4070" t="str">
            <v>RELACIONES PUBLICAS</v>
          </cell>
          <cell r="C4070">
            <v>160445832.5</v>
          </cell>
          <cell r="D4070">
            <v>142498270.97999999</v>
          </cell>
          <cell r="E4070">
            <v>18300000</v>
          </cell>
          <cell r="F4070">
            <v>284644103.48000002</v>
          </cell>
        </row>
        <row r="4071">
          <cell r="A4071">
            <v>44917102</v>
          </cell>
          <cell r="B4071" t="str">
            <v>GTOS.CUOTAS Y CONSUM</v>
          </cell>
          <cell r="C4071">
            <v>20171799</v>
          </cell>
          <cell r="D4071">
            <v>4694924</v>
          </cell>
          <cell r="E4071">
            <v>0</v>
          </cell>
          <cell r="F4071">
            <v>24866723</v>
          </cell>
        </row>
        <row r="4072">
          <cell r="A4072">
            <v>44917103</v>
          </cell>
          <cell r="B4072" t="str">
            <v>GTOS. DE REPRESENT.</v>
          </cell>
          <cell r="C4072">
            <v>7114157.2999999998</v>
          </cell>
          <cell r="D4072">
            <v>9564899.8399999999</v>
          </cell>
          <cell r="E4072">
            <v>1000000</v>
          </cell>
          <cell r="F4072">
            <v>15679057.140000001</v>
          </cell>
        </row>
        <row r="4073">
          <cell r="A4073">
            <v>4491710301</v>
          </cell>
          <cell r="B4073" t="str">
            <v>GTOS D/COMIDAS C/CLI</v>
          </cell>
          <cell r="C4073">
            <v>6957557.2999999998</v>
          </cell>
          <cell r="D4073">
            <v>8564899.8399999999</v>
          </cell>
          <cell r="E4073">
            <v>0</v>
          </cell>
          <cell r="F4073">
            <v>15522457.140000001</v>
          </cell>
        </row>
        <row r="4074">
          <cell r="A4074">
            <v>4491710302</v>
          </cell>
          <cell r="B4074" t="str">
            <v>OTROS GTOS. D/ATENCI</v>
          </cell>
          <cell r="C4074">
            <v>156600</v>
          </cell>
          <cell r="D4074">
            <v>1000000</v>
          </cell>
          <cell r="E4074">
            <v>1000000</v>
          </cell>
          <cell r="F4074">
            <v>156600</v>
          </cell>
        </row>
        <row r="4075">
          <cell r="A4075">
            <v>44917105</v>
          </cell>
          <cell r="B4075" t="str">
            <v>GASTOS DE FLORES</v>
          </cell>
          <cell r="C4075">
            <v>149222.39999999999</v>
          </cell>
          <cell r="D4075">
            <v>335560</v>
          </cell>
          <cell r="E4075">
            <v>0</v>
          </cell>
          <cell r="F4075">
            <v>484782.4</v>
          </cell>
        </row>
        <row r="4076">
          <cell r="A4076">
            <v>44917106</v>
          </cell>
          <cell r="B4076" t="str">
            <v>ESTACIONAMIENTO CLIE</v>
          </cell>
          <cell r="C4076">
            <v>4563940</v>
          </cell>
          <cell r="D4076">
            <v>15685330</v>
          </cell>
          <cell r="E4076">
            <v>11300000</v>
          </cell>
          <cell r="F4076">
            <v>8949270</v>
          </cell>
        </row>
        <row r="4077">
          <cell r="A4077">
            <v>44917107</v>
          </cell>
          <cell r="B4077" t="str">
            <v>GTOS. CUOTAS Y ASOCI</v>
          </cell>
          <cell r="C4077">
            <v>123448613.8</v>
          </cell>
          <cell r="D4077">
            <v>103253321.23</v>
          </cell>
          <cell r="E4077">
            <v>3000000</v>
          </cell>
          <cell r="F4077">
            <v>223701935.03</v>
          </cell>
        </row>
        <row r="4078">
          <cell r="A4078">
            <v>4491710701</v>
          </cell>
          <cell r="B4078" t="str">
            <v>CUOTAS ASOCIACIONES</v>
          </cell>
          <cell r="C4078">
            <v>4660544.09</v>
          </cell>
          <cell r="D4078">
            <v>7324697.8799999999</v>
          </cell>
          <cell r="E4078">
            <v>3000000</v>
          </cell>
          <cell r="F4078">
            <v>8985241.9700000007</v>
          </cell>
        </row>
        <row r="4079">
          <cell r="A4079">
            <v>4491710702</v>
          </cell>
          <cell r="B4079" t="str">
            <v>CUOTAS CAMARAS</v>
          </cell>
          <cell r="C4079">
            <v>4896389.75</v>
          </cell>
          <cell r="D4079">
            <v>7298072</v>
          </cell>
          <cell r="E4079">
            <v>0</v>
          </cell>
          <cell r="F4079">
            <v>12194461.75</v>
          </cell>
        </row>
        <row r="4080">
          <cell r="A4080">
            <v>4491710703</v>
          </cell>
          <cell r="B4080" t="str">
            <v>GTOS CUOTAS TRIMEST.</v>
          </cell>
          <cell r="C4080">
            <v>38350767.170000002</v>
          </cell>
          <cell r="D4080">
            <v>33403680</v>
          </cell>
          <cell r="E4080">
            <v>0</v>
          </cell>
          <cell r="F4080">
            <v>71754447.170000002</v>
          </cell>
        </row>
        <row r="4081">
          <cell r="A4081">
            <v>4491710704</v>
          </cell>
          <cell r="B4081" t="str">
            <v>GTOS CUOTAS TRIMEST.</v>
          </cell>
          <cell r="C4081">
            <v>75540912.790000007</v>
          </cell>
          <cell r="D4081">
            <v>55226871.350000001</v>
          </cell>
          <cell r="E4081">
            <v>0</v>
          </cell>
          <cell r="F4081">
            <v>130767784.14</v>
          </cell>
        </row>
        <row r="4082">
          <cell r="A4082">
            <v>44917108</v>
          </cell>
          <cell r="B4082" t="str">
            <v>ESTACIONAMIENTO FUNC</v>
          </cell>
          <cell r="C4082">
            <v>4998100</v>
          </cell>
          <cell r="D4082">
            <v>8086926</v>
          </cell>
          <cell r="E4082">
            <v>3000000</v>
          </cell>
          <cell r="F4082">
            <v>10085026</v>
          </cell>
        </row>
        <row r="4083">
          <cell r="A4083">
            <v>44917109</v>
          </cell>
          <cell r="B4083" t="str">
            <v>OBSEQUIOS ESPECIALES</v>
          </cell>
          <cell r="C4083">
            <v>0</v>
          </cell>
          <cell r="D4083">
            <v>877309.91</v>
          </cell>
          <cell r="E4083">
            <v>0</v>
          </cell>
          <cell r="F4083">
            <v>877309.91</v>
          </cell>
        </row>
        <row r="4084">
          <cell r="A4084">
            <v>44999</v>
          </cell>
          <cell r="B4084" t="str">
            <v>GASTOS GENERALES DIV</v>
          </cell>
          <cell r="C4084">
            <v>325383698.20999998</v>
          </cell>
          <cell r="D4084">
            <v>832980203.53999996</v>
          </cell>
          <cell r="E4084">
            <v>411125168.88999999</v>
          </cell>
          <cell r="F4084">
            <v>747238732.86000001</v>
          </cell>
        </row>
        <row r="4085">
          <cell r="A4085">
            <v>449991</v>
          </cell>
          <cell r="B4085" t="str">
            <v>GASTOS GENERALES DIV</v>
          </cell>
          <cell r="C4085">
            <v>325383698.20999998</v>
          </cell>
          <cell r="D4085">
            <v>832980203.53999996</v>
          </cell>
          <cell r="E4085">
            <v>411125168.88999999</v>
          </cell>
          <cell r="F4085">
            <v>747238732.86000001</v>
          </cell>
        </row>
        <row r="4086">
          <cell r="A4086">
            <v>44999104</v>
          </cell>
          <cell r="B4086" t="str">
            <v>GTOS.MOBIL.EQUIP.VEH</v>
          </cell>
          <cell r="C4086">
            <v>37222922.460000001</v>
          </cell>
          <cell r="D4086">
            <v>332811502.98000002</v>
          </cell>
          <cell r="E4086">
            <v>205839050.56999999</v>
          </cell>
          <cell r="F4086">
            <v>164195374.87</v>
          </cell>
        </row>
        <row r="4087">
          <cell r="A4087">
            <v>4499910401</v>
          </cell>
          <cell r="B4087" t="str">
            <v>MOBILIARIO NO DEPREC</v>
          </cell>
          <cell r="C4087">
            <v>23579382.559999999</v>
          </cell>
          <cell r="D4087">
            <v>137418299.5</v>
          </cell>
          <cell r="E4087">
            <v>131859260</v>
          </cell>
          <cell r="F4087">
            <v>29138422.059999999</v>
          </cell>
        </row>
        <row r="4088">
          <cell r="A4088">
            <v>4499910402</v>
          </cell>
          <cell r="B4088" t="str">
            <v>EQUIPOS D/COMPUTACIO</v>
          </cell>
          <cell r="C4088">
            <v>1812260.7</v>
          </cell>
          <cell r="D4088">
            <v>98400000</v>
          </cell>
          <cell r="E4088">
            <v>0</v>
          </cell>
          <cell r="F4088">
            <v>100212260.7</v>
          </cell>
        </row>
        <row r="4089">
          <cell r="A4089">
            <v>4499910404</v>
          </cell>
          <cell r="B4089" t="str">
            <v>EQUIPO D/SEGURIDAD N</v>
          </cell>
          <cell r="C4089">
            <v>4365701.76</v>
          </cell>
          <cell r="D4089">
            <v>66532690.399999999</v>
          </cell>
          <cell r="E4089">
            <v>55000000</v>
          </cell>
          <cell r="F4089">
            <v>15898392.16</v>
          </cell>
        </row>
        <row r="4090">
          <cell r="A4090">
            <v>4499910405</v>
          </cell>
          <cell r="B4090" t="str">
            <v>EQUIPO D/OFICINA N/D</v>
          </cell>
          <cell r="C4090">
            <v>7465577.4400000004</v>
          </cell>
          <cell r="D4090">
            <v>30460513.079999998</v>
          </cell>
          <cell r="E4090">
            <v>18979790.57</v>
          </cell>
          <cell r="F4090">
            <v>18946299.949999999</v>
          </cell>
        </row>
        <row r="4091">
          <cell r="A4091">
            <v>44999105</v>
          </cell>
          <cell r="B4091" t="str">
            <v>COMEDOR EJECUTIVOS</v>
          </cell>
          <cell r="C4091">
            <v>187859461.69</v>
          </cell>
          <cell r="D4091">
            <v>214251146.12</v>
          </cell>
          <cell r="E4091">
            <v>34600000</v>
          </cell>
          <cell r="F4091">
            <v>367510607.81</v>
          </cell>
        </row>
        <row r="4092">
          <cell r="A4092">
            <v>4499910501</v>
          </cell>
          <cell r="B4092" t="str">
            <v>COMEDOR DE EMPLEADOS</v>
          </cell>
          <cell r="C4092">
            <v>154072041.75999999</v>
          </cell>
          <cell r="D4092">
            <v>163600826.12</v>
          </cell>
          <cell r="E4092">
            <v>9600000</v>
          </cell>
          <cell r="F4092">
            <v>308072867.88</v>
          </cell>
        </row>
        <row r="4093">
          <cell r="A4093">
            <v>4499910505</v>
          </cell>
          <cell r="B4093" t="str">
            <v>SERVICIO COMEDOR EJE</v>
          </cell>
          <cell r="C4093">
            <v>33787419.93</v>
          </cell>
          <cell r="D4093">
            <v>50650320</v>
          </cell>
          <cell r="E4093">
            <v>25000000</v>
          </cell>
          <cell r="F4093">
            <v>59437739.93</v>
          </cell>
        </row>
        <row r="4094">
          <cell r="A4094">
            <v>44999106</v>
          </cell>
          <cell r="B4094" t="str">
            <v>EMISION E IMPRESION</v>
          </cell>
          <cell r="C4094">
            <v>15969869.25</v>
          </cell>
          <cell r="D4094">
            <v>20321127.300000001</v>
          </cell>
          <cell r="E4094">
            <v>0</v>
          </cell>
          <cell r="F4094">
            <v>36290996.549999997</v>
          </cell>
        </row>
        <row r="4095">
          <cell r="A4095">
            <v>44999107</v>
          </cell>
          <cell r="B4095" t="str">
            <v>PLANTAS ORNAMENTALES</v>
          </cell>
          <cell r="C4095">
            <v>1283145.56</v>
          </cell>
          <cell r="D4095">
            <v>3392688.43</v>
          </cell>
          <cell r="E4095">
            <v>800000</v>
          </cell>
          <cell r="F4095">
            <v>3875833.99</v>
          </cell>
        </row>
        <row r="4096">
          <cell r="A4096">
            <v>44999108</v>
          </cell>
          <cell r="B4096" t="str">
            <v>CAFE,AZUCAR,VASOS Y</v>
          </cell>
          <cell r="C4096">
            <v>4445152.72</v>
          </cell>
          <cell r="D4096">
            <v>4763882.3600000003</v>
          </cell>
          <cell r="E4096">
            <v>10000</v>
          </cell>
          <cell r="F4096">
            <v>9199035.0800000001</v>
          </cell>
        </row>
        <row r="4097">
          <cell r="A4097">
            <v>44999109</v>
          </cell>
          <cell r="B4097" t="str">
            <v>TEXTOS DE CONSULTA</v>
          </cell>
          <cell r="C4097">
            <v>176358</v>
          </cell>
          <cell r="D4097">
            <v>277593</v>
          </cell>
          <cell r="E4097">
            <v>0</v>
          </cell>
          <cell r="F4097">
            <v>453951</v>
          </cell>
        </row>
        <row r="4098">
          <cell r="A4098">
            <v>44999111</v>
          </cell>
          <cell r="B4098" t="str">
            <v>CORONAS FUNEB.Y AVI.</v>
          </cell>
          <cell r="C4098">
            <v>1774800</v>
          </cell>
          <cell r="D4098">
            <v>1431400</v>
          </cell>
          <cell r="E4098">
            <v>0</v>
          </cell>
          <cell r="F4098">
            <v>3206200</v>
          </cell>
        </row>
        <row r="4099">
          <cell r="A4099">
            <v>44999113</v>
          </cell>
          <cell r="B4099" t="str">
            <v>COMIDA Y TRASL.VIGIL</v>
          </cell>
          <cell r="C4099">
            <v>700860</v>
          </cell>
          <cell r="D4099">
            <v>839150</v>
          </cell>
          <cell r="E4099">
            <v>0</v>
          </cell>
          <cell r="F4099">
            <v>1540010</v>
          </cell>
        </row>
        <row r="4100">
          <cell r="A4100">
            <v>44999116</v>
          </cell>
          <cell r="B4100" t="str">
            <v>GTOS.EMPLEADOS BBV-H</v>
          </cell>
          <cell r="C4100">
            <v>8108828.46</v>
          </cell>
          <cell r="D4100">
            <v>115348182</v>
          </cell>
          <cell r="E4100">
            <v>106955962.5</v>
          </cell>
          <cell r="F4100">
            <v>16501047.960000001</v>
          </cell>
        </row>
        <row r="4101">
          <cell r="A4101">
            <v>44999117</v>
          </cell>
          <cell r="B4101" t="str">
            <v>GTOS.EMPLEADOS BBV-V</v>
          </cell>
          <cell r="C4101">
            <v>59560988.43</v>
          </cell>
          <cell r="D4101">
            <v>102053000</v>
          </cell>
          <cell r="E4101">
            <v>51000000</v>
          </cell>
          <cell r="F4101">
            <v>110613988.43000001</v>
          </cell>
        </row>
        <row r="4102">
          <cell r="A4102">
            <v>44999118</v>
          </cell>
          <cell r="B4102" t="str">
            <v>GTOS.EMPLEADOS BBV-C</v>
          </cell>
          <cell r="C4102">
            <v>1101145.73</v>
          </cell>
          <cell r="D4102">
            <v>17879265.879999999</v>
          </cell>
          <cell r="E4102">
            <v>7706934.1500000004</v>
          </cell>
          <cell r="F4102">
            <v>11273477.460000001</v>
          </cell>
        </row>
        <row r="4103">
          <cell r="A4103">
            <v>44999119</v>
          </cell>
          <cell r="B4103" t="str">
            <v>GTOS.EMPLEADOS BBV-O</v>
          </cell>
          <cell r="C4103">
            <v>354623.4</v>
          </cell>
          <cell r="D4103">
            <v>9775418.5600000005</v>
          </cell>
          <cell r="E4103">
            <v>4213221.67</v>
          </cell>
          <cell r="F4103">
            <v>5916820.29</v>
          </cell>
        </row>
        <row r="4104">
          <cell r="A4104">
            <v>44999178</v>
          </cell>
          <cell r="B4104" t="str">
            <v>CONSUMO TARJ.PLASTIC</v>
          </cell>
          <cell r="C4104">
            <v>6825542.5099999998</v>
          </cell>
          <cell r="D4104">
            <v>9835846.9100000001</v>
          </cell>
          <cell r="E4104">
            <v>0</v>
          </cell>
          <cell r="F4104">
            <v>16661389.42</v>
          </cell>
        </row>
        <row r="4105">
          <cell r="A4105">
            <v>4499917801</v>
          </cell>
          <cell r="B4105" t="str">
            <v>CONSUMO TARJ.M.CARD</v>
          </cell>
          <cell r="C4105">
            <v>2077352.87</v>
          </cell>
          <cell r="D4105">
            <v>2267370.42</v>
          </cell>
          <cell r="E4105">
            <v>0</v>
          </cell>
          <cell r="F4105">
            <v>4344723.29</v>
          </cell>
        </row>
        <row r="4106">
          <cell r="A4106">
            <v>4499917802</v>
          </cell>
          <cell r="B4106" t="str">
            <v>CONSUMO TARJ.VISA TD</v>
          </cell>
          <cell r="C4106">
            <v>4748189.6399999997</v>
          </cell>
          <cell r="D4106">
            <v>7568476.4900000002</v>
          </cell>
          <cell r="E4106">
            <v>0</v>
          </cell>
          <cell r="F4106">
            <v>12316666.130000001</v>
          </cell>
        </row>
        <row r="4107">
          <cell r="A4107">
            <v>44</v>
          </cell>
          <cell r="B4107" t="str">
            <v>TOTAL GTOS. GLES.Y</v>
          </cell>
          <cell r="C4107">
            <v>39799866774.589996</v>
          </cell>
          <cell r="D4107">
            <v>73954106373.649994</v>
          </cell>
          <cell r="E4107">
            <v>33973493805.380001</v>
          </cell>
          <cell r="F4107">
            <v>79780479342.860001</v>
          </cell>
        </row>
        <row r="4108">
          <cell r="A4108">
            <v>451</v>
          </cell>
          <cell r="B4108" t="str">
            <v>GASTOS EXTRAORDINARI</v>
          </cell>
          <cell r="C4108">
            <v>578123717.17999995</v>
          </cell>
          <cell r="D4108">
            <v>433225494.01999998</v>
          </cell>
          <cell r="E4108">
            <v>46083329.399999999</v>
          </cell>
          <cell r="F4108">
            <v>965265881.79999995</v>
          </cell>
        </row>
        <row r="4109">
          <cell r="A4109">
            <v>45101</v>
          </cell>
          <cell r="B4109" t="str">
            <v>DONACIONES EFECT.P/I</v>
          </cell>
          <cell r="C4109">
            <v>0</v>
          </cell>
          <cell r="D4109">
            <v>20095664.59</v>
          </cell>
          <cell r="E4109">
            <v>20000000</v>
          </cell>
          <cell r="F4109">
            <v>95664.59</v>
          </cell>
        </row>
        <row r="4110">
          <cell r="A4110">
            <v>451011</v>
          </cell>
          <cell r="B4110" t="str">
            <v>DONACIONES EFECT.P/I</v>
          </cell>
          <cell r="C4110">
            <v>0</v>
          </cell>
          <cell r="D4110">
            <v>20095664.59</v>
          </cell>
          <cell r="E4110">
            <v>20000000</v>
          </cell>
          <cell r="F4110">
            <v>95664.59</v>
          </cell>
        </row>
        <row r="4111">
          <cell r="A4111">
            <v>45101102</v>
          </cell>
          <cell r="B4111" t="str">
            <v>LIBERALIDADES</v>
          </cell>
          <cell r="C4111">
            <v>0</v>
          </cell>
          <cell r="D4111">
            <v>20095664.59</v>
          </cell>
          <cell r="E4111">
            <v>20000000</v>
          </cell>
          <cell r="F4111">
            <v>95664.59</v>
          </cell>
        </row>
        <row r="4112">
          <cell r="A4112">
            <v>45102</v>
          </cell>
          <cell r="B4112" t="str">
            <v>PERDIDAS POR SINIEST</v>
          </cell>
          <cell r="C4112">
            <v>141342486.59999999</v>
          </cell>
          <cell r="D4112">
            <v>173485447.28999999</v>
          </cell>
          <cell r="E4112">
            <v>24085750.48</v>
          </cell>
          <cell r="F4112">
            <v>290742183.41000003</v>
          </cell>
        </row>
        <row r="4113">
          <cell r="A4113">
            <v>451021</v>
          </cell>
          <cell r="B4113" t="str">
            <v>PERDIDAS POR SINIEST</v>
          </cell>
          <cell r="C4113">
            <v>141342486.59999999</v>
          </cell>
          <cell r="D4113">
            <v>173485447.28999999</v>
          </cell>
          <cell r="E4113">
            <v>24085750.48</v>
          </cell>
          <cell r="F4113">
            <v>290742183.41000003</v>
          </cell>
        </row>
        <row r="4114">
          <cell r="A4114">
            <v>45102101</v>
          </cell>
          <cell r="B4114" t="str">
            <v>POR SINIESTRO TDC MA</v>
          </cell>
          <cell r="C4114">
            <v>141342486.59999999</v>
          </cell>
          <cell r="D4114">
            <v>173485447.28999999</v>
          </cell>
          <cell r="E4114">
            <v>24085750.48</v>
          </cell>
          <cell r="F4114">
            <v>290742183.41000003</v>
          </cell>
        </row>
        <row r="4115">
          <cell r="A4115">
            <v>4510210101</v>
          </cell>
          <cell r="B4115" t="str">
            <v xml:space="preserve"> POR SINIESTRO TDC M</v>
          </cell>
          <cell r="C4115">
            <v>18841006.789999999</v>
          </cell>
          <cell r="D4115">
            <v>22468826.239999998</v>
          </cell>
          <cell r="E4115">
            <v>15275713.800000001</v>
          </cell>
          <cell r="F4115">
            <v>26034119.23</v>
          </cell>
        </row>
        <row r="4116">
          <cell r="A4116">
            <v>451021010101</v>
          </cell>
          <cell r="B4116" t="str">
            <v xml:space="preserve"> POR FALSIFICACION D</v>
          </cell>
          <cell r="C4116">
            <v>17599252.719999999</v>
          </cell>
          <cell r="D4116">
            <v>5437882.4400000004</v>
          </cell>
          <cell r="E4116">
            <v>0</v>
          </cell>
          <cell r="F4116">
            <v>23037135.16</v>
          </cell>
        </row>
        <row r="4117">
          <cell r="A4117">
            <v>451021010102</v>
          </cell>
          <cell r="B4117" t="str">
            <v>POR MALA ENTREGA DE</v>
          </cell>
          <cell r="C4117">
            <v>302500.01</v>
          </cell>
          <cell r="D4117">
            <v>16117641.91</v>
          </cell>
          <cell r="E4117">
            <v>15259618.91</v>
          </cell>
          <cell r="F4117">
            <v>1160523.01</v>
          </cell>
        </row>
        <row r="4118">
          <cell r="A4118">
            <v>451021010106</v>
          </cell>
          <cell r="B4118" t="str">
            <v>POR TDC CASTIGADAS O</v>
          </cell>
          <cell r="C4118">
            <v>939254.06</v>
          </cell>
          <cell r="D4118">
            <v>913301.89</v>
          </cell>
          <cell r="E4118">
            <v>16094.89</v>
          </cell>
          <cell r="F4118">
            <v>1836461.06</v>
          </cell>
        </row>
        <row r="4119">
          <cell r="A4119">
            <v>4510210102</v>
          </cell>
          <cell r="B4119" t="str">
            <v>POR SINIESTRO TDC VI</v>
          </cell>
          <cell r="C4119">
            <v>7970485.9900000002</v>
          </cell>
          <cell r="D4119">
            <v>15874790.109999999</v>
          </cell>
          <cell r="E4119">
            <v>3236.68</v>
          </cell>
          <cell r="F4119">
            <v>23842039.420000002</v>
          </cell>
        </row>
        <row r="4120">
          <cell r="A4120">
            <v>451021010201</v>
          </cell>
          <cell r="B4120" t="str">
            <v>POR FALSIFICACION DE</v>
          </cell>
          <cell r="C4120">
            <v>7417301.9199999999</v>
          </cell>
          <cell r="D4120">
            <v>15302418.91</v>
          </cell>
          <cell r="E4120">
            <v>0</v>
          </cell>
          <cell r="F4120">
            <v>22719720.829999998</v>
          </cell>
        </row>
        <row r="4121">
          <cell r="A4121">
            <v>451021010206</v>
          </cell>
          <cell r="B4121" t="str">
            <v>POR TDC CASTIGADAS O</v>
          </cell>
          <cell r="C4121">
            <v>553184.06999999995</v>
          </cell>
          <cell r="D4121">
            <v>572371.19999999995</v>
          </cell>
          <cell r="E4121">
            <v>3236.68</v>
          </cell>
          <cell r="F4121">
            <v>1122318.5900000001</v>
          </cell>
        </row>
        <row r="4122">
          <cell r="A4122">
            <v>4510210112</v>
          </cell>
          <cell r="B4122" t="str">
            <v>SINIESTRO MOBIL. EDI</v>
          </cell>
          <cell r="C4122">
            <v>14073613.720000001</v>
          </cell>
          <cell r="D4122">
            <v>13480050.279999999</v>
          </cell>
          <cell r="E4122">
            <v>100000</v>
          </cell>
          <cell r="F4122">
            <v>27453664</v>
          </cell>
        </row>
        <row r="4123">
          <cell r="A4123">
            <v>4510210113</v>
          </cell>
          <cell r="B4123" t="str">
            <v>POR SINIESTRO TDD</v>
          </cell>
          <cell r="C4123">
            <v>100457380.09999999</v>
          </cell>
          <cell r="D4123">
            <v>121661780.66</v>
          </cell>
          <cell r="E4123">
            <v>8706800</v>
          </cell>
          <cell r="F4123">
            <v>213412360.75999999</v>
          </cell>
        </row>
        <row r="4124">
          <cell r="A4124">
            <v>451021011301</v>
          </cell>
          <cell r="B4124" t="str">
            <v>SINIESTRO P/FALSIFIC</v>
          </cell>
          <cell r="C4124">
            <v>100457380.09999999</v>
          </cell>
          <cell r="D4124">
            <v>121661780.66</v>
          </cell>
          <cell r="E4124">
            <v>8706800</v>
          </cell>
          <cell r="F4124">
            <v>213412360.75999999</v>
          </cell>
        </row>
        <row r="4125">
          <cell r="A4125">
            <v>45103</v>
          </cell>
          <cell r="B4125" t="str">
            <v>PERD.P/ROB., ASALTOS</v>
          </cell>
          <cell r="C4125">
            <v>308987692.38999999</v>
          </cell>
          <cell r="D4125">
            <v>135185998.69</v>
          </cell>
          <cell r="E4125">
            <v>0</v>
          </cell>
          <cell r="F4125">
            <v>444173691.07999998</v>
          </cell>
        </row>
        <row r="4126">
          <cell r="A4126">
            <v>451031</v>
          </cell>
          <cell r="B4126" t="str">
            <v>PERDIDAS P/ROBOS,ASA</v>
          </cell>
          <cell r="C4126">
            <v>308987692.38999999</v>
          </cell>
          <cell r="D4126">
            <v>135185998.69</v>
          </cell>
          <cell r="E4126">
            <v>0</v>
          </cell>
          <cell r="F4126">
            <v>444173691.07999998</v>
          </cell>
        </row>
        <row r="4127">
          <cell r="A4127">
            <v>45103101</v>
          </cell>
          <cell r="B4127" t="str">
            <v>ROBOS Y HURTOS</v>
          </cell>
          <cell r="C4127">
            <v>201479690.30000001</v>
          </cell>
          <cell r="D4127">
            <v>47782478.039999999</v>
          </cell>
          <cell r="E4127">
            <v>0</v>
          </cell>
          <cell r="F4127">
            <v>249262168.34</v>
          </cell>
        </row>
        <row r="4128">
          <cell r="A4128">
            <v>4510310101</v>
          </cell>
          <cell r="B4128" t="str">
            <v>ROBOS EFECTIVO OFICI</v>
          </cell>
          <cell r="C4128">
            <v>12360000</v>
          </cell>
          <cell r="D4128">
            <v>0</v>
          </cell>
          <cell r="E4128">
            <v>0</v>
          </cell>
          <cell r="F4128">
            <v>12360000</v>
          </cell>
        </row>
        <row r="4129">
          <cell r="A4129">
            <v>4510310102</v>
          </cell>
          <cell r="B4129" t="str">
            <v>ROBOS A CAJEROS AUTO</v>
          </cell>
          <cell r="C4129">
            <v>169350000</v>
          </cell>
          <cell r="D4129">
            <v>0</v>
          </cell>
          <cell r="E4129">
            <v>0</v>
          </cell>
          <cell r="F4129">
            <v>169350000</v>
          </cell>
        </row>
        <row r="4130">
          <cell r="A4130">
            <v>4510310104</v>
          </cell>
          <cell r="B4130" t="str">
            <v>PERD.P/SINIEST.D/ATM</v>
          </cell>
          <cell r="C4130">
            <v>19769690.300000001</v>
          </cell>
          <cell r="D4130">
            <v>47782478.039999999</v>
          </cell>
          <cell r="E4130">
            <v>0</v>
          </cell>
          <cell r="F4130">
            <v>67552168.340000004</v>
          </cell>
        </row>
        <row r="4131">
          <cell r="A4131">
            <v>45103103</v>
          </cell>
          <cell r="B4131" t="str">
            <v>FRAUDES</v>
          </cell>
          <cell r="C4131">
            <v>107508002.09</v>
          </cell>
          <cell r="D4131">
            <v>87403520.650000006</v>
          </cell>
          <cell r="E4131">
            <v>0</v>
          </cell>
          <cell r="F4131">
            <v>194911522.74000001</v>
          </cell>
        </row>
        <row r="4132">
          <cell r="A4132">
            <v>4510310301</v>
          </cell>
          <cell r="B4132" t="str">
            <v>FRAUDES PROCEDENTES</v>
          </cell>
          <cell r="C4132">
            <v>107508002.09</v>
          </cell>
          <cell r="D4132">
            <v>87403520.650000006</v>
          </cell>
          <cell r="E4132">
            <v>0</v>
          </cell>
          <cell r="F4132">
            <v>194911522.74000001</v>
          </cell>
        </row>
        <row r="4133">
          <cell r="A4133">
            <v>451031030101</v>
          </cell>
          <cell r="B4133" t="str">
            <v>PAGO D/CHEQUES</v>
          </cell>
          <cell r="C4133">
            <v>75500052.480000004</v>
          </cell>
          <cell r="D4133">
            <v>76517520.650000006</v>
          </cell>
          <cell r="E4133">
            <v>0</v>
          </cell>
          <cell r="F4133">
            <v>152017573.13</v>
          </cell>
        </row>
        <row r="4134">
          <cell r="A4134">
            <v>451031030102</v>
          </cell>
          <cell r="B4134" t="str">
            <v>RETIR.E/CTAS. CTES.</v>
          </cell>
          <cell r="C4134">
            <v>0</v>
          </cell>
          <cell r="D4134">
            <v>7236000</v>
          </cell>
          <cell r="E4134">
            <v>0</v>
          </cell>
          <cell r="F4134">
            <v>7236000</v>
          </cell>
        </row>
        <row r="4135">
          <cell r="A4135">
            <v>451031030104</v>
          </cell>
          <cell r="B4135" t="str">
            <v>RETIROS E/CTAS.D/AHO</v>
          </cell>
          <cell r="C4135">
            <v>32007949.609999999</v>
          </cell>
          <cell r="D4135">
            <v>3650000</v>
          </cell>
          <cell r="E4135">
            <v>0</v>
          </cell>
          <cell r="F4135">
            <v>35657949.609999999</v>
          </cell>
        </row>
        <row r="4136">
          <cell r="A4136">
            <v>45199</v>
          </cell>
          <cell r="B4136" t="str">
            <v>OTROS GTOS.EXTRAORDI</v>
          </cell>
          <cell r="C4136">
            <v>127793538.19</v>
          </cell>
          <cell r="D4136">
            <v>104458383.45</v>
          </cell>
          <cell r="E4136">
            <v>1997578.92</v>
          </cell>
          <cell r="F4136">
            <v>230254342.72</v>
          </cell>
        </row>
        <row r="4137">
          <cell r="A4137">
            <v>451991</v>
          </cell>
          <cell r="B4137" t="str">
            <v>OTROS GTOS.EXTRAOR.M</v>
          </cell>
          <cell r="C4137">
            <v>127793538.19</v>
          </cell>
          <cell r="D4137">
            <v>104458383.45</v>
          </cell>
          <cell r="E4137">
            <v>1997578.92</v>
          </cell>
          <cell r="F4137">
            <v>230254342.72</v>
          </cell>
        </row>
        <row r="4138">
          <cell r="A4138">
            <v>45199102</v>
          </cell>
          <cell r="B4138" t="str">
            <v>GTO.GTION.COMERC.TDD</v>
          </cell>
          <cell r="C4138">
            <v>27486765</v>
          </cell>
          <cell r="D4138">
            <v>40792007.880000003</v>
          </cell>
          <cell r="E4138">
            <v>0</v>
          </cell>
          <cell r="F4138">
            <v>68278772.879999995</v>
          </cell>
        </row>
        <row r="4139">
          <cell r="A4139">
            <v>4519910203</v>
          </cell>
          <cell r="B4139" t="str">
            <v>DECISION COMERC.TDD</v>
          </cell>
          <cell r="C4139">
            <v>5817120</v>
          </cell>
          <cell r="D4139">
            <v>7694077</v>
          </cell>
          <cell r="E4139">
            <v>0</v>
          </cell>
          <cell r="F4139">
            <v>13511197</v>
          </cell>
        </row>
        <row r="4140">
          <cell r="A4140">
            <v>4519910204</v>
          </cell>
          <cell r="B4140" t="str">
            <v>DECISION COMERC.P/EN</v>
          </cell>
          <cell r="C4140">
            <v>8079645</v>
          </cell>
          <cell r="D4140">
            <v>9574710.8800000008</v>
          </cell>
          <cell r="E4140">
            <v>0</v>
          </cell>
          <cell r="F4140">
            <v>17654355.879999999</v>
          </cell>
        </row>
        <row r="4141">
          <cell r="A4141">
            <v>4519910205</v>
          </cell>
          <cell r="B4141" t="str">
            <v>DECISION COMERC.P/RO</v>
          </cell>
          <cell r="C4141">
            <v>0</v>
          </cell>
          <cell r="D4141">
            <v>541000</v>
          </cell>
          <cell r="E4141">
            <v>0</v>
          </cell>
          <cell r="F4141">
            <v>541000</v>
          </cell>
        </row>
        <row r="4142">
          <cell r="A4142">
            <v>4519910206</v>
          </cell>
          <cell r="B4142" t="str">
            <v>DECISION COMERC.CAMB</v>
          </cell>
          <cell r="C4142">
            <v>0</v>
          </cell>
          <cell r="D4142">
            <v>642720</v>
          </cell>
          <cell r="E4142">
            <v>0</v>
          </cell>
          <cell r="F4142">
            <v>642720</v>
          </cell>
        </row>
        <row r="4143">
          <cell r="A4143">
            <v>4519910207</v>
          </cell>
          <cell r="B4143" t="str">
            <v>DECISION COMERC.CAMB</v>
          </cell>
          <cell r="C4143">
            <v>13590000</v>
          </cell>
          <cell r="D4143">
            <v>22339500</v>
          </cell>
          <cell r="E4143">
            <v>0</v>
          </cell>
          <cell r="F4143">
            <v>35929500</v>
          </cell>
        </row>
        <row r="4144">
          <cell r="A4144">
            <v>45199103</v>
          </cell>
          <cell r="B4144" t="str">
            <v>POR SINIESTRO TDC MA</v>
          </cell>
          <cell r="C4144">
            <v>13204822.41</v>
          </cell>
          <cell r="D4144">
            <v>18635801</v>
          </cell>
          <cell r="E4144">
            <v>1997578.92</v>
          </cell>
          <cell r="F4144">
            <v>29843044.489999998</v>
          </cell>
        </row>
        <row r="4145">
          <cell r="A4145">
            <v>4519910305</v>
          </cell>
          <cell r="B4145" t="str">
            <v xml:space="preserve"> POR GESTION COMERCI</v>
          </cell>
          <cell r="C4145">
            <v>13204822.41</v>
          </cell>
          <cell r="D4145">
            <v>18635801</v>
          </cell>
          <cell r="E4145">
            <v>1997578.92</v>
          </cell>
          <cell r="F4145">
            <v>29843044.489999998</v>
          </cell>
        </row>
        <row r="4146">
          <cell r="A4146">
            <v>451991030501</v>
          </cell>
          <cell r="B4146" t="str">
            <v>POR GESTION COMERCIA</v>
          </cell>
          <cell r="C4146">
            <v>4847778.91</v>
          </cell>
          <cell r="D4146">
            <v>6835149.7800000003</v>
          </cell>
          <cell r="E4146">
            <v>18247.919999999998</v>
          </cell>
          <cell r="F4146">
            <v>11664680.77</v>
          </cell>
        </row>
        <row r="4147">
          <cell r="A4147">
            <v>451991030502</v>
          </cell>
          <cell r="B4147" t="str">
            <v>A: POR GESTION COMER</v>
          </cell>
          <cell r="C4147">
            <v>1872316.1</v>
          </cell>
          <cell r="D4147">
            <v>3623355.74</v>
          </cell>
          <cell r="E4147">
            <v>0</v>
          </cell>
          <cell r="F4147">
            <v>5495671.8399999999</v>
          </cell>
        </row>
        <row r="4148">
          <cell r="A4148">
            <v>451991030503</v>
          </cell>
          <cell r="B4148" t="str">
            <v>GESTION COMERCIAL AL</v>
          </cell>
          <cell r="C4148">
            <v>4474727.4000000004</v>
          </cell>
          <cell r="D4148">
            <v>4010045.48</v>
          </cell>
          <cell r="E4148">
            <v>1979331</v>
          </cell>
          <cell r="F4148">
            <v>6505441.8799999999</v>
          </cell>
        </row>
        <row r="4149">
          <cell r="A4149">
            <v>451991030504</v>
          </cell>
          <cell r="B4149" t="str">
            <v>PERD.P/GTION.COMERC.</v>
          </cell>
          <cell r="C4149">
            <v>2010000</v>
          </cell>
          <cell r="D4149">
            <v>4167250</v>
          </cell>
          <cell r="E4149">
            <v>0</v>
          </cell>
          <cell r="F4149">
            <v>6177250</v>
          </cell>
        </row>
        <row r="4150">
          <cell r="A4150">
            <v>45199104</v>
          </cell>
          <cell r="B4150" t="str">
            <v>FRAUDES</v>
          </cell>
          <cell r="C4150">
            <v>87101950.780000001</v>
          </cell>
          <cell r="D4150">
            <v>45030574.57</v>
          </cell>
          <cell r="E4150">
            <v>0</v>
          </cell>
          <cell r="F4150">
            <v>132132525.34999999</v>
          </cell>
        </row>
        <row r="4151">
          <cell r="A4151">
            <v>4519910401</v>
          </cell>
          <cell r="B4151" t="str">
            <v>FRAUDES IMPROCEDENTE</v>
          </cell>
          <cell r="C4151">
            <v>76904398.780000001</v>
          </cell>
          <cell r="D4151">
            <v>41282832.799999997</v>
          </cell>
          <cell r="E4151">
            <v>0</v>
          </cell>
          <cell r="F4151">
            <v>118187231.58</v>
          </cell>
        </row>
        <row r="4152">
          <cell r="A4152">
            <v>451991040101</v>
          </cell>
          <cell r="B4152" t="str">
            <v>PAGO D/CHEQUES</v>
          </cell>
          <cell r="C4152">
            <v>3889075</v>
          </cell>
          <cell r="D4152">
            <v>38277390</v>
          </cell>
          <cell r="E4152">
            <v>0</v>
          </cell>
          <cell r="F4152">
            <v>42166465</v>
          </cell>
        </row>
        <row r="4153">
          <cell r="A4153">
            <v>451991040104</v>
          </cell>
          <cell r="B4153" t="str">
            <v>RETIROS E/CTAS.AHO.</v>
          </cell>
          <cell r="C4153">
            <v>0</v>
          </cell>
          <cell r="D4153">
            <v>3005442.8</v>
          </cell>
          <cell r="E4153">
            <v>0</v>
          </cell>
          <cell r="F4153">
            <v>3005442.8</v>
          </cell>
        </row>
        <row r="4154">
          <cell r="A4154">
            <v>451991040105</v>
          </cell>
          <cell r="B4154" t="str">
            <v>TARJETAS DE DEBITO</v>
          </cell>
          <cell r="C4154">
            <v>3677025.8</v>
          </cell>
          <cell r="D4154">
            <v>0</v>
          </cell>
          <cell r="E4154">
            <v>0</v>
          </cell>
          <cell r="F4154">
            <v>3677025.8</v>
          </cell>
        </row>
        <row r="4155">
          <cell r="A4155">
            <v>451991040107</v>
          </cell>
          <cell r="B4155" t="str">
            <v>COPIADOS D/TARJETAS</v>
          </cell>
          <cell r="C4155">
            <v>6517113.1900000004</v>
          </cell>
          <cell r="D4155">
            <v>0</v>
          </cell>
          <cell r="E4155">
            <v>0</v>
          </cell>
          <cell r="F4155">
            <v>6517113.1900000004</v>
          </cell>
        </row>
        <row r="4156">
          <cell r="A4156">
            <v>451991040109</v>
          </cell>
          <cell r="B4156" t="str">
            <v>FRAUDES N/CLASIFICAD</v>
          </cell>
          <cell r="C4156">
            <v>62821184.789999999</v>
          </cell>
          <cell r="D4156">
            <v>0</v>
          </cell>
          <cell r="E4156">
            <v>0</v>
          </cell>
          <cell r="F4156">
            <v>62821184.789999999</v>
          </cell>
        </row>
        <row r="4157">
          <cell r="A4157">
            <v>4519910402</v>
          </cell>
          <cell r="B4157" t="str">
            <v>FRAUDES GESTION COME</v>
          </cell>
          <cell r="C4157">
            <v>10197552</v>
          </cell>
          <cell r="D4157">
            <v>3747741.77</v>
          </cell>
          <cell r="E4157">
            <v>0</v>
          </cell>
          <cell r="F4157">
            <v>13945293.77</v>
          </cell>
        </row>
        <row r="4158">
          <cell r="A4158">
            <v>451991040201</v>
          </cell>
          <cell r="B4158" t="str">
            <v>PAG.D/CHEQUES</v>
          </cell>
          <cell r="C4158">
            <v>960000</v>
          </cell>
          <cell r="D4158">
            <v>450000</v>
          </cell>
          <cell r="E4158">
            <v>0</v>
          </cell>
          <cell r="F4158">
            <v>1410000</v>
          </cell>
        </row>
        <row r="4159">
          <cell r="A4159">
            <v>451991040202</v>
          </cell>
          <cell r="B4159" t="str">
            <v>RETIROS E/CTAS.CTES.</v>
          </cell>
          <cell r="C4159">
            <v>188600</v>
          </cell>
          <cell r="D4159">
            <v>3297741.77</v>
          </cell>
          <cell r="E4159">
            <v>0</v>
          </cell>
          <cell r="F4159">
            <v>3486341.77</v>
          </cell>
        </row>
        <row r="4160">
          <cell r="A4160">
            <v>451991040204</v>
          </cell>
          <cell r="B4160" t="str">
            <v>RETIROS E/CTAS.AHORR</v>
          </cell>
          <cell r="C4160">
            <v>100000</v>
          </cell>
          <cell r="D4160">
            <v>0</v>
          </cell>
          <cell r="E4160">
            <v>0</v>
          </cell>
          <cell r="F4160">
            <v>100000</v>
          </cell>
        </row>
        <row r="4161">
          <cell r="A4161">
            <v>451991040205</v>
          </cell>
          <cell r="B4161" t="str">
            <v>TARJETAS D/DEBITO</v>
          </cell>
          <cell r="C4161">
            <v>6161702</v>
          </cell>
          <cell r="D4161">
            <v>0</v>
          </cell>
          <cell r="E4161">
            <v>0</v>
          </cell>
          <cell r="F4161">
            <v>6161702</v>
          </cell>
        </row>
        <row r="4162">
          <cell r="A4162">
            <v>451991040208</v>
          </cell>
          <cell r="B4162" t="str">
            <v>RETIROS N/DISPENSADO</v>
          </cell>
          <cell r="C4162">
            <v>2787250</v>
          </cell>
          <cell r="D4162">
            <v>0</v>
          </cell>
          <cell r="E4162">
            <v>0</v>
          </cell>
          <cell r="F4162">
            <v>2787250</v>
          </cell>
        </row>
        <row r="4163">
          <cell r="A4163">
            <v>45</v>
          </cell>
          <cell r="B4163" t="str">
            <v>TOTAL GASTOS EXTRAOR</v>
          </cell>
          <cell r="C4163">
            <v>578123717.17999995</v>
          </cell>
          <cell r="D4163">
            <v>433225494.01999998</v>
          </cell>
          <cell r="E4163">
            <v>46083329.399999999</v>
          </cell>
          <cell r="F4163">
            <v>965265881.79999995</v>
          </cell>
        </row>
        <row r="4164">
          <cell r="A4164">
            <v>471</v>
          </cell>
          <cell r="B4164" t="str">
            <v>IMPUESTO SOBRE LA RE</v>
          </cell>
          <cell r="C4164">
            <v>756000000</v>
          </cell>
          <cell r="D4164">
            <v>756000000</v>
          </cell>
          <cell r="E4164">
            <v>0</v>
          </cell>
          <cell r="F4164">
            <v>1512000000</v>
          </cell>
        </row>
        <row r="4165">
          <cell r="A4165">
            <v>47101</v>
          </cell>
          <cell r="B4165" t="str">
            <v>IMPUESTO SOBRE LA RE</v>
          </cell>
          <cell r="C4165">
            <v>756000000</v>
          </cell>
          <cell r="D4165">
            <v>756000000</v>
          </cell>
          <cell r="E4165">
            <v>0</v>
          </cell>
          <cell r="F4165">
            <v>1512000000</v>
          </cell>
        </row>
        <row r="4166">
          <cell r="A4166">
            <v>471011</v>
          </cell>
          <cell r="B4166" t="str">
            <v>IMPUESTO SOBRE LA RE</v>
          </cell>
          <cell r="C4166">
            <v>756000000</v>
          </cell>
          <cell r="D4166">
            <v>756000000</v>
          </cell>
          <cell r="E4166">
            <v>0</v>
          </cell>
          <cell r="F4166">
            <v>1512000000</v>
          </cell>
        </row>
        <row r="4167">
          <cell r="A4167">
            <v>47101101</v>
          </cell>
          <cell r="B4167" t="str">
            <v>IMPUESTO SOBRE LA RE</v>
          </cell>
          <cell r="C4167">
            <v>756000000</v>
          </cell>
          <cell r="D4167">
            <v>756000000</v>
          </cell>
          <cell r="E4167">
            <v>0</v>
          </cell>
          <cell r="F4167">
            <v>1512000000</v>
          </cell>
        </row>
        <row r="4168">
          <cell r="A4168">
            <v>47</v>
          </cell>
          <cell r="B4168" t="str">
            <v>TOTAL IMPUESTO SOBRE</v>
          </cell>
          <cell r="C4168">
            <v>756000000</v>
          </cell>
          <cell r="D4168">
            <v>756000000</v>
          </cell>
          <cell r="E4168">
            <v>0</v>
          </cell>
          <cell r="F4168">
            <v>1512000000</v>
          </cell>
        </row>
        <row r="4169">
          <cell r="A4169">
            <v>4</v>
          </cell>
          <cell r="B4169" t="str">
            <v>TOTAL GASTOS</v>
          </cell>
          <cell r="C4169">
            <v>62777724407</v>
          </cell>
          <cell r="D4169">
            <v>106107342977.32001</v>
          </cell>
          <cell r="E4169">
            <v>44921828219.470001</v>
          </cell>
          <cell r="F4169">
            <v>123963239164.85001</v>
          </cell>
        </row>
        <row r="4170">
          <cell r="A4170">
            <v>511</v>
          </cell>
          <cell r="B4170" t="str">
            <v>INGRESOS P/DISPONIBI</v>
          </cell>
          <cell r="C4170">
            <v>-36768361.799999997</v>
          </cell>
          <cell r="D4170">
            <v>0</v>
          </cell>
          <cell r="E4170">
            <v>28553111.449999999</v>
          </cell>
          <cell r="F4170">
            <v>-65321473.25</v>
          </cell>
        </row>
        <row r="4171">
          <cell r="A4171">
            <v>51103</v>
          </cell>
          <cell r="B4171" t="str">
            <v>REND.P/DPTOS.BCOS.CO</v>
          </cell>
          <cell r="C4171">
            <v>-36768361.799999997</v>
          </cell>
          <cell r="D4171">
            <v>0</v>
          </cell>
          <cell r="E4171">
            <v>28553111.449999999</v>
          </cell>
          <cell r="F4171">
            <v>-65321473.25</v>
          </cell>
        </row>
        <row r="4172">
          <cell r="A4172">
            <v>511032</v>
          </cell>
          <cell r="B4172" t="str">
            <v>REND.P/DEP.BCOS.CORR</v>
          </cell>
          <cell r="C4172">
            <v>-36768361.799999997</v>
          </cell>
          <cell r="D4172">
            <v>0</v>
          </cell>
          <cell r="E4172">
            <v>28553111.449999999</v>
          </cell>
          <cell r="F4172">
            <v>-65321473.25</v>
          </cell>
        </row>
        <row r="4173">
          <cell r="A4173">
            <v>51103201</v>
          </cell>
          <cell r="B4173" t="str">
            <v>REND.P/DEP.BCO.CORRE</v>
          </cell>
          <cell r="C4173">
            <v>-36768361.799999997</v>
          </cell>
          <cell r="D4173">
            <v>0</v>
          </cell>
          <cell r="E4173">
            <v>28553111.449999999</v>
          </cell>
          <cell r="F4173">
            <v>-65321473.25</v>
          </cell>
        </row>
        <row r="4174">
          <cell r="A4174">
            <v>512</v>
          </cell>
          <cell r="B4174" t="str">
            <v>INGRESOS POR INVERSI</v>
          </cell>
          <cell r="C4174">
            <v>-44094871458.949997</v>
          </cell>
          <cell r="D4174">
            <v>5113539498.9200001</v>
          </cell>
          <cell r="E4174">
            <v>46269240812.709999</v>
          </cell>
          <cell r="F4174">
            <v>-85250572772.740005</v>
          </cell>
        </row>
        <row r="4175">
          <cell r="A4175">
            <v>51201</v>
          </cell>
          <cell r="B4175" t="str">
            <v>RENDIMIENTOS DE INVE</v>
          </cell>
          <cell r="C4175">
            <v>-2111180.16</v>
          </cell>
          <cell r="D4175">
            <v>0</v>
          </cell>
          <cell r="E4175">
            <v>408417.45</v>
          </cell>
          <cell r="F4175">
            <v>-2519597.61</v>
          </cell>
        </row>
        <row r="4176">
          <cell r="A4176">
            <v>512011</v>
          </cell>
          <cell r="B4176" t="str">
            <v>REND.D/INV.E/TITUL.V</v>
          </cell>
          <cell r="C4176">
            <v>-2111180.16</v>
          </cell>
          <cell r="D4176">
            <v>0</v>
          </cell>
          <cell r="E4176">
            <v>408417.45</v>
          </cell>
          <cell r="F4176">
            <v>-2519597.61</v>
          </cell>
        </row>
        <row r="4177">
          <cell r="A4177">
            <v>51201103</v>
          </cell>
          <cell r="B4177" t="str">
            <v>BNOS.Y OBLIG.DEU.PUB</v>
          </cell>
          <cell r="C4177">
            <v>-2111180.16</v>
          </cell>
          <cell r="D4177">
            <v>0</v>
          </cell>
          <cell r="E4177">
            <v>408417.45</v>
          </cell>
          <cell r="F4177">
            <v>-2519597.61</v>
          </cell>
        </row>
        <row r="4178">
          <cell r="A4178">
            <v>51202</v>
          </cell>
          <cell r="B4178" t="str">
            <v>REND.D/INVERS.E/TIT.</v>
          </cell>
          <cell r="C4178">
            <v>-8544071254.0600004</v>
          </cell>
          <cell r="D4178">
            <v>695784112.10000002</v>
          </cell>
          <cell r="E4178">
            <v>8429578734.3299999</v>
          </cell>
          <cell r="F4178">
            <v>-16277865876.290001</v>
          </cell>
        </row>
        <row r="4179">
          <cell r="A4179">
            <v>512021</v>
          </cell>
          <cell r="B4179" t="str">
            <v>REND.D/INVERS.E/TIT.</v>
          </cell>
          <cell r="C4179">
            <v>-8544071254.0600004</v>
          </cell>
          <cell r="D4179">
            <v>695784112.10000002</v>
          </cell>
          <cell r="E4179">
            <v>8429578734.3299999</v>
          </cell>
          <cell r="F4179">
            <v>-16277865876.290001</v>
          </cell>
        </row>
        <row r="4180">
          <cell r="A4180">
            <v>51202101</v>
          </cell>
          <cell r="B4180" t="str">
            <v>LETRAS DEL TESORO</v>
          </cell>
          <cell r="C4180">
            <v>-1421872311.97</v>
          </cell>
          <cell r="D4180">
            <v>51665208.159999996</v>
          </cell>
          <cell r="E4180">
            <v>1246866092.79</v>
          </cell>
          <cell r="F4180">
            <v>-2617073196.5999999</v>
          </cell>
        </row>
        <row r="4181">
          <cell r="A4181">
            <v>51202103</v>
          </cell>
          <cell r="B4181" t="str">
            <v>BONOS Y OBLIGACIONES</v>
          </cell>
          <cell r="C4181">
            <v>-7122198942.0900002</v>
          </cell>
          <cell r="D4181">
            <v>644118903.94000006</v>
          </cell>
          <cell r="E4181">
            <v>7182712641.54</v>
          </cell>
          <cell r="F4181">
            <v>-13660792679.690001</v>
          </cell>
        </row>
        <row r="4182">
          <cell r="A4182">
            <v>51203</v>
          </cell>
          <cell r="B4182" t="str">
            <v>REND.P/INVERS.E/TIT.</v>
          </cell>
          <cell r="C4182">
            <v>-14017328039.41</v>
          </cell>
          <cell r="D4182">
            <v>4084907644.3600001</v>
          </cell>
          <cell r="E4182">
            <v>18057042961.810001</v>
          </cell>
          <cell r="F4182">
            <v>-27989463356.860001</v>
          </cell>
        </row>
        <row r="4183">
          <cell r="A4183">
            <v>512031</v>
          </cell>
          <cell r="B4183" t="str">
            <v>REND.P/INVER.E/TIT.V</v>
          </cell>
          <cell r="C4183">
            <v>-13783607166.059999</v>
          </cell>
          <cell r="D4183">
            <v>4084907644.3600001</v>
          </cell>
          <cell r="E4183">
            <v>17826318940.080002</v>
          </cell>
          <cell r="F4183">
            <v>-27525018461.779999</v>
          </cell>
        </row>
        <row r="4184">
          <cell r="A4184">
            <v>51203101</v>
          </cell>
          <cell r="B4184" t="str">
            <v>LETRAS DEL TESORO</v>
          </cell>
          <cell r="C4184">
            <v>-2753966203.3800001</v>
          </cell>
          <cell r="D4184">
            <v>0</v>
          </cell>
          <cell r="E4184">
            <v>2768098219.9200001</v>
          </cell>
          <cell r="F4184">
            <v>-5522064423.3000002</v>
          </cell>
        </row>
        <row r="4185">
          <cell r="A4185">
            <v>51203103</v>
          </cell>
          <cell r="B4185" t="str">
            <v>BONOS Y OBLIGACIONES</v>
          </cell>
          <cell r="C4185">
            <v>-14641467102.49</v>
          </cell>
          <cell r="D4185">
            <v>156895364.16999999</v>
          </cell>
          <cell r="E4185">
            <v>15058220720.16</v>
          </cell>
          <cell r="F4185">
            <v>-29542792458.48</v>
          </cell>
        </row>
        <row r="4186">
          <cell r="A4186">
            <v>51203125</v>
          </cell>
          <cell r="B4186" t="str">
            <v>(INVERSIONES CEDIDAS</v>
          </cell>
          <cell r="C4186">
            <v>3611826139.8099999</v>
          </cell>
          <cell r="D4186">
            <v>3928012280.1900001</v>
          </cell>
          <cell r="E4186">
            <v>0</v>
          </cell>
          <cell r="F4186">
            <v>7539838420</v>
          </cell>
        </row>
        <row r="4187">
          <cell r="A4187">
            <v>5120312501</v>
          </cell>
          <cell r="B4187" t="str">
            <v>(ADMINISTRACION CENT</v>
          </cell>
          <cell r="C4187">
            <v>0</v>
          </cell>
          <cell r="D4187">
            <v>2383333.33</v>
          </cell>
          <cell r="E4187">
            <v>0</v>
          </cell>
          <cell r="F4187">
            <v>2383333.33</v>
          </cell>
        </row>
        <row r="4188">
          <cell r="A4188">
            <v>512031250101</v>
          </cell>
          <cell r="B4188" t="str">
            <v>(ADMINISTRACION CENT</v>
          </cell>
          <cell r="C4188">
            <v>0</v>
          </cell>
          <cell r="D4188">
            <v>2383333.33</v>
          </cell>
          <cell r="E4188">
            <v>0</v>
          </cell>
          <cell r="F4188">
            <v>2383333.33</v>
          </cell>
        </row>
        <row r="4189">
          <cell r="A4189">
            <v>5120312502</v>
          </cell>
          <cell r="B4189" t="str">
            <v>(ADM.PUB.ESTAT.MUNIC</v>
          </cell>
          <cell r="C4189">
            <v>18277777.77</v>
          </cell>
          <cell r="D4189">
            <v>7000000</v>
          </cell>
          <cell r="E4189">
            <v>0</v>
          </cell>
          <cell r="F4189">
            <v>25277777.77</v>
          </cell>
        </row>
        <row r="4190">
          <cell r="A4190">
            <v>512031250201</v>
          </cell>
          <cell r="B4190" t="str">
            <v>(ADM.P;B.ESTAT.MUNIC</v>
          </cell>
          <cell r="C4190">
            <v>18277777.77</v>
          </cell>
          <cell r="D4190">
            <v>7000000</v>
          </cell>
          <cell r="E4190">
            <v>0</v>
          </cell>
          <cell r="F4190">
            <v>25277777.77</v>
          </cell>
        </row>
        <row r="4191">
          <cell r="A4191">
            <v>5120312503</v>
          </cell>
          <cell r="B4191" t="str">
            <v>ENTES DESC.OTROS ORG</v>
          </cell>
          <cell r="C4191">
            <v>625373628.77999997</v>
          </cell>
          <cell r="D4191">
            <v>604119703.63</v>
          </cell>
          <cell r="E4191">
            <v>0</v>
          </cell>
          <cell r="F4191">
            <v>1229493332.4100001</v>
          </cell>
        </row>
        <row r="4192">
          <cell r="A4192">
            <v>512031250301</v>
          </cell>
          <cell r="B4192" t="str">
            <v>ENTES DESC.OTROS ORG</v>
          </cell>
          <cell r="C4192">
            <v>625373628.77999997</v>
          </cell>
          <cell r="D4192">
            <v>604119703.63</v>
          </cell>
          <cell r="E4192">
            <v>0</v>
          </cell>
          <cell r="F4192">
            <v>1229493332.4100001</v>
          </cell>
        </row>
        <row r="4193">
          <cell r="A4193">
            <v>5120312599</v>
          </cell>
          <cell r="B4193" t="str">
            <v>(OTROS INVERSIONISTA</v>
          </cell>
          <cell r="C4193">
            <v>2968174733.2600002</v>
          </cell>
          <cell r="D4193">
            <v>3314509243.23</v>
          </cell>
          <cell r="E4193">
            <v>0</v>
          </cell>
          <cell r="F4193">
            <v>6282683976.4899998</v>
          </cell>
        </row>
        <row r="4194">
          <cell r="A4194">
            <v>512031259901</v>
          </cell>
          <cell r="B4194" t="str">
            <v>PERSONAS NATURALES</v>
          </cell>
          <cell r="C4194">
            <v>57308649.979999997</v>
          </cell>
          <cell r="D4194">
            <v>104579649.56999999</v>
          </cell>
          <cell r="E4194">
            <v>0</v>
          </cell>
          <cell r="F4194">
            <v>161888299.55000001</v>
          </cell>
        </row>
        <row r="4195">
          <cell r="A4195">
            <v>512031259902</v>
          </cell>
          <cell r="B4195" t="str">
            <v>PERSONAS JURIDICAS</v>
          </cell>
          <cell r="C4195">
            <v>2910866083.2800002</v>
          </cell>
          <cell r="D4195">
            <v>3209929593.6599998</v>
          </cell>
          <cell r="E4195">
            <v>0</v>
          </cell>
          <cell r="F4195">
            <v>6120795676.9399996</v>
          </cell>
        </row>
        <row r="4196">
          <cell r="A4196">
            <v>512032</v>
          </cell>
          <cell r="B4196" t="str">
            <v>REND.P/INV.E/TIT.VAL</v>
          </cell>
          <cell r="C4196">
            <v>-233720873.34999999</v>
          </cell>
          <cell r="D4196">
            <v>0</v>
          </cell>
          <cell r="E4196">
            <v>230724021.72999999</v>
          </cell>
          <cell r="F4196">
            <v>-464444895.07999998</v>
          </cell>
        </row>
        <row r="4197">
          <cell r="A4197">
            <v>51203203</v>
          </cell>
          <cell r="B4197" t="str">
            <v>BONOS Y OBLIG.DE LA</v>
          </cell>
          <cell r="C4197">
            <v>-162641963.19</v>
          </cell>
          <cell r="D4197">
            <v>0</v>
          </cell>
          <cell r="E4197">
            <v>162641982.34</v>
          </cell>
          <cell r="F4197">
            <v>-325283945.52999997</v>
          </cell>
        </row>
        <row r="4198">
          <cell r="A4198">
            <v>5120320301</v>
          </cell>
          <cell r="B4198" t="str">
            <v>BONOS Y OBLIG.D/DEUD</v>
          </cell>
          <cell r="C4198">
            <v>-162641963.19</v>
          </cell>
          <cell r="D4198">
            <v>0</v>
          </cell>
          <cell r="E4198">
            <v>162641982.34</v>
          </cell>
          <cell r="F4198">
            <v>-325283945.52999997</v>
          </cell>
        </row>
        <row r="4199">
          <cell r="A4199">
            <v>51203209</v>
          </cell>
          <cell r="B4199" t="str">
            <v>DEP.A/PLAZO EN INST.</v>
          </cell>
          <cell r="C4199">
            <v>-71078910.159999996</v>
          </cell>
          <cell r="D4199">
            <v>0</v>
          </cell>
          <cell r="E4199">
            <v>68082039.390000001</v>
          </cell>
          <cell r="F4199">
            <v>-139160949.55000001</v>
          </cell>
        </row>
        <row r="4200">
          <cell r="A4200">
            <v>5120320901</v>
          </cell>
          <cell r="B4200" t="str">
            <v>DEPOS.PZO.INST.FINAN</v>
          </cell>
          <cell r="C4200">
            <v>-71078910.159999996</v>
          </cell>
          <cell r="D4200">
            <v>0</v>
          </cell>
          <cell r="E4200">
            <v>68082039.390000001</v>
          </cell>
          <cell r="F4200">
            <v>-139160949.55000001</v>
          </cell>
        </row>
        <row r="4201">
          <cell r="A4201">
            <v>51204</v>
          </cell>
          <cell r="B4201" t="str">
            <v>REND.P/COLOC. BCV Y</v>
          </cell>
          <cell r="C4201">
            <v>-19747677675.34</v>
          </cell>
          <cell r="D4201">
            <v>10844166.66</v>
          </cell>
          <cell r="E4201">
            <v>17349328775.720001</v>
          </cell>
          <cell r="F4201">
            <v>-37086162284.400002</v>
          </cell>
        </row>
        <row r="4202">
          <cell r="A4202">
            <v>512041</v>
          </cell>
          <cell r="B4202" t="str">
            <v>REND.P/INVERS.E/OTR.</v>
          </cell>
          <cell r="C4202">
            <v>-19657924163.860001</v>
          </cell>
          <cell r="D4202">
            <v>10844166.66</v>
          </cell>
          <cell r="E4202">
            <v>17253014708.349998</v>
          </cell>
          <cell r="F4202">
            <v>-36900094705.550003</v>
          </cell>
        </row>
        <row r="4203">
          <cell r="A4203">
            <v>51204101</v>
          </cell>
          <cell r="B4203" t="str">
            <v>COLOCACIONES EN EL B</v>
          </cell>
          <cell r="C4203">
            <v>-19641445833.32</v>
          </cell>
          <cell r="D4203">
            <v>10844166.66</v>
          </cell>
          <cell r="E4203">
            <v>17241274722.23</v>
          </cell>
          <cell r="F4203">
            <v>-36871876388.889999</v>
          </cell>
        </row>
        <row r="4204">
          <cell r="A4204">
            <v>5120410101</v>
          </cell>
          <cell r="B4204" t="str">
            <v>CERTIF.EMITIDOS BCO.</v>
          </cell>
          <cell r="C4204">
            <v>-19641445833.32</v>
          </cell>
          <cell r="D4204">
            <v>10844166.66</v>
          </cell>
          <cell r="E4204">
            <v>17241274722.23</v>
          </cell>
          <cell r="F4204">
            <v>-36871876388.889999</v>
          </cell>
        </row>
        <row r="4205">
          <cell r="A4205">
            <v>51204102</v>
          </cell>
          <cell r="B4205" t="str">
            <v>OPERACIONES INTERBAN</v>
          </cell>
          <cell r="C4205">
            <v>-16478330.539999999</v>
          </cell>
          <cell r="D4205">
            <v>0</v>
          </cell>
          <cell r="E4205">
            <v>11739986.119999999</v>
          </cell>
          <cell r="F4205">
            <v>-28218316.66</v>
          </cell>
        </row>
        <row r="4206">
          <cell r="A4206">
            <v>5120410204</v>
          </cell>
          <cell r="B4206" t="str">
            <v>OBLIGACIONES OVERNIG</v>
          </cell>
          <cell r="C4206">
            <v>-16478330.539999999</v>
          </cell>
          <cell r="D4206">
            <v>0</v>
          </cell>
          <cell r="E4206">
            <v>11739986.119999999</v>
          </cell>
          <cell r="F4206">
            <v>-28218316.66</v>
          </cell>
        </row>
        <row r="4207">
          <cell r="A4207">
            <v>512041020401</v>
          </cell>
          <cell r="B4207" t="str">
            <v>INTERESES P/OBLIGAC.</v>
          </cell>
          <cell r="C4207">
            <v>-16478330.539999999</v>
          </cell>
          <cell r="D4207">
            <v>0</v>
          </cell>
          <cell r="E4207">
            <v>11739986.119999999</v>
          </cell>
          <cell r="F4207">
            <v>-28218316.66</v>
          </cell>
        </row>
        <row r="4208">
          <cell r="A4208">
            <v>512042</v>
          </cell>
          <cell r="B4208" t="str">
            <v>REND.P/INVERS.E/OTRO</v>
          </cell>
          <cell r="C4208">
            <v>-89753511.480000004</v>
          </cell>
          <cell r="D4208">
            <v>0</v>
          </cell>
          <cell r="E4208">
            <v>96314067.370000005</v>
          </cell>
          <cell r="F4208">
            <v>-186067578.84999999</v>
          </cell>
        </row>
        <row r="4209">
          <cell r="A4209">
            <v>51204202</v>
          </cell>
          <cell r="B4209" t="str">
            <v>CERTIF.D/AHO.E/INST.</v>
          </cell>
          <cell r="C4209">
            <v>-89753511.480000004</v>
          </cell>
          <cell r="D4209">
            <v>0</v>
          </cell>
          <cell r="E4209">
            <v>96314067.370000005</v>
          </cell>
          <cell r="F4209">
            <v>-186067578.84999999</v>
          </cell>
        </row>
        <row r="4210">
          <cell r="A4210">
            <v>5120420204</v>
          </cell>
          <cell r="B4210" t="str">
            <v>OBLIGACIONES OVERNIG</v>
          </cell>
          <cell r="C4210">
            <v>-89753511.480000004</v>
          </cell>
          <cell r="D4210">
            <v>0</v>
          </cell>
          <cell r="E4210">
            <v>96314067.370000005</v>
          </cell>
          <cell r="F4210">
            <v>-186067578.84999999</v>
          </cell>
        </row>
        <row r="4211">
          <cell r="A4211">
            <v>512042020401</v>
          </cell>
          <cell r="B4211" t="str">
            <v>INTSES P/OBLIG.OVERN</v>
          </cell>
          <cell r="C4211">
            <v>-89472838.909999996</v>
          </cell>
          <cell r="D4211">
            <v>0</v>
          </cell>
          <cell r="E4211">
            <v>96311347.790000007</v>
          </cell>
          <cell r="F4211">
            <v>-185784186.69999999</v>
          </cell>
        </row>
        <row r="4212">
          <cell r="A4212">
            <v>512042020402</v>
          </cell>
          <cell r="B4212" t="str">
            <v>INTSES P/OBLIG.OVERN</v>
          </cell>
          <cell r="C4212">
            <v>-280672.57</v>
          </cell>
          <cell r="D4212">
            <v>0</v>
          </cell>
          <cell r="E4212">
            <v>2719.58</v>
          </cell>
          <cell r="F4212">
            <v>-283392.15000000002</v>
          </cell>
        </row>
        <row r="4213">
          <cell r="A4213">
            <v>51205</v>
          </cell>
          <cell r="B4213" t="str">
            <v>RENDIMIENT.P/INVERS.</v>
          </cell>
          <cell r="C4213">
            <v>-1783683309.98</v>
          </cell>
          <cell r="D4213">
            <v>322003575.80000001</v>
          </cell>
          <cell r="E4213">
            <v>2432881923.4000001</v>
          </cell>
          <cell r="F4213">
            <v>-3894561657.5799999</v>
          </cell>
        </row>
        <row r="4214">
          <cell r="A4214">
            <v>512051</v>
          </cell>
          <cell r="B4214" t="str">
            <v>REND.P/INVERS.D/DISP</v>
          </cell>
          <cell r="C4214">
            <v>-1776045664.79</v>
          </cell>
          <cell r="D4214">
            <v>322003575.80000001</v>
          </cell>
          <cell r="E4214">
            <v>2424378799.3499999</v>
          </cell>
          <cell r="F4214">
            <v>-3878420888.3400002</v>
          </cell>
        </row>
        <row r="4215">
          <cell r="A4215">
            <v>51205108</v>
          </cell>
          <cell r="B4215" t="str">
            <v>REND.P/INV.E/TIT.VAL</v>
          </cell>
          <cell r="C4215">
            <v>-788919666.63</v>
          </cell>
          <cell r="D4215">
            <v>31795833.329999998</v>
          </cell>
          <cell r="E4215">
            <v>893633277.79999995</v>
          </cell>
          <cell r="F4215">
            <v>-1650757111.0999999</v>
          </cell>
        </row>
        <row r="4216">
          <cell r="A4216">
            <v>51205199</v>
          </cell>
          <cell r="B4216" t="str">
            <v>RENDIM.P/OTRAS INV.D</v>
          </cell>
          <cell r="C4216">
            <v>-987125998.15999997</v>
          </cell>
          <cell r="D4216">
            <v>290207742.47000003</v>
          </cell>
          <cell r="E4216">
            <v>1530745521.55</v>
          </cell>
          <cell r="F4216">
            <v>-2227663777.2399998</v>
          </cell>
        </row>
        <row r="4217">
          <cell r="A4217">
            <v>5120519902</v>
          </cell>
          <cell r="B4217" t="str">
            <v>REND.OTRAS INV.DISP.</v>
          </cell>
          <cell r="C4217">
            <v>-820777823.37</v>
          </cell>
          <cell r="D4217">
            <v>86911548.049999997</v>
          </cell>
          <cell r="E4217">
            <v>588164318.45000005</v>
          </cell>
          <cell r="F4217">
            <v>-1322030593.77</v>
          </cell>
        </row>
        <row r="4218">
          <cell r="A4218">
            <v>5120519903</v>
          </cell>
          <cell r="B4218" t="str">
            <v>REND.OTR/ INV.DISP.R</v>
          </cell>
          <cell r="C4218">
            <v>-166348174.78999999</v>
          </cell>
          <cell r="D4218">
            <v>203296194.41999999</v>
          </cell>
          <cell r="E4218">
            <v>942581203.10000002</v>
          </cell>
          <cell r="F4218">
            <v>-905633183.47000003</v>
          </cell>
        </row>
        <row r="4219">
          <cell r="A4219">
            <v>512052</v>
          </cell>
          <cell r="B4219" t="str">
            <v>REND.P/INV.D/DISPONI</v>
          </cell>
          <cell r="C4219">
            <v>-7637645.1900000004</v>
          </cell>
          <cell r="D4219">
            <v>0</v>
          </cell>
          <cell r="E4219">
            <v>8503124.0500000007</v>
          </cell>
          <cell r="F4219">
            <v>-16140769.24</v>
          </cell>
        </row>
        <row r="4220">
          <cell r="A4220">
            <v>51205299</v>
          </cell>
          <cell r="B4220" t="str">
            <v>REND.P/OTRAS INV.D/D</v>
          </cell>
          <cell r="C4220">
            <v>-7637645.1900000004</v>
          </cell>
          <cell r="D4220">
            <v>0</v>
          </cell>
          <cell r="E4220">
            <v>8503124.0500000007</v>
          </cell>
          <cell r="F4220">
            <v>-16140769.24</v>
          </cell>
        </row>
        <row r="4221">
          <cell r="A4221">
            <v>5120529905</v>
          </cell>
          <cell r="B4221" t="str">
            <v>REND.P/INV.DISP.REST</v>
          </cell>
          <cell r="C4221">
            <v>-7637645.1900000004</v>
          </cell>
          <cell r="D4221">
            <v>0</v>
          </cell>
          <cell r="E4221">
            <v>8503124.0500000007</v>
          </cell>
          <cell r="F4221">
            <v>-16140769.24</v>
          </cell>
        </row>
        <row r="4222">
          <cell r="A4222">
            <v>513</v>
          </cell>
          <cell r="B4222" t="str">
            <v>INGRESOS P/CARTERA C</v>
          </cell>
          <cell r="C4222">
            <v>-27529831917.689999</v>
          </cell>
          <cell r="D4222">
            <v>532497705.91000003</v>
          </cell>
          <cell r="E4222">
            <v>29742062873.41</v>
          </cell>
          <cell r="F4222">
            <v>-56739397085.190002</v>
          </cell>
        </row>
        <row r="4223">
          <cell r="A4223">
            <v>51301</v>
          </cell>
          <cell r="B4223" t="str">
            <v>REN.P/CREDITOS VIGEN</v>
          </cell>
          <cell r="C4223">
            <v>-26354731558.889999</v>
          </cell>
          <cell r="D4223">
            <v>516451330.77999997</v>
          </cell>
          <cell r="E4223">
            <v>28651658747.82</v>
          </cell>
          <cell r="F4223">
            <v>-54489938975.93</v>
          </cell>
        </row>
        <row r="4224">
          <cell r="A4224">
            <v>513011</v>
          </cell>
          <cell r="B4224" t="str">
            <v>REN.P/CREDITOS VIGEN</v>
          </cell>
          <cell r="C4224">
            <v>-26354731558.889999</v>
          </cell>
          <cell r="D4224">
            <v>516451330.77999997</v>
          </cell>
          <cell r="E4224">
            <v>28651658747.82</v>
          </cell>
          <cell r="F4224">
            <v>-54489938975.93</v>
          </cell>
        </row>
        <row r="4225">
          <cell r="A4225">
            <v>51301102</v>
          </cell>
          <cell r="B4225" t="str">
            <v>REND.CRED.CTAS.CTES.</v>
          </cell>
          <cell r="C4225">
            <v>-388010.62</v>
          </cell>
          <cell r="D4225">
            <v>0</v>
          </cell>
          <cell r="E4225">
            <v>13382.99</v>
          </cell>
          <cell r="F4225">
            <v>-401393.61</v>
          </cell>
        </row>
        <row r="4226">
          <cell r="A4226">
            <v>5130110201</v>
          </cell>
          <cell r="B4226" t="str">
            <v>REND.CRED.CTAS.CTES.</v>
          </cell>
          <cell r="C4226">
            <v>-388010.62</v>
          </cell>
          <cell r="D4226">
            <v>0</v>
          </cell>
          <cell r="E4226">
            <v>13382.99</v>
          </cell>
          <cell r="F4226">
            <v>-401393.61</v>
          </cell>
        </row>
        <row r="4227">
          <cell r="A4227">
            <v>51301103</v>
          </cell>
          <cell r="B4227" t="str">
            <v>REN.P/DOCUMENTOS DES</v>
          </cell>
          <cell r="C4227">
            <v>-143231780.84</v>
          </cell>
          <cell r="D4227">
            <v>580.04999999999995</v>
          </cell>
          <cell r="E4227">
            <v>191162505.65000001</v>
          </cell>
          <cell r="F4227">
            <v>-334393706.44</v>
          </cell>
        </row>
        <row r="4228">
          <cell r="A4228">
            <v>5130110303</v>
          </cell>
          <cell r="B4228" t="str">
            <v>INT.MORA DOCUM.DESCO</v>
          </cell>
          <cell r="C4228">
            <v>-19873301.140000001</v>
          </cell>
          <cell r="D4228">
            <v>0</v>
          </cell>
          <cell r="E4228">
            <v>17674975.82</v>
          </cell>
          <cell r="F4228">
            <v>-37548276.960000001</v>
          </cell>
        </row>
        <row r="4229">
          <cell r="A4229">
            <v>5130110304</v>
          </cell>
          <cell r="B4229" t="str">
            <v>DOCUM.DESC.VIG.ALT.</v>
          </cell>
          <cell r="C4229">
            <v>-123358479.7</v>
          </cell>
          <cell r="D4229">
            <v>580.04999999999995</v>
          </cell>
          <cell r="E4229">
            <v>173487529.83000001</v>
          </cell>
          <cell r="F4229">
            <v>-296845429.48000002</v>
          </cell>
        </row>
        <row r="4230">
          <cell r="A4230">
            <v>51301104</v>
          </cell>
          <cell r="B4230" t="str">
            <v>REND.PAGARE COMERCIA</v>
          </cell>
          <cell r="C4230">
            <v>-8887375559.4099998</v>
          </cell>
          <cell r="D4230">
            <v>100150816.05</v>
          </cell>
          <cell r="E4230">
            <v>9764807843.1800003</v>
          </cell>
          <cell r="F4230">
            <v>-18552032586.540001</v>
          </cell>
        </row>
        <row r="4231">
          <cell r="A4231">
            <v>5130110401</v>
          </cell>
          <cell r="B4231" t="str">
            <v>CREDITOS PLAZO FIJO</v>
          </cell>
          <cell r="C4231">
            <v>-627415728.33000004</v>
          </cell>
          <cell r="D4231">
            <v>97277468.390000001</v>
          </cell>
          <cell r="E4231">
            <v>660054548.22000003</v>
          </cell>
          <cell r="F4231">
            <v>-1190192808.1600001</v>
          </cell>
        </row>
        <row r="4232">
          <cell r="A4232">
            <v>5130110410</v>
          </cell>
          <cell r="B4232" t="str">
            <v>REND.PAGARE COMERCIA</v>
          </cell>
          <cell r="C4232">
            <v>-8137149248.71</v>
          </cell>
          <cell r="D4232">
            <v>1860847.66</v>
          </cell>
          <cell r="E4232">
            <v>8982173246.5499992</v>
          </cell>
          <cell r="F4232">
            <v>-17117461647.6</v>
          </cell>
        </row>
        <row r="4233">
          <cell r="A4233">
            <v>5130110411</v>
          </cell>
          <cell r="B4233" t="str">
            <v>REND.PAGARE PERSONAL</v>
          </cell>
          <cell r="C4233">
            <v>-73519521.480000004</v>
          </cell>
          <cell r="D4233">
            <v>1012500</v>
          </cell>
          <cell r="E4233">
            <v>70084084.129999995</v>
          </cell>
          <cell r="F4233">
            <v>-142591105.61000001</v>
          </cell>
        </row>
        <row r="4234">
          <cell r="A4234">
            <v>5130110413</v>
          </cell>
          <cell r="B4234" t="str">
            <v>INT.MORA PAG.COMERC.</v>
          </cell>
          <cell r="C4234">
            <v>-45892521.039999999</v>
          </cell>
          <cell r="D4234">
            <v>0</v>
          </cell>
          <cell r="E4234">
            <v>52436283.740000002</v>
          </cell>
          <cell r="F4234">
            <v>-98328804.780000001</v>
          </cell>
        </row>
        <row r="4235">
          <cell r="A4235">
            <v>5130110414</v>
          </cell>
          <cell r="B4235" t="str">
            <v>INT.MORA PAG.PERS.PZ</v>
          </cell>
          <cell r="C4235">
            <v>-3398539.85</v>
          </cell>
          <cell r="D4235">
            <v>0</v>
          </cell>
          <cell r="E4235">
            <v>59680.54</v>
          </cell>
          <cell r="F4235">
            <v>-3458220.39</v>
          </cell>
        </row>
        <row r="4236">
          <cell r="A4236">
            <v>51301105</v>
          </cell>
          <cell r="B4236" t="str">
            <v>REN. POR CRED. EN CU</v>
          </cell>
          <cell r="C4236">
            <v>-3523292433.4299998</v>
          </cell>
          <cell r="D4236">
            <v>1737.64</v>
          </cell>
          <cell r="E4236">
            <v>3658259018.5</v>
          </cell>
          <cell r="F4236">
            <v>-7181549714.29</v>
          </cell>
        </row>
        <row r="4237">
          <cell r="A4237">
            <v>5130110505</v>
          </cell>
          <cell r="B4237" t="str">
            <v>COMISION APERTURA CR</v>
          </cell>
          <cell r="C4237">
            <v>-43653000</v>
          </cell>
          <cell r="D4237">
            <v>0</v>
          </cell>
          <cell r="E4237">
            <v>54632734.890000001</v>
          </cell>
          <cell r="F4237">
            <v>-98285734.890000001</v>
          </cell>
        </row>
        <row r="4238">
          <cell r="A4238">
            <v>5130110512</v>
          </cell>
          <cell r="B4238" t="str">
            <v>CONSTRUCCION</v>
          </cell>
          <cell r="C4238">
            <v>-28254402.670000002</v>
          </cell>
          <cell r="D4238">
            <v>0</v>
          </cell>
          <cell r="E4238">
            <v>29378296.690000001</v>
          </cell>
          <cell r="F4238">
            <v>-57632699.359999999</v>
          </cell>
        </row>
        <row r="4239">
          <cell r="A4239">
            <v>513011051201</v>
          </cell>
          <cell r="B4239" t="str">
            <v>INT.CRED.CONSTRUCCIO</v>
          </cell>
          <cell r="C4239">
            <v>-28254402.670000002</v>
          </cell>
          <cell r="D4239">
            <v>0</v>
          </cell>
          <cell r="E4239">
            <v>27674721.670000002</v>
          </cell>
          <cell r="F4239">
            <v>-55929124.340000004</v>
          </cell>
        </row>
        <row r="4240">
          <cell r="A4240">
            <v>513011051202</v>
          </cell>
          <cell r="B4240" t="str">
            <v>COM.CRED.CONSTRUCCIO</v>
          </cell>
          <cell r="C4240">
            <v>0</v>
          </cell>
          <cell r="D4240">
            <v>0</v>
          </cell>
          <cell r="E4240">
            <v>1703575.02</v>
          </cell>
          <cell r="F4240">
            <v>-1703575.02</v>
          </cell>
        </row>
        <row r="4241">
          <cell r="A4241">
            <v>5130110513</v>
          </cell>
          <cell r="B4241" t="str">
            <v>SUBROGACION</v>
          </cell>
          <cell r="C4241">
            <v>-6543439.96</v>
          </cell>
          <cell r="D4241">
            <v>0</v>
          </cell>
          <cell r="E4241">
            <v>5442841.5</v>
          </cell>
          <cell r="F4241">
            <v>-11986281.460000001</v>
          </cell>
        </row>
        <row r="4242">
          <cell r="A4242">
            <v>513011051301</v>
          </cell>
          <cell r="B4242" t="str">
            <v>REND.CRED.HIPOT.SUBR</v>
          </cell>
          <cell r="C4242">
            <v>-6543439.96</v>
          </cell>
          <cell r="D4242">
            <v>0</v>
          </cell>
          <cell r="E4242">
            <v>5442841.5</v>
          </cell>
          <cell r="F4242">
            <v>-11986281.460000001</v>
          </cell>
        </row>
        <row r="4243">
          <cell r="A4243">
            <v>5130110516</v>
          </cell>
          <cell r="B4243" t="str">
            <v>REND.PREST.PERSONALE</v>
          </cell>
          <cell r="C4243">
            <v>-43017693.030000001</v>
          </cell>
          <cell r="D4243">
            <v>0</v>
          </cell>
          <cell r="E4243">
            <v>41007004.399999999</v>
          </cell>
          <cell r="F4243">
            <v>-84024697.430000007</v>
          </cell>
        </row>
        <row r="4244">
          <cell r="A4244">
            <v>5130110517</v>
          </cell>
          <cell r="B4244" t="str">
            <v>REND.PIDA CREDITO CO</v>
          </cell>
          <cell r="C4244">
            <v>-3173332922.3899999</v>
          </cell>
          <cell r="D4244">
            <v>0</v>
          </cell>
          <cell r="E4244">
            <v>3205041453.1900001</v>
          </cell>
          <cell r="F4244">
            <v>-6378374375.5799999</v>
          </cell>
        </row>
        <row r="4245">
          <cell r="A4245">
            <v>513011051701</v>
          </cell>
          <cell r="B4245" t="str">
            <v>REND.PRESTAMO COMERC</v>
          </cell>
          <cell r="C4245">
            <v>-3173332922.3899999</v>
          </cell>
          <cell r="D4245">
            <v>0</v>
          </cell>
          <cell r="E4245">
            <v>3205041453.1900001</v>
          </cell>
          <cell r="F4245">
            <v>-6378374375.5799999</v>
          </cell>
        </row>
        <row r="4246">
          <cell r="A4246">
            <v>5130110518</v>
          </cell>
          <cell r="B4246" t="str">
            <v>REND.CRED.CUOTAS MED</v>
          </cell>
          <cell r="C4246">
            <v>-8178.67</v>
          </cell>
          <cell r="D4246">
            <v>0</v>
          </cell>
          <cell r="E4246">
            <v>7978.97</v>
          </cell>
          <cell r="F4246">
            <v>-16157.64</v>
          </cell>
        </row>
        <row r="4247">
          <cell r="A4247">
            <v>513011051801</v>
          </cell>
          <cell r="B4247" t="str">
            <v>REND.CRED.CUOTAS MED</v>
          </cell>
          <cell r="C4247">
            <v>-8178.67</v>
          </cell>
          <cell r="D4247">
            <v>0</v>
          </cell>
          <cell r="E4247">
            <v>7978.97</v>
          </cell>
          <cell r="F4247">
            <v>-16157.64</v>
          </cell>
        </row>
        <row r="4248">
          <cell r="A4248">
            <v>5130110521</v>
          </cell>
          <cell r="B4248" t="str">
            <v>INT.MORA PAG.COMER.C</v>
          </cell>
          <cell r="C4248">
            <v>-18024189.800000001</v>
          </cell>
          <cell r="D4248">
            <v>0</v>
          </cell>
          <cell r="E4248">
            <v>4226501.92</v>
          </cell>
          <cell r="F4248">
            <v>-22250691.719999999</v>
          </cell>
        </row>
        <row r="4249">
          <cell r="A4249">
            <v>5130110522</v>
          </cell>
          <cell r="B4249" t="str">
            <v>INT.MORA PAG.PERS.CU</v>
          </cell>
          <cell r="C4249">
            <v>-111268.04</v>
          </cell>
          <cell r="D4249">
            <v>0</v>
          </cell>
          <cell r="E4249">
            <v>75980.320000000007</v>
          </cell>
          <cell r="F4249">
            <v>-187248.36</v>
          </cell>
        </row>
        <row r="4250">
          <cell r="A4250">
            <v>5130110523</v>
          </cell>
          <cell r="B4250" t="str">
            <v>INT.MORA PIDA CRED.C</v>
          </cell>
          <cell r="C4250">
            <v>-691824.44</v>
          </cell>
          <cell r="D4250">
            <v>0</v>
          </cell>
          <cell r="E4250">
            <v>15687095.84</v>
          </cell>
          <cell r="F4250">
            <v>-16378920.279999999</v>
          </cell>
        </row>
        <row r="4251">
          <cell r="A4251">
            <v>5130110525</v>
          </cell>
          <cell r="B4251" t="str">
            <v>INT.MORA CRED.MED.PZ</v>
          </cell>
          <cell r="C4251">
            <v>-7.73</v>
          </cell>
          <cell r="D4251">
            <v>0</v>
          </cell>
          <cell r="E4251">
            <v>0</v>
          </cell>
          <cell r="F4251">
            <v>-7.73</v>
          </cell>
        </row>
        <row r="4252">
          <cell r="A4252">
            <v>5130110526</v>
          </cell>
          <cell r="B4252" t="str">
            <v>INT.MORA CRED.HIPOT.</v>
          </cell>
          <cell r="C4252">
            <v>-211607.63</v>
          </cell>
          <cell r="D4252">
            <v>0</v>
          </cell>
          <cell r="E4252">
            <v>185027.14</v>
          </cell>
          <cell r="F4252">
            <v>-396634.77</v>
          </cell>
        </row>
        <row r="4253">
          <cell r="A4253">
            <v>5130110527</v>
          </cell>
          <cell r="B4253" t="str">
            <v>ING.PRESTAMO IMAGEN</v>
          </cell>
          <cell r="C4253">
            <v>-49669.63</v>
          </cell>
          <cell r="D4253">
            <v>0</v>
          </cell>
          <cell r="E4253">
            <v>47952.06</v>
          </cell>
          <cell r="F4253">
            <v>-97621.69</v>
          </cell>
        </row>
        <row r="4254">
          <cell r="A4254">
            <v>5130110530</v>
          </cell>
          <cell r="B4254" t="str">
            <v>ING.PREST.CONSUM.FIN</v>
          </cell>
          <cell r="C4254">
            <v>-45507656.850000001</v>
          </cell>
          <cell r="D4254">
            <v>0</v>
          </cell>
          <cell r="E4254">
            <v>41700897.539999999</v>
          </cell>
          <cell r="F4254">
            <v>-87208554.390000001</v>
          </cell>
        </row>
        <row r="4255">
          <cell r="A4255">
            <v>5130110531</v>
          </cell>
          <cell r="B4255" t="str">
            <v>ING.PREST.CONS.CREDI</v>
          </cell>
          <cell r="C4255">
            <v>-153770579.08000001</v>
          </cell>
          <cell r="D4255">
            <v>1737.64</v>
          </cell>
          <cell r="E4255">
            <v>177594461.06</v>
          </cell>
          <cell r="F4255">
            <v>-331363302.5</v>
          </cell>
        </row>
        <row r="4256">
          <cell r="A4256">
            <v>5130110532</v>
          </cell>
          <cell r="B4256" t="str">
            <v>INT.MORA CRED.CONSUM</v>
          </cell>
          <cell r="C4256">
            <v>-513671.83</v>
          </cell>
          <cell r="D4256">
            <v>0</v>
          </cell>
          <cell r="E4256">
            <v>82251.55</v>
          </cell>
          <cell r="F4256">
            <v>-595923.38</v>
          </cell>
        </row>
        <row r="4257">
          <cell r="A4257">
            <v>5130110533</v>
          </cell>
          <cell r="B4257" t="str">
            <v>INTERESES D/MORA PRE</v>
          </cell>
          <cell r="C4257">
            <v>-464625.33</v>
          </cell>
          <cell r="D4257">
            <v>0</v>
          </cell>
          <cell r="E4257">
            <v>500159.94</v>
          </cell>
          <cell r="F4257">
            <v>-964785.27</v>
          </cell>
        </row>
        <row r="4258">
          <cell r="A4258">
            <v>5130110535</v>
          </cell>
          <cell r="B4258" t="str">
            <v>COMIS.CRED.AL CONSUM</v>
          </cell>
          <cell r="C4258">
            <v>0</v>
          </cell>
          <cell r="D4258">
            <v>0</v>
          </cell>
          <cell r="E4258">
            <v>73964545.590000004</v>
          </cell>
          <cell r="F4258">
            <v>-73964545.590000004</v>
          </cell>
        </row>
        <row r="4259">
          <cell r="A4259">
            <v>5130110537</v>
          </cell>
          <cell r="B4259" t="str">
            <v>INGRESOS CRED. POLIZ</v>
          </cell>
          <cell r="C4259">
            <v>-8919343.2200000007</v>
          </cell>
          <cell r="D4259">
            <v>0</v>
          </cell>
          <cell r="E4259">
            <v>8496151.5800000001</v>
          </cell>
          <cell r="F4259">
            <v>-17415494.800000001</v>
          </cell>
        </row>
        <row r="4260">
          <cell r="A4260">
            <v>5130110538</v>
          </cell>
          <cell r="B4260" t="str">
            <v>INT.MORA CRED.POLIZA</v>
          </cell>
          <cell r="C4260">
            <v>-218353.13</v>
          </cell>
          <cell r="D4260">
            <v>0</v>
          </cell>
          <cell r="E4260">
            <v>187684.32</v>
          </cell>
          <cell r="F4260">
            <v>-406037.45</v>
          </cell>
        </row>
        <row r="4261">
          <cell r="A4261">
            <v>51301106</v>
          </cell>
          <cell r="B4261" t="str">
            <v>REN. POR TARJETAS DE</v>
          </cell>
          <cell r="C4261">
            <v>-4962253448.1700001</v>
          </cell>
          <cell r="D4261">
            <v>384292565.22000003</v>
          </cell>
          <cell r="E4261">
            <v>5429151405.8199997</v>
          </cell>
          <cell r="F4261">
            <v>-10007112288.77</v>
          </cell>
        </row>
        <row r="4262">
          <cell r="A4262">
            <v>5130110601</v>
          </cell>
          <cell r="B4262" t="str">
            <v>ING.CREDT.CONSUM.VIG</v>
          </cell>
          <cell r="C4262">
            <v>-2673474857.2399998</v>
          </cell>
          <cell r="D4262">
            <v>224238404.63</v>
          </cell>
          <cell r="E4262">
            <v>2980332749.4000001</v>
          </cell>
          <cell r="F4262">
            <v>-5429569202.0100002</v>
          </cell>
        </row>
        <row r="4263">
          <cell r="A4263">
            <v>5130110602</v>
          </cell>
          <cell r="B4263" t="str">
            <v>ING.CREDT.CONSUM.VIG</v>
          </cell>
          <cell r="C4263">
            <v>-1930093922.8900001</v>
          </cell>
          <cell r="D4263">
            <v>158922960.88999999</v>
          </cell>
          <cell r="E4263">
            <v>2130897650.04</v>
          </cell>
          <cell r="F4263">
            <v>-3902068612.04</v>
          </cell>
        </row>
        <row r="4264">
          <cell r="A4264">
            <v>5130110603</v>
          </cell>
          <cell r="B4264" t="str">
            <v>ING.TARJ.CREDT.CUOTA</v>
          </cell>
          <cell r="C4264">
            <v>-210004650.11000001</v>
          </cell>
          <cell r="D4264">
            <v>541258.09</v>
          </cell>
          <cell r="E4264">
            <v>183604380.81</v>
          </cell>
          <cell r="F4264">
            <v>-393067772.82999998</v>
          </cell>
        </row>
        <row r="4265">
          <cell r="A4265">
            <v>5130110604</v>
          </cell>
          <cell r="B4265" t="str">
            <v>ING.TARJ.CREDT.CUOTA</v>
          </cell>
          <cell r="C4265">
            <v>-147021312.87</v>
          </cell>
          <cell r="D4265">
            <v>406895.07</v>
          </cell>
          <cell r="E4265">
            <v>132862389.65000001</v>
          </cell>
          <cell r="F4265">
            <v>-279476807.44999999</v>
          </cell>
        </row>
        <row r="4266">
          <cell r="A4266">
            <v>5130110606</v>
          </cell>
          <cell r="B4266" t="str">
            <v>INT.MORA VIG.TARJ.CR</v>
          </cell>
          <cell r="C4266">
            <v>-695378.95</v>
          </cell>
          <cell r="D4266">
            <v>86259.35</v>
          </cell>
          <cell r="E4266">
            <v>624422.32999999996</v>
          </cell>
          <cell r="F4266">
            <v>-1233541.93</v>
          </cell>
        </row>
        <row r="4267">
          <cell r="A4267">
            <v>5130110607</v>
          </cell>
          <cell r="B4267" t="str">
            <v>INT.MORA VIG.TARJ.CR</v>
          </cell>
          <cell r="C4267">
            <v>-963326.11</v>
          </cell>
          <cell r="D4267">
            <v>96787.19</v>
          </cell>
          <cell r="E4267">
            <v>829813.59</v>
          </cell>
          <cell r="F4267">
            <v>-1696352.51</v>
          </cell>
        </row>
        <row r="4268">
          <cell r="A4268">
            <v>51301107</v>
          </cell>
          <cell r="B4268" t="str">
            <v>RENDIMIENTOS P/ARREN</v>
          </cell>
          <cell r="C4268">
            <v>-308193778.93000001</v>
          </cell>
          <cell r="D4268">
            <v>28504640.66</v>
          </cell>
          <cell r="E4268">
            <v>298587343.39999998</v>
          </cell>
          <cell r="F4268">
            <v>-578276481.66999996</v>
          </cell>
        </row>
        <row r="4269">
          <cell r="A4269">
            <v>5130110701</v>
          </cell>
          <cell r="B4269" t="str">
            <v>REND.POR ARREND.FINA</v>
          </cell>
          <cell r="C4269">
            <v>-298014009.47000003</v>
          </cell>
          <cell r="D4269">
            <v>28504640.66</v>
          </cell>
          <cell r="E4269">
            <v>283103443.49000001</v>
          </cell>
          <cell r="F4269">
            <v>-552612812.29999995</v>
          </cell>
        </row>
        <row r="4270">
          <cell r="A4270">
            <v>5130110703</v>
          </cell>
          <cell r="B4270" t="str">
            <v>REND.POR INTERESES D</v>
          </cell>
          <cell r="C4270">
            <v>-3879348.58</v>
          </cell>
          <cell r="D4270">
            <v>0</v>
          </cell>
          <cell r="E4270">
            <v>1737912.41</v>
          </cell>
          <cell r="F4270">
            <v>-5617260.9900000002</v>
          </cell>
        </row>
        <row r="4271">
          <cell r="A4271">
            <v>5130110704</v>
          </cell>
          <cell r="B4271" t="str">
            <v>COMISION FLAT ARREND</v>
          </cell>
          <cell r="C4271">
            <v>-6300420.8799999999</v>
          </cell>
          <cell r="D4271">
            <v>0</v>
          </cell>
          <cell r="E4271">
            <v>13745987.5</v>
          </cell>
          <cell r="F4271">
            <v>-20046408.379999999</v>
          </cell>
        </row>
        <row r="4272">
          <cell r="A4272">
            <v>51301108</v>
          </cell>
          <cell r="B4272" t="str">
            <v>REND. POR ADQUISICIO</v>
          </cell>
          <cell r="C4272">
            <v>-3492067593.77</v>
          </cell>
          <cell r="D4272">
            <v>1051862.5900000001</v>
          </cell>
          <cell r="E4272">
            <v>3658008021.75</v>
          </cell>
          <cell r="F4272">
            <v>-7149023752.9300003</v>
          </cell>
        </row>
        <row r="4273">
          <cell r="A4273">
            <v>5130110801</v>
          </cell>
          <cell r="B4273" t="str">
            <v>ING.CRED.PLAN MENOR</v>
          </cell>
          <cell r="C4273">
            <v>-1369024086.6400001</v>
          </cell>
          <cell r="D4273">
            <v>11587.51</v>
          </cell>
          <cell r="E4273">
            <v>1316211439.0999999</v>
          </cell>
          <cell r="F4273">
            <v>-2685223938.23</v>
          </cell>
        </row>
        <row r="4274">
          <cell r="A4274">
            <v>5130110807</v>
          </cell>
          <cell r="B4274" t="str">
            <v>ING.CREDITAZO VEHICU</v>
          </cell>
          <cell r="C4274">
            <v>-1570787225.3699999</v>
          </cell>
          <cell r="D4274">
            <v>275275.08</v>
          </cell>
          <cell r="E4274">
            <v>1783733084.9400001</v>
          </cell>
          <cell r="F4274">
            <v>-3354245035.23</v>
          </cell>
        </row>
        <row r="4275">
          <cell r="A4275">
            <v>5130110809</v>
          </cell>
          <cell r="B4275" t="str">
            <v>INT.MORA CRED.PLAN M</v>
          </cell>
          <cell r="C4275">
            <v>-9516909.0999999996</v>
          </cell>
          <cell r="D4275">
            <v>0</v>
          </cell>
          <cell r="E4275">
            <v>7011965.4100000001</v>
          </cell>
          <cell r="F4275">
            <v>-16528874.51</v>
          </cell>
        </row>
        <row r="4276">
          <cell r="A4276">
            <v>5130110810</v>
          </cell>
          <cell r="B4276" t="str">
            <v>COMISION CREDITO VEH</v>
          </cell>
          <cell r="C4276">
            <v>-538595367.85000002</v>
          </cell>
          <cell r="D4276">
            <v>765000</v>
          </cell>
          <cell r="E4276">
            <v>549708174.94000006</v>
          </cell>
          <cell r="F4276">
            <v>-1087538542.79</v>
          </cell>
        </row>
        <row r="4277">
          <cell r="A4277">
            <v>5130110811</v>
          </cell>
          <cell r="B4277" t="str">
            <v>ING.PRESTAMO VEHICUL</v>
          </cell>
          <cell r="C4277">
            <v>-2205263.58</v>
          </cell>
          <cell r="D4277">
            <v>0</v>
          </cell>
          <cell r="E4277">
            <v>476220.82</v>
          </cell>
          <cell r="F4277">
            <v>-2681484.4</v>
          </cell>
        </row>
        <row r="4278">
          <cell r="A4278">
            <v>5130110814</v>
          </cell>
          <cell r="B4278" t="str">
            <v>ING.ADQ.VEHIC.PERS.J</v>
          </cell>
          <cell r="C4278">
            <v>-1938741.23</v>
          </cell>
          <cell r="D4278">
            <v>0</v>
          </cell>
          <cell r="E4278">
            <v>867136.54</v>
          </cell>
          <cell r="F4278">
            <v>-2805877.77</v>
          </cell>
        </row>
        <row r="4279">
          <cell r="A4279">
            <v>51301109</v>
          </cell>
          <cell r="B4279" t="str">
            <v>REN.DESC.Y COMPRA FA</v>
          </cell>
          <cell r="C4279">
            <v>-253860360.72</v>
          </cell>
          <cell r="D4279">
            <v>42709.68</v>
          </cell>
          <cell r="E4279">
            <v>369184977.13999999</v>
          </cell>
          <cell r="F4279">
            <v>-623002628.17999995</v>
          </cell>
        </row>
        <row r="4280">
          <cell r="A4280">
            <v>5130110904</v>
          </cell>
          <cell r="B4280" t="str">
            <v>INT.MORA FACTORING V</v>
          </cell>
          <cell r="C4280">
            <v>-7637515.5300000003</v>
          </cell>
          <cell r="D4280">
            <v>0</v>
          </cell>
          <cell r="E4280">
            <v>14750768.33</v>
          </cell>
          <cell r="F4280">
            <v>-22388283.859999999</v>
          </cell>
        </row>
        <row r="4281">
          <cell r="A4281">
            <v>5130110907</v>
          </cell>
          <cell r="B4281" t="str">
            <v>ING.REND.CTA.FINANC.</v>
          </cell>
          <cell r="C4281">
            <v>-124775832.16</v>
          </cell>
          <cell r="D4281">
            <v>42709.68</v>
          </cell>
          <cell r="E4281">
            <v>163360567.77000001</v>
          </cell>
          <cell r="F4281">
            <v>-288093690.25</v>
          </cell>
        </row>
        <row r="4282">
          <cell r="A4282">
            <v>5130110913</v>
          </cell>
          <cell r="B4282" t="str">
            <v>REN.DESC.Y COMP.FACT</v>
          </cell>
          <cell r="C4282">
            <v>-121447013.03</v>
          </cell>
          <cell r="D4282">
            <v>0</v>
          </cell>
          <cell r="E4282">
            <v>191073641.03999999</v>
          </cell>
          <cell r="F4282">
            <v>-312520654.06999999</v>
          </cell>
        </row>
        <row r="4283">
          <cell r="A4283">
            <v>51301115</v>
          </cell>
          <cell r="B4283" t="str">
            <v>REN.P/CRED. A DIRECT</v>
          </cell>
          <cell r="C4283">
            <v>-363608428.14999998</v>
          </cell>
          <cell r="D4283">
            <v>33279.410000000003</v>
          </cell>
          <cell r="E4283">
            <v>349492877.64999998</v>
          </cell>
          <cell r="F4283">
            <v>-713068026.38999999</v>
          </cell>
        </row>
        <row r="4284">
          <cell r="A4284">
            <v>5130111501</v>
          </cell>
          <cell r="B4284" t="str">
            <v>CRED.HIP.A EX-EMPLEA</v>
          </cell>
          <cell r="C4284">
            <v>-27050584.579999998</v>
          </cell>
          <cell r="D4284">
            <v>0</v>
          </cell>
          <cell r="E4284">
            <v>17651295.91</v>
          </cell>
          <cell r="F4284">
            <v>-44701880.490000002</v>
          </cell>
        </row>
        <row r="4285">
          <cell r="A4285">
            <v>5130111502</v>
          </cell>
          <cell r="B4285" t="str">
            <v>CRED.HIP.A EMPLEADOS</v>
          </cell>
          <cell r="C4285">
            <v>-329160741.83999997</v>
          </cell>
          <cell r="D4285">
            <v>2703.02</v>
          </cell>
          <cell r="E4285">
            <v>328459701.61000001</v>
          </cell>
          <cell r="F4285">
            <v>-657617740.42999995</v>
          </cell>
        </row>
        <row r="4286">
          <cell r="A4286">
            <v>5130111504</v>
          </cell>
          <cell r="B4286" t="str">
            <v>CRED.A EMPLEAD.GTIA.</v>
          </cell>
          <cell r="C4286">
            <v>-6294540.8099999996</v>
          </cell>
          <cell r="D4286">
            <v>0</v>
          </cell>
          <cell r="E4286">
            <v>3240749.79</v>
          </cell>
          <cell r="F4286">
            <v>-9535290.5999999996</v>
          </cell>
        </row>
        <row r="4287">
          <cell r="A4287">
            <v>5130111505</v>
          </cell>
          <cell r="B4287" t="str">
            <v>OTROS PREST.A EMPLEA</v>
          </cell>
          <cell r="C4287">
            <v>-955624.41</v>
          </cell>
          <cell r="D4287">
            <v>0</v>
          </cell>
          <cell r="E4287">
            <v>0</v>
          </cell>
          <cell r="F4287">
            <v>-955624.41</v>
          </cell>
        </row>
        <row r="4288">
          <cell r="A4288">
            <v>5130111506</v>
          </cell>
          <cell r="B4288" t="str">
            <v>CRED.PLAN CONECTA VI</v>
          </cell>
          <cell r="C4288">
            <v>-146936.51</v>
          </cell>
          <cell r="D4288">
            <v>30576.39</v>
          </cell>
          <cell r="E4288">
            <v>141130.34</v>
          </cell>
          <cell r="F4288">
            <v>-257490.46</v>
          </cell>
        </row>
        <row r="4289">
          <cell r="A4289">
            <v>51301118</v>
          </cell>
          <cell r="B4289" t="str">
            <v>REND.P/CRED.HIPOT.VI</v>
          </cell>
          <cell r="C4289">
            <v>-781739400.21000004</v>
          </cell>
          <cell r="D4289">
            <v>0</v>
          </cell>
          <cell r="E4289">
            <v>739716144.86000001</v>
          </cell>
          <cell r="F4289">
            <v>-1521455545.0699999</v>
          </cell>
        </row>
        <row r="4290">
          <cell r="A4290">
            <v>5130111801</v>
          </cell>
          <cell r="B4290" t="str">
            <v>REND.CRED. HIPOT.PID</v>
          </cell>
          <cell r="C4290">
            <v>-350751444.37</v>
          </cell>
          <cell r="D4290">
            <v>0</v>
          </cell>
          <cell r="E4290">
            <v>305576779.45999998</v>
          </cell>
          <cell r="F4290">
            <v>-656328223.83000004</v>
          </cell>
        </row>
        <row r="4291">
          <cell r="A4291">
            <v>5130111802</v>
          </cell>
          <cell r="B4291" t="str">
            <v>REND.CRED. HIPOT.NOR</v>
          </cell>
          <cell r="C4291">
            <v>-426874537.60000002</v>
          </cell>
          <cell r="D4291">
            <v>0</v>
          </cell>
          <cell r="E4291">
            <v>432465023.00999999</v>
          </cell>
          <cell r="F4291">
            <v>-859339560.61000001</v>
          </cell>
        </row>
        <row r="4292">
          <cell r="A4292">
            <v>5130111803</v>
          </cell>
          <cell r="B4292" t="str">
            <v>REND.CRED.HIPOT.AJUS</v>
          </cell>
          <cell r="C4292">
            <v>-2467436.2200000002</v>
          </cell>
          <cell r="D4292">
            <v>0</v>
          </cell>
          <cell r="E4292">
            <v>83106.62</v>
          </cell>
          <cell r="F4292">
            <v>-2550542.84</v>
          </cell>
        </row>
        <row r="4293">
          <cell r="A4293">
            <v>5130111804</v>
          </cell>
          <cell r="B4293" t="str">
            <v>REND.CRED. HIPOT.TRA</v>
          </cell>
          <cell r="C4293">
            <v>-1645982.02</v>
          </cell>
          <cell r="D4293">
            <v>0</v>
          </cell>
          <cell r="E4293">
            <v>1591235.77</v>
          </cell>
          <cell r="F4293">
            <v>-3237217.79</v>
          </cell>
        </row>
        <row r="4294">
          <cell r="A4294">
            <v>51301122</v>
          </cell>
          <cell r="B4294" t="str">
            <v>REND.CRED.AGRICOLAS</v>
          </cell>
          <cell r="C4294">
            <v>-2636018227.1799998</v>
          </cell>
          <cell r="D4294">
            <v>0</v>
          </cell>
          <cell r="E4294">
            <v>3154502068.8000002</v>
          </cell>
          <cell r="F4294">
            <v>-5790520295.9799995</v>
          </cell>
        </row>
        <row r="4295">
          <cell r="A4295">
            <v>5130112204</v>
          </cell>
          <cell r="B4295" t="str">
            <v>REND.CRED.REF.AGRICO</v>
          </cell>
          <cell r="C4295">
            <v>-2024044514.4000001</v>
          </cell>
          <cell r="D4295">
            <v>0</v>
          </cell>
          <cell r="E4295">
            <v>2473478666.0500002</v>
          </cell>
          <cell r="F4295">
            <v>-4497523180.4499998</v>
          </cell>
        </row>
        <row r="4296">
          <cell r="A4296">
            <v>513011220403</v>
          </cell>
          <cell r="B4296" t="str">
            <v>REND.CRED.AGRIC.PZO.</v>
          </cell>
          <cell r="C4296">
            <v>-1919985466.72</v>
          </cell>
          <cell r="D4296">
            <v>0</v>
          </cell>
          <cell r="E4296">
            <v>2316459041.6500001</v>
          </cell>
          <cell r="F4296">
            <v>-4236444508.3699999</v>
          </cell>
        </row>
        <row r="4297">
          <cell r="A4297">
            <v>513011220405</v>
          </cell>
          <cell r="B4297" t="str">
            <v>INT.MORA CRED.AGROP.</v>
          </cell>
          <cell r="C4297">
            <v>-21198407.199999999</v>
          </cell>
          <cell r="D4297">
            <v>0</v>
          </cell>
          <cell r="E4297">
            <v>66217545.5</v>
          </cell>
          <cell r="F4297">
            <v>-87415952.700000003</v>
          </cell>
        </row>
        <row r="4298">
          <cell r="A4298">
            <v>513011220409</v>
          </cell>
          <cell r="B4298" t="str">
            <v>ING.PAG.AGROCOS.VIG.</v>
          </cell>
          <cell r="C4298">
            <v>-82860640.480000004</v>
          </cell>
          <cell r="D4298">
            <v>0</v>
          </cell>
          <cell r="E4298">
            <v>90802078.900000006</v>
          </cell>
          <cell r="F4298">
            <v>-173662719.38</v>
          </cell>
        </row>
        <row r="4299">
          <cell r="A4299">
            <v>5130112205</v>
          </cell>
          <cell r="B4299" t="str">
            <v>REND.CRED.AGRIC.CUOT</v>
          </cell>
          <cell r="C4299">
            <v>-611973712.77999997</v>
          </cell>
          <cell r="D4299">
            <v>0</v>
          </cell>
          <cell r="E4299">
            <v>681023402.75</v>
          </cell>
          <cell r="F4299">
            <v>-1292997115.53</v>
          </cell>
        </row>
        <row r="4300">
          <cell r="A4300">
            <v>513011220501</v>
          </cell>
          <cell r="B4300" t="str">
            <v>REND.CRED.CUOTAS AGR</v>
          </cell>
          <cell r="C4300">
            <v>-525627118.76999998</v>
          </cell>
          <cell r="D4300">
            <v>0</v>
          </cell>
          <cell r="E4300">
            <v>599509591.91999996</v>
          </cell>
          <cell r="F4300">
            <v>-1125136710.6900001</v>
          </cell>
        </row>
        <row r="4301">
          <cell r="A4301">
            <v>513011220503</v>
          </cell>
          <cell r="B4301" t="str">
            <v>INT.MORA CRED.AGRIC.</v>
          </cell>
          <cell r="C4301">
            <v>-8585466.6199999992</v>
          </cell>
          <cell r="D4301">
            <v>0</v>
          </cell>
          <cell r="E4301">
            <v>9758497.0999999996</v>
          </cell>
          <cell r="F4301">
            <v>-18343963.719999999</v>
          </cell>
        </row>
        <row r="4302">
          <cell r="A4302">
            <v>513011220505</v>
          </cell>
          <cell r="B4302" t="str">
            <v>ING.PAG.CUOTA AGROCO</v>
          </cell>
          <cell r="C4302">
            <v>-75077386.480000004</v>
          </cell>
          <cell r="D4302">
            <v>0</v>
          </cell>
          <cell r="E4302">
            <v>67201176.560000002</v>
          </cell>
          <cell r="F4302">
            <v>-142278563.03999999</v>
          </cell>
        </row>
        <row r="4303">
          <cell r="A4303">
            <v>513011220507</v>
          </cell>
          <cell r="B4303" t="str">
            <v>REND.CRED.AGROP.LEAS</v>
          </cell>
          <cell r="C4303">
            <v>-2683740.91</v>
          </cell>
          <cell r="D4303">
            <v>0</v>
          </cell>
          <cell r="E4303">
            <v>4554137.17</v>
          </cell>
          <cell r="F4303">
            <v>-7237878.0800000001</v>
          </cell>
        </row>
        <row r="4304">
          <cell r="A4304">
            <v>51301125</v>
          </cell>
          <cell r="B4304" t="str">
            <v>REND.P/CRED.OTORG.C/</v>
          </cell>
          <cell r="C4304">
            <v>-33642190.509999998</v>
          </cell>
          <cell r="D4304">
            <v>2047058.01</v>
          </cell>
          <cell r="E4304">
            <v>36996488.299999997</v>
          </cell>
          <cell r="F4304">
            <v>-68591620.799999997</v>
          </cell>
        </row>
        <row r="4305">
          <cell r="A4305">
            <v>5130112501</v>
          </cell>
          <cell r="B4305" t="str">
            <v>COMIS.P/CRED.FONCREI</v>
          </cell>
          <cell r="C4305">
            <v>-33642190.509999998</v>
          </cell>
          <cell r="D4305">
            <v>2047058.01</v>
          </cell>
          <cell r="E4305">
            <v>36996488.299999997</v>
          </cell>
          <cell r="F4305">
            <v>-68591620.799999997</v>
          </cell>
        </row>
        <row r="4306">
          <cell r="A4306">
            <v>51301128</v>
          </cell>
          <cell r="B4306" t="str">
            <v>REND.P/CRED.OTORG.MI</v>
          </cell>
          <cell r="C4306">
            <v>-969060346.95000005</v>
          </cell>
          <cell r="D4306">
            <v>326081.46999999997</v>
          </cell>
          <cell r="E4306">
            <v>1001776669.78</v>
          </cell>
          <cell r="F4306">
            <v>-1970510935.26</v>
          </cell>
        </row>
        <row r="4307">
          <cell r="A4307">
            <v>5130112801</v>
          </cell>
          <cell r="B4307" t="str">
            <v>REND.P/CRED.OTORG.MI</v>
          </cell>
          <cell r="C4307">
            <v>-46389988.770000003</v>
          </cell>
          <cell r="D4307">
            <v>0</v>
          </cell>
          <cell r="E4307">
            <v>37487493.729999997</v>
          </cell>
          <cell r="F4307">
            <v>-83877482.5</v>
          </cell>
        </row>
        <row r="4308">
          <cell r="A4308">
            <v>5130112802</v>
          </cell>
          <cell r="B4308" t="str">
            <v>INT.MORA CRED.OTOR.M</v>
          </cell>
          <cell r="C4308">
            <v>-701909.69</v>
          </cell>
          <cell r="D4308">
            <v>0</v>
          </cell>
          <cell r="E4308">
            <v>413995.66</v>
          </cell>
          <cell r="F4308">
            <v>-1115905.3500000001</v>
          </cell>
        </row>
        <row r="4309">
          <cell r="A4309">
            <v>5130112803</v>
          </cell>
          <cell r="B4309" t="str">
            <v>REND.P/CRED.OTORG.MI</v>
          </cell>
          <cell r="C4309">
            <v>-243469843.47999999</v>
          </cell>
          <cell r="D4309">
            <v>69881.5</v>
          </cell>
          <cell r="E4309">
            <v>159716707.22</v>
          </cell>
          <cell r="F4309">
            <v>-403116669.19999999</v>
          </cell>
        </row>
        <row r="4310">
          <cell r="A4310">
            <v>5130112804</v>
          </cell>
          <cell r="B4310" t="str">
            <v>INT.MORA CRED.OTOR.M</v>
          </cell>
          <cell r="C4310">
            <v>-5049802.21</v>
          </cell>
          <cell r="D4310">
            <v>0</v>
          </cell>
          <cell r="E4310">
            <v>6043092.1299999999</v>
          </cell>
          <cell r="F4310">
            <v>-11092894.34</v>
          </cell>
        </row>
        <row r="4311">
          <cell r="A4311">
            <v>5130112805</v>
          </cell>
          <cell r="B4311" t="str">
            <v>ING.MICROC.VEH.PERS.</v>
          </cell>
          <cell r="C4311">
            <v>-45685697.880000003</v>
          </cell>
          <cell r="D4311">
            <v>0</v>
          </cell>
          <cell r="E4311">
            <v>56143725.939999998</v>
          </cell>
          <cell r="F4311">
            <v>-101829423.81999999</v>
          </cell>
        </row>
        <row r="4312">
          <cell r="A4312">
            <v>5130112806</v>
          </cell>
          <cell r="B4312" t="str">
            <v>INT.MORA MICROC.VEH.</v>
          </cell>
          <cell r="C4312">
            <v>-98306.16</v>
          </cell>
          <cell r="D4312">
            <v>0</v>
          </cell>
          <cell r="E4312">
            <v>237889.15</v>
          </cell>
          <cell r="F4312">
            <v>-336195.31</v>
          </cell>
        </row>
        <row r="4313">
          <cell r="A4313">
            <v>5130112807</v>
          </cell>
          <cell r="B4313" t="str">
            <v>ING.MICROC.VEH.PERS.</v>
          </cell>
          <cell r="C4313">
            <v>-38275617.590000004</v>
          </cell>
          <cell r="D4313">
            <v>0</v>
          </cell>
          <cell r="E4313">
            <v>67494959.849999994</v>
          </cell>
          <cell r="F4313">
            <v>-105770577.44</v>
          </cell>
        </row>
        <row r="4314">
          <cell r="A4314">
            <v>5130112808</v>
          </cell>
          <cell r="B4314" t="str">
            <v>INT.MORA MICROC.VEH.</v>
          </cell>
          <cell r="C4314">
            <v>-58144.83</v>
          </cell>
          <cell r="D4314">
            <v>0</v>
          </cell>
          <cell r="E4314">
            <v>83494.58</v>
          </cell>
          <cell r="F4314">
            <v>-141639.41</v>
          </cell>
        </row>
        <row r="4315">
          <cell r="A4315">
            <v>5130112809</v>
          </cell>
          <cell r="B4315" t="str">
            <v>REND.P/MICR.B/MUEB.A</v>
          </cell>
          <cell r="C4315">
            <v>-100368981.78</v>
          </cell>
          <cell r="D4315">
            <v>0</v>
          </cell>
          <cell r="E4315">
            <v>93025811.280000001</v>
          </cell>
          <cell r="F4315">
            <v>-193394793.06</v>
          </cell>
        </row>
        <row r="4316">
          <cell r="A4316">
            <v>5130112810</v>
          </cell>
          <cell r="B4316" t="str">
            <v>INT.D/MOR MICROC.B/M</v>
          </cell>
          <cell r="C4316">
            <v>-36547.129999999997</v>
          </cell>
          <cell r="D4316">
            <v>0</v>
          </cell>
          <cell r="E4316">
            <v>3567.86</v>
          </cell>
          <cell r="F4316">
            <v>-40114.99</v>
          </cell>
        </row>
        <row r="4317">
          <cell r="A4317">
            <v>5130112811</v>
          </cell>
          <cell r="B4317" t="str">
            <v>COMISION MICROCREDIT</v>
          </cell>
          <cell r="C4317">
            <v>0</v>
          </cell>
          <cell r="D4317">
            <v>0</v>
          </cell>
          <cell r="E4317">
            <v>50346312.149999999</v>
          </cell>
          <cell r="F4317">
            <v>-50346312.149999999</v>
          </cell>
        </row>
        <row r="4318">
          <cell r="A4318">
            <v>5130112812</v>
          </cell>
          <cell r="B4318" t="str">
            <v>REND.MICROCRED.AGROP</v>
          </cell>
          <cell r="C4318">
            <v>-172479990.61000001</v>
          </cell>
          <cell r="D4318">
            <v>0</v>
          </cell>
          <cell r="E4318">
            <v>150910594.65000001</v>
          </cell>
          <cell r="F4318">
            <v>-323390585.25999999</v>
          </cell>
        </row>
        <row r="4319">
          <cell r="A4319">
            <v>513011281201</v>
          </cell>
          <cell r="B4319" t="str">
            <v>REND.NICROCRED.AGRIC</v>
          </cell>
          <cell r="C4319">
            <v>-105879263.38</v>
          </cell>
          <cell r="D4319">
            <v>0</v>
          </cell>
          <cell r="E4319">
            <v>91957374.409999996</v>
          </cell>
          <cell r="F4319">
            <v>-197836637.78999999</v>
          </cell>
        </row>
        <row r="4320">
          <cell r="A4320">
            <v>513011281202</v>
          </cell>
          <cell r="B4320" t="str">
            <v>INT.MORA MICROCRED.A</v>
          </cell>
          <cell r="C4320">
            <v>-3628259.89</v>
          </cell>
          <cell r="D4320">
            <v>0</v>
          </cell>
          <cell r="E4320">
            <v>2610312.23</v>
          </cell>
          <cell r="F4320">
            <v>-6238572.1200000001</v>
          </cell>
        </row>
        <row r="4321">
          <cell r="A4321">
            <v>513011281203</v>
          </cell>
          <cell r="B4321" t="str">
            <v>REND.MICROCRED.CUOTA</v>
          </cell>
          <cell r="C4321">
            <v>-61244867.549999997</v>
          </cell>
          <cell r="D4321">
            <v>0</v>
          </cell>
          <cell r="E4321">
            <v>55248358.43</v>
          </cell>
          <cell r="F4321">
            <v>-116493225.98</v>
          </cell>
        </row>
        <row r="4322">
          <cell r="A4322">
            <v>513011281204</v>
          </cell>
          <cell r="B4322" t="str">
            <v>INT.MORA MICROCRED.A</v>
          </cell>
          <cell r="C4322">
            <v>-1727599.79</v>
          </cell>
          <cell r="D4322">
            <v>0</v>
          </cell>
          <cell r="E4322">
            <v>1094549.58</v>
          </cell>
          <cell r="F4322">
            <v>-2822149.37</v>
          </cell>
        </row>
        <row r="4323">
          <cell r="A4323">
            <v>5130112813</v>
          </cell>
          <cell r="B4323" t="str">
            <v>REND.P/MICROCRED.EN</v>
          </cell>
          <cell r="C4323">
            <v>-240715574.03</v>
          </cell>
          <cell r="D4323">
            <v>256199.97</v>
          </cell>
          <cell r="E4323">
            <v>322297019.77999997</v>
          </cell>
          <cell r="F4323">
            <v>-562756393.84000003</v>
          </cell>
        </row>
        <row r="4324">
          <cell r="A4324">
            <v>513011281301</v>
          </cell>
          <cell r="B4324" t="str">
            <v>REND.P/MICROC.EN CUO</v>
          </cell>
          <cell r="C4324">
            <v>-26911970.539999999</v>
          </cell>
          <cell r="D4324">
            <v>0</v>
          </cell>
          <cell r="E4324">
            <v>31647175.82</v>
          </cell>
          <cell r="F4324">
            <v>-58559146.359999999</v>
          </cell>
        </row>
        <row r="4325">
          <cell r="A4325">
            <v>513011281302</v>
          </cell>
          <cell r="B4325" t="str">
            <v>INT.MORA MICROC.EN C</v>
          </cell>
          <cell r="C4325">
            <v>-131749.95000000001</v>
          </cell>
          <cell r="D4325">
            <v>0</v>
          </cell>
          <cell r="E4325">
            <v>165264.29</v>
          </cell>
          <cell r="F4325">
            <v>-297014.24</v>
          </cell>
        </row>
        <row r="4326">
          <cell r="A4326">
            <v>513011281303</v>
          </cell>
          <cell r="B4326" t="str">
            <v>REND.P/MICROC.EN CUO</v>
          </cell>
          <cell r="C4326">
            <v>-211877613.09</v>
          </cell>
          <cell r="D4326">
            <v>256199.97</v>
          </cell>
          <cell r="E4326">
            <v>289166262.06999999</v>
          </cell>
          <cell r="F4326">
            <v>-500787675.19</v>
          </cell>
        </row>
        <row r="4327">
          <cell r="A4327">
            <v>513011281304</v>
          </cell>
          <cell r="B4327" t="str">
            <v>INT.MORA MICROC.EN C</v>
          </cell>
          <cell r="C4327">
            <v>-1794240.45</v>
          </cell>
          <cell r="D4327">
            <v>0</v>
          </cell>
          <cell r="E4327">
            <v>1318317.6000000001</v>
          </cell>
          <cell r="F4327">
            <v>-3112558.05</v>
          </cell>
        </row>
        <row r="4328">
          <cell r="A4328">
            <v>5130112814</v>
          </cell>
          <cell r="B4328" t="str">
            <v>REND.P/MICROCRED.A P</v>
          </cell>
          <cell r="C4328">
            <v>-75729942.790000007</v>
          </cell>
          <cell r="D4328">
            <v>0</v>
          </cell>
          <cell r="E4328">
            <v>57572005.799999997</v>
          </cell>
          <cell r="F4328">
            <v>-133301948.59</v>
          </cell>
        </row>
        <row r="4329">
          <cell r="A4329">
            <v>513011281401</v>
          </cell>
          <cell r="B4329" t="str">
            <v>REND.P/MICROC.A PLAZ</v>
          </cell>
          <cell r="C4329">
            <v>-4480499.99</v>
          </cell>
          <cell r="D4329">
            <v>0</v>
          </cell>
          <cell r="E4329">
            <v>5296833.3099999996</v>
          </cell>
          <cell r="F4329">
            <v>-9777333.3000000007</v>
          </cell>
        </row>
        <row r="4330">
          <cell r="A4330">
            <v>513011281403</v>
          </cell>
          <cell r="B4330" t="str">
            <v>REND.P/MICROC.A PLAZ</v>
          </cell>
          <cell r="C4330">
            <v>-59827725.969999999</v>
          </cell>
          <cell r="D4330">
            <v>0</v>
          </cell>
          <cell r="E4330">
            <v>50061360.869999997</v>
          </cell>
          <cell r="F4330">
            <v>-109889086.84</v>
          </cell>
        </row>
        <row r="4331">
          <cell r="A4331">
            <v>513011281404</v>
          </cell>
          <cell r="B4331" t="str">
            <v xml:space="preserve"> INT.MORA MICROC.A P</v>
          </cell>
          <cell r="C4331">
            <v>-11421716.83</v>
          </cell>
          <cell r="D4331">
            <v>0</v>
          </cell>
          <cell r="E4331">
            <v>2213811.62</v>
          </cell>
          <cell r="F4331">
            <v>-13635528.449999999</v>
          </cell>
        </row>
        <row r="4332">
          <cell r="A4332">
            <v>51302</v>
          </cell>
          <cell r="B4332" t="str">
            <v>REND.CREDITOS REESTR</v>
          </cell>
          <cell r="C4332">
            <v>-170188443.53999999</v>
          </cell>
          <cell r="D4332">
            <v>78956.850000000006</v>
          </cell>
          <cell r="E4332">
            <v>146310232.68000001</v>
          </cell>
          <cell r="F4332">
            <v>-316419719.37</v>
          </cell>
        </row>
        <row r="4333">
          <cell r="A4333">
            <v>513021</v>
          </cell>
          <cell r="B4333" t="str">
            <v>REND.CREDITOS REESTR</v>
          </cell>
          <cell r="C4333">
            <v>-170188443.53999999</v>
          </cell>
          <cell r="D4333">
            <v>78956.850000000006</v>
          </cell>
          <cell r="E4333">
            <v>146310232.68000001</v>
          </cell>
          <cell r="F4333">
            <v>-316419719.37</v>
          </cell>
        </row>
        <row r="4334">
          <cell r="A4334">
            <v>51302101</v>
          </cell>
          <cell r="B4334" t="str">
            <v>REND.CRED.VEHI.BAJ.M</v>
          </cell>
          <cell r="C4334">
            <v>-28884521.609999999</v>
          </cell>
          <cell r="D4334">
            <v>0</v>
          </cell>
          <cell r="E4334">
            <v>25369377.050000001</v>
          </cell>
          <cell r="F4334">
            <v>-54253898.659999996</v>
          </cell>
        </row>
        <row r="4335">
          <cell r="A4335">
            <v>5130210101</v>
          </cell>
          <cell r="B4335" t="str">
            <v>ING.CRED.REF.AUTO BA</v>
          </cell>
          <cell r="C4335">
            <v>-28449434.129999999</v>
          </cell>
          <cell r="D4335">
            <v>0</v>
          </cell>
          <cell r="E4335">
            <v>25196066.149999999</v>
          </cell>
          <cell r="F4335">
            <v>-53645500.280000001</v>
          </cell>
        </row>
        <row r="4336">
          <cell r="A4336">
            <v>5130210102</v>
          </cell>
          <cell r="B4336" t="str">
            <v>INT.MORA CRED.BALLOM</v>
          </cell>
          <cell r="C4336">
            <v>-435087.48</v>
          </cell>
          <cell r="D4336">
            <v>0</v>
          </cell>
          <cell r="E4336">
            <v>173310.9</v>
          </cell>
          <cell r="F4336">
            <v>-608398.38</v>
          </cell>
        </row>
        <row r="4337">
          <cell r="A4337">
            <v>51302103</v>
          </cell>
          <cell r="B4337" t="str">
            <v>REND.CRED.HIPOT.FUER</v>
          </cell>
          <cell r="C4337">
            <v>-48710840.670000002</v>
          </cell>
          <cell r="D4337">
            <v>0</v>
          </cell>
          <cell r="E4337">
            <v>43700558.280000001</v>
          </cell>
          <cell r="F4337">
            <v>-92411398.950000003</v>
          </cell>
        </row>
        <row r="4338">
          <cell r="A4338">
            <v>5130210301</v>
          </cell>
          <cell r="B4338" t="str">
            <v>ING.CRED.REF.HIP.IND</v>
          </cell>
          <cell r="C4338">
            <v>-48710840.670000002</v>
          </cell>
          <cell r="D4338">
            <v>0</v>
          </cell>
          <cell r="E4338">
            <v>43700558.280000001</v>
          </cell>
          <cell r="F4338">
            <v>-92411398.950000003</v>
          </cell>
        </row>
        <row r="4339">
          <cell r="A4339">
            <v>51302104</v>
          </cell>
          <cell r="B4339" t="str">
            <v>REND.P/OTROS CRED.RE</v>
          </cell>
          <cell r="C4339">
            <v>-92593081.260000005</v>
          </cell>
          <cell r="D4339">
            <v>78956.850000000006</v>
          </cell>
          <cell r="E4339">
            <v>77240297.349999994</v>
          </cell>
          <cell r="F4339">
            <v>-169754421.75999999</v>
          </cell>
        </row>
        <row r="4340">
          <cell r="A4340">
            <v>5130210405</v>
          </cell>
          <cell r="B4340" t="str">
            <v>REND.CRED.CUOTAS REE</v>
          </cell>
          <cell r="C4340">
            <v>-36851280.700000003</v>
          </cell>
          <cell r="D4340">
            <v>77948.59</v>
          </cell>
          <cell r="E4340">
            <v>25379860.559999999</v>
          </cell>
          <cell r="F4340">
            <v>-62153192.670000002</v>
          </cell>
        </row>
        <row r="4341">
          <cell r="A4341">
            <v>513021040510</v>
          </cell>
          <cell r="B4341" t="str">
            <v>ING.CRED.PYME REESTR</v>
          </cell>
          <cell r="C4341">
            <v>-26773376.719999999</v>
          </cell>
          <cell r="D4341">
            <v>77948.59</v>
          </cell>
          <cell r="E4341">
            <v>3439653.35</v>
          </cell>
          <cell r="F4341">
            <v>-30135081.48</v>
          </cell>
        </row>
        <row r="4342">
          <cell r="A4342">
            <v>513021040516</v>
          </cell>
          <cell r="B4342" t="str">
            <v>REND/CRED/REEST/HIPO</v>
          </cell>
          <cell r="C4342">
            <v>-1608474.47</v>
          </cell>
          <cell r="D4342">
            <v>0</v>
          </cell>
          <cell r="E4342">
            <v>2326253.0299999998</v>
          </cell>
          <cell r="F4342">
            <v>-3934727.5</v>
          </cell>
        </row>
        <row r="4343">
          <cell r="A4343">
            <v>513021040518</v>
          </cell>
          <cell r="B4343" t="str">
            <v>REND.PREST.COMERCIAL</v>
          </cell>
          <cell r="C4343">
            <v>-8444986.9199999999</v>
          </cell>
          <cell r="D4343">
            <v>0</v>
          </cell>
          <cell r="E4343">
            <v>7784960.79</v>
          </cell>
          <cell r="F4343">
            <v>-16229947.710000001</v>
          </cell>
        </row>
        <row r="4344">
          <cell r="A4344">
            <v>513021040524</v>
          </cell>
          <cell r="B4344" t="str">
            <v>REND.CRED.HIPOT.REES</v>
          </cell>
          <cell r="C4344">
            <v>-24442.59</v>
          </cell>
          <cell r="D4344">
            <v>0</v>
          </cell>
          <cell r="E4344">
            <v>11828993.390000001</v>
          </cell>
          <cell r="F4344">
            <v>-11853435.98</v>
          </cell>
        </row>
        <row r="4345">
          <cell r="A4345">
            <v>5130210408</v>
          </cell>
          <cell r="B4345" t="str">
            <v>REND.ADQUIS.VEHICULO</v>
          </cell>
          <cell r="C4345">
            <v>-2976386.54</v>
          </cell>
          <cell r="D4345">
            <v>0</v>
          </cell>
          <cell r="E4345">
            <v>208454.64</v>
          </cell>
          <cell r="F4345">
            <v>-3184841.18</v>
          </cell>
        </row>
        <row r="4346">
          <cell r="A4346">
            <v>513021040801</v>
          </cell>
          <cell r="B4346" t="str">
            <v>REND.ADQ.VEHIC.REEST</v>
          </cell>
          <cell r="C4346">
            <v>-2976386.54</v>
          </cell>
          <cell r="D4346">
            <v>0</v>
          </cell>
          <cell r="E4346">
            <v>208454.64</v>
          </cell>
          <cell r="F4346">
            <v>-3184841.18</v>
          </cell>
        </row>
        <row r="4347">
          <cell r="A4347">
            <v>5130210410</v>
          </cell>
          <cell r="B4347" t="str">
            <v>INT. POR COBRAR REES</v>
          </cell>
          <cell r="C4347">
            <v>-46283574.549999997</v>
          </cell>
          <cell r="D4347">
            <v>0</v>
          </cell>
          <cell r="E4347">
            <v>44983940.799999997</v>
          </cell>
          <cell r="F4347">
            <v>-91267515.349999994</v>
          </cell>
        </row>
        <row r="4348">
          <cell r="A4348">
            <v>513021041001</v>
          </cell>
          <cell r="B4348" t="str">
            <v>INTER.P/COB.REESTRUC</v>
          </cell>
          <cell r="C4348">
            <v>-46283574.549999997</v>
          </cell>
          <cell r="D4348">
            <v>0</v>
          </cell>
          <cell r="E4348">
            <v>44983940.799999997</v>
          </cell>
          <cell r="F4348">
            <v>-91267515.349999994</v>
          </cell>
        </row>
        <row r="4349">
          <cell r="A4349">
            <v>5130210423</v>
          </cell>
          <cell r="B4349" t="str">
            <v>REND.CRED.CUOTA AGRI</v>
          </cell>
          <cell r="C4349">
            <v>-6235644.3700000001</v>
          </cell>
          <cell r="D4349">
            <v>0</v>
          </cell>
          <cell r="E4349">
            <v>6488545.8600000003</v>
          </cell>
          <cell r="F4349">
            <v>-12724190.23</v>
          </cell>
        </row>
        <row r="4350">
          <cell r="A4350">
            <v>5130210424</v>
          </cell>
          <cell r="B4350" t="str">
            <v>INT.MORA CREDITO REE</v>
          </cell>
          <cell r="C4350">
            <v>-48139.54</v>
          </cell>
          <cell r="D4350">
            <v>1008.26</v>
          </cell>
          <cell r="E4350">
            <v>179495.49</v>
          </cell>
          <cell r="F4350">
            <v>-226626.77</v>
          </cell>
        </row>
        <row r="4351">
          <cell r="A4351">
            <v>5130210428</v>
          </cell>
          <cell r="B4351" t="str">
            <v>REND.P/CRED.OTORG.MI</v>
          </cell>
          <cell r="C4351">
            <v>-198055.56</v>
          </cell>
          <cell r="D4351">
            <v>0</v>
          </cell>
          <cell r="E4351">
            <v>0</v>
          </cell>
          <cell r="F4351">
            <v>-198055.56</v>
          </cell>
        </row>
        <row r="4352">
          <cell r="A4352">
            <v>513021042801</v>
          </cell>
          <cell r="B4352" t="str">
            <v>REND.P/CRED.OTORG.MI</v>
          </cell>
          <cell r="C4352">
            <v>-198055.56</v>
          </cell>
          <cell r="D4352">
            <v>0</v>
          </cell>
          <cell r="E4352">
            <v>0</v>
          </cell>
          <cell r="F4352">
            <v>-198055.56</v>
          </cell>
        </row>
        <row r="4353">
          <cell r="A4353">
            <v>51303</v>
          </cell>
          <cell r="B4353" t="str">
            <v>REN.CREDITOS VENCIDO</v>
          </cell>
          <cell r="C4353">
            <v>-996086501.77999997</v>
          </cell>
          <cell r="D4353">
            <v>15967418.279999999</v>
          </cell>
          <cell r="E4353">
            <v>939882887.78999996</v>
          </cell>
          <cell r="F4353">
            <v>-1920001971.29</v>
          </cell>
        </row>
        <row r="4354">
          <cell r="A4354">
            <v>513031</v>
          </cell>
          <cell r="B4354" t="str">
            <v>REN.CREDITOS VENCIDO</v>
          </cell>
          <cell r="C4354">
            <v>-996086501.77999997</v>
          </cell>
          <cell r="D4354">
            <v>15967418.279999999</v>
          </cell>
          <cell r="E4354">
            <v>939882887.78999996</v>
          </cell>
          <cell r="F4354">
            <v>-1920001971.29</v>
          </cell>
        </row>
        <row r="4355">
          <cell r="A4355">
            <v>51303102</v>
          </cell>
          <cell r="B4355" t="str">
            <v>REND.CRED.CTAS.CTES</v>
          </cell>
          <cell r="C4355">
            <v>-223206481.11000001</v>
          </cell>
          <cell r="D4355">
            <v>3970.53</v>
          </cell>
          <cell r="E4355">
            <v>206700878.47</v>
          </cell>
          <cell r="F4355">
            <v>-429903389.05000001</v>
          </cell>
        </row>
        <row r="4356">
          <cell r="A4356">
            <v>5130310201</v>
          </cell>
          <cell r="B4356" t="str">
            <v>REND.CRED.CUENTA CTE</v>
          </cell>
          <cell r="C4356">
            <v>-223206481.11000001</v>
          </cell>
          <cell r="D4356">
            <v>3970.53</v>
          </cell>
          <cell r="E4356">
            <v>206700878.47</v>
          </cell>
          <cell r="F4356">
            <v>-429903389.05000001</v>
          </cell>
        </row>
        <row r="4357">
          <cell r="A4357">
            <v>51303103</v>
          </cell>
          <cell r="B4357" t="str">
            <v>REND.DOCUM.DSCONTADO</v>
          </cell>
          <cell r="C4357">
            <v>-1571364.24</v>
          </cell>
          <cell r="D4357">
            <v>0</v>
          </cell>
          <cell r="E4357">
            <v>11194468.82</v>
          </cell>
          <cell r="F4357">
            <v>-12765833.060000001</v>
          </cell>
        </row>
        <row r="4358">
          <cell r="A4358">
            <v>5130310303</v>
          </cell>
          <cell r="B4358" t="str">
            <v>INT.MORA GIROS DESC.</v>
          </cell>
          <cell r="C4358">
            <v>-1571364.24</v>
          </cell>
          <cell r="D4358">
            <v>0</v>
          </cell>
          <cell r="E4358">
            <v>11194468.82</v>
          </cell>
          <cell r="F4358">
            <v>-12765833.060000001</v>
          </cell>
        </row>
        <row r="4359">
          <cell r="A4359">
            <v>51303104</v>
          </cell>
          <cell r="B4359" t="str">
            <v>REND.CRED.PLAZO FIJO</v>
          </cell>
          <cell r="C4359">
            <v>-1986128.74</v>
          </cell>
          <cell r="D4359">
            <v>0</v>
          </cell>
          <cell r="E4359">
            <v>4245023</v>
          </cell>
          <cell r="F4359">
            <v>-6231151.7400000002</v>
          </cell>
        </row>
        <row r="4360">
          <cell r="A4360">
            <v>5130310401</v>
          </cell>
          <cell r="B4360" t="str">
            <v>REND.PAGARE COMERC.P</v>
          </cell>
          <cell r="C4360">
            <v>-718666.59</v>
          </cell>
          <cell r="D4360">
            <v>0</v>
          </cell>
          <cell r="E4360">
            <v>791666.55</v>
          </cell>
          <cell r="F4360">
            <v>-1510333.14</v>
          </cell>
        </row>
        <row r="4361">
          <cell r="A4361">
            <v>5130310403</v>
          </cell>
          <cell r="B4361" t="str">
            <v>REND.PAGARE PERS.PZO</v>
          </cell>
          <cell r="C4361">
            <v>-1207623.6799999999</v>
          </cell>
          <cell r="D4361">
            <v>0</v>
          </cell>
          <cell r="E4361">
            <v>1088395.79</v>
          </cell>
          <cell r="F4361">
            <v>-2296019.4700000002</v>
          </cell>
        </row>
        <row r="4362">
          <cell r="A4362">
            <v>5130310405</v>
          </cell>
          <cell r="B4362" t="str">
            <v>INT.MORA CRED.PLAZO</v>
          </cell>
          <cell r="C4362">
            <v>-59838.47</v>
          </cell>
          <cell r="D4362">
            <v>0</v>
          </cell>
          <cell r="E4362">
            <v>2364960.66</v>
          </cell>
          <cell r="F4362">
            <v>-2424799.13</v>
          </cell>
        </row>
        <row r="4363">
          <cell r="A4363">
            <v>51303105</v>
          </cell>
          <cell r="B4363" t="str">
            <v>REND.CARTERA CREDITO</v>
          </cell>
          <cell r="C4363">
            <v>-176446049.16</v>
          </cell>
          <cell r="D4363">
            <v>11178518.68</v>
          </cell>
          <cell r="E4363">
            <v>162543529.41</v>
          </cell>
          <cell r="F4363">
            <v>-327811059.88999999</v>
          </cell>
        </row>
        <row r="4364">
          <cell r="A4364">
            <v>5130310502</v>
          </cell>
          <cell r="B4364" t="str">
            <v>REND.PIDA CREDITO CO</v>
          </cell>
          <cell r="C4364">
            <v>-8643060.6899999995</v>
          </cell>
          <cell r="D4364">
            <v>0</v>
          </cell>
          <cell r="E4364">
            <v>18839493.649999999</v>
          </cell>
          <cell r="F4364">
            <v>-27482554.34</v>
          </cell>
        </row>
        <row r="4365">
          <cell r="A4365">
            <v>513031050201</v>
          </cell>
          <cell r="B4365" t="str">
            <v>REND.PRESTAMO COMERC</v>
          </cell>
          <cell r="C4365">
            <v>-607458.31999999995</v>
          </cell>
          <cell r="D4365">
            <v>0</v>
          </cell>
          <cell r="E4365">
            <v>0</v>
          </cell>
          <cell r="F4365">
            <v>-607458.31999999995</v>
          </cell>
        </row>
        <row r="4366">
          <cell r="A4366">
            <v>513031050204</v>
          </cell>
          <cell r="B4366" t="str">
            <v>INT.MORA CRED.CUOTAS</v>
          </cell>
          <cell r="C4366">
            <v>-8035602.3700000001</v>
          </cell>
          <cell r="D4366">
            <v>0</v>
          </cell>
          <cell r="E4366">
            <v>18839493.649999999</v>
          </cell>
          <cell r="F4366">
            <v>-26875096.02</v>
          </cell>
        </row>
        <row r="4367">
          <cell r="A4367">
            <v>5130310509</v>
          </cell>
          <cell r="B4367" t="str">
            <v>REND.CRED.CUOTAS MED</v>
          </cell>
          <cell r="C4367">
            <v>0</v>
          </cell>
          <cell r="D4367">
            <v>0</v>
          </cell>
          <cell r="E4367">
            <v>4968921</v>
          </cell>
          <cell r="F4367">
            <v>-4968921</v>
          </cell>
        </row>
        <row r="4368">
          <cell r="A4368">
            <v>513031050902</v>
          </cell>
          <cell r="B4368" t="str">
            <v>REND.CRED.PYME VENCI</v>
          </cell>
          <cell r="C4368">
            <v>0</v>
          </cell>
          <cell r="D4368">
            <v>0</v>
          </cell>
          <cell r="E4368">
            <v>4968921</v>
          </cell>
          <cell r="F4368">
            <v>-4968921</v>
          </cell>
        </row>
        <row r="4369">
          <cell r="A4369">
            <v>5130310510</v>
          </cell>
          <cell r="B4369" t="str">
            <v>REND.CRED.HIPOTEC.VE</v>
          </cell>
          <cell r="C4369">
            <v>-130406641.51000001</v>
          </cell>
          <cell r="D4369">
            <v>11178518.68</v>
          </cell>
          <cell r="E4369">
            <v>103566972.68000001</v>
          </cell>
          <cell r="F4369">
            <v>-222795095.50999999</v>
          </cell>
        </row>
        <row r="4370">
          <cell r="A4370">
            <v>513031051003</v>
          </cell>
          <cell r="B4370" t="str">
            <v>REND.CRED.HIPOT.PIDA</v>
          </cell>
          <cell r="C4370">
            <v>-124289017.54000001</v>
          </cell>
          <cell r="D4370">
            <v>11178518.68</v>
          </cell>
          <cell r="E4370">
            <v>98569355.870000005</v>
          </cell>
          <cell r="F4370">
            <v>-211679854.72999999</v>
          </cell>
        </row>
        <row r="4371">
          <cell r="A4371">
            <v>513031051006</v>
          </cell>
          <cell r="B4371" t="str">
            <v>REND.INT.MORA CRED.H</v>
          </cell>
          <cell r="C4371">
            <v>-2531998.14</v>
          </cell>
          <cell r="D4371">
            <v>0</v>
          </cell>
          <cell r="E4371">
            <v>1289250.3799999999</v>
          </cell>
          <cell r="F4371">
            <v>-3821248.52</v>
          </cell>
        </row>
        <row r="4372">
          <cell r="A4372">
            <v>513031051007</v>
          </cell>
          <cell r="B4372" t="str">
            <v>ING.CRED.REF.HIP.IND</v>
          </cell>
          <cell r="C4372">
            <v>-3585625.83</v>
          </cell>
          <cell r="D4372">
            <v>0</v>
          </cell>
          <cell r="E4372">
            <v>3562092.77</v>
          </cell>
          <cell r="F4372">
            <v>-7147718.5999999996</v>
          </cell>
        </row>
        <row r="4373">
          <cell r="A4373">
            <v>513031051008</v>
          </cell>
          <cell r="B4373" t="str">
            <v>ING.INT.DE DEMORA CR</v>
          </cell>
          <cell r="C4373">
            <v>0</v>
          </cell>
          <cell r="D4373">
            <v>0</v>
          </cell>
          <cell r="E4373">
            <v>146273.66</v>
          </cell>
          <cell r="F4373">
            <v>-146273.66</v>
          </cell>
        </row>
        <row r="4374">
          <cell r="A4374">
            <v>5130310511</v>
          </cell>
          <cell r="B4374" t="str">
            <v>REND.CRED.HIPOTEC.NO</v>
          </cell>
          <cell r="C4374">
            <v>-25354064.07</v>
          </cell>
          <cell r="D4374">
            <v>0</v>
          </cell>
          <cell r="E4374">
            <v>23818967.870000001</v>
          </cell>
          <cell r="F4374">
            <v>-49173031.939999998</v>
          </cell>
        </row>
        <row r="4375">
          <cell r="A4375">
            <v>513031051101</v>
          </cell>
          <cell r="B4375" t="str">
            <v>REND.CRED.HIPOTEC.NO</v>
          </cell>
          <cell r="C4375">
            <v>-25354064.07</v>
          </cell>
          <cell r="D4375">
            <v>0</v>
          </cell>
          <cell r="E4375">
            <v>23818967.870000001</v>
          </cell>
          <cell r="F4375">
            <v>-49173031.939999998</v>
          </cell>
        </row>
        <row r="4376">
          <cell r="A4376">
            <v>5130310514</v>
          </cell>
          <cell r="B4376" t="str">
            <v>REND.CRED.VENCIDO.HI</v>
          </cell>
          <cell r="C4376">
            <v>-7612537.8200000003</v>
          </cell>
          <cell r="D4376">
            <v>0</v>
          </cell>
          <cell r="E4376">
            <v>6622977.8600000003</v>
          </cell>
          <cell r="F4376">
            <v>-14235515.68</v>
          </cell>
        </row>
        <row r="4377">
          <cell r="A4377">
            <v>513031051403</v>
          </cell>
          <cell r="B4377" t="str">
            <v>REND/CRED/VENC/HIPOT</v>
          </cell>
          <cell r="C4377">
            <v>-7612537.8200000003</v>
          </cell>
          <cell r="D4377">
            <v>0</v>
          </cell>
          <cell r="E4377">
            <v>6622977.8600000003</v>
          </cell>
          <cell r="F4377">
            <v>-14235515.68</v>
          </cell>
        </row>
        <row r="4378">
          <cell r="A4378">
            <v>5130310515</v>
          </cell>
          <cell r="B4378" t="str">
            <v>ING.PRESTA.CONSUM.VI</v>
          </cell>
          <cell r="C4378">
            <v>-2070325.78</v>
          </cell>
          <cell r="D4378">
            <v>0</v>
          </cell>
          <cell r="E4378">
            <v>1607351.87</v>
          </cell>
          <cell r="F4378">
            <v>-3677677.65</v>
          </cell>
        </row>
        <row r="4379">
          <cell r="A4379">
            <v>5130310517</v>
          </cell>
          <cell r="B4379" t="str">
            <v>ING.PREST.CONS.CREDI</v>
          </cell>
          <cell r="C4379">
            <v>-1653060.93</v>
          </cell>
          <cell r="D4379">
            <v>0</v>
          </cell>
          <cell r="E4379">
            <v>2231902.7999999998</v>
          </cell>
          <cell r="F4379">
            <v>-3884963.73</v>
          </cell>
        </row>
        <row r="4380">
          <cell r="A4380">
            <v>5130310522</v>
          </cell>
          <cell r="B4380" t="str">
            <v>ING.CRED.POLIZA D/AU</v>
          </cell>
          <cell r="C4380">
            <v>-326705.68</v>
          </cell>
          <cell r="D4380">
            <v>0</v>
          </cell>
          <cell r="E4380">
            <v>355686.34</v>
          </cell>
          <cell r="F4380">
            <v>-682392.02</v>
          </cell>
        </row>
        <row r="4381">
          <cell r="A4381">
            <v>5130310523</v>
          </cell>
          <cell r="B4381" t="str">
            <v>INT.MORA CRED.POLIZA</v>
          </cell>
          <cell r="C4381">
            <v>-379652.68</v>
          </cell>
          <cell r="D4381">
            <v>0</v>
          </cell>
          <cell r="E4381">
            <v>531255.34</v>
          </cell>
          <cell r="F4381">
            <v>-910908.02</v>
          </cell>
        </row>
        <row r="4382">
          <cell r="A4382">
            <v>51303106</v>
          </cell>
          <cell r="B4382" t="str">
            <v>CREDT. AL CONSUMIDOR</v>
          </cell>
          <cell r="C4382">
            <v>-127049196.54000001</v>
          </cell>
          <cell r="D4382">
            <v>3471231.54</v>
          </cell>
          <cell r="E4382">
            <v>111051849.7</v>
          </cell>
          <cell r="F4382">
            <v>-234629814.69999999</v>
          </cell>
        </row>
        <row r="4383">
          <cell r="A4383">
            <v>5130310601</v>
          </cell>
          <cell r="B4383" t="str">
            <v>ING.CREDT.COMSUMIDOR</v>
          </cell>
          <cell r="C4383">
            <v>-70595058.989999995</v>
          </cell>
          <cell r="D4383">
            <v>1363499.43</v>
          </cell>
          <cell r="E4383">
            <v>64386824.939999998</v>
          </cell>
          <cell r="F4383">
            <v>-133618384.5</v>
          </cell>
        </row>
        <row r="4384">
          <cell r="A4384">
            <v>5130310602</v>
          </cell>
          <cell r="B4384" t="str">
            <v>ING.CREDT.COMSUMIDOR</v>
          </cell>
          <cell r="C4384">
            <v>-49837532.640000001</v>
          </cell>
          <cell r="D4384">
            <v>1097635.3799999999</v>
          </cell>
          <cell r="E4384">
            <v>42187243.770000003</v>
          </cell>
          <cell r="F4384">
            <v>-90927141.030000001</v>
          </cell>
        </row>
        <row r="4385">
          <cell r="A4385">
            <v>5130310603</v>
          </cell>
          <cell r="B4385" t="str">
            <v>INT.MORA VENC.TARJ.C</v>
          </cell>
          <cell r="C4385">
            <v>-2220781.29</v>
          </cell>
          <cell r="D4385">
            <v>259961.8</v>
          </cell>
          <cell r="E4385">
            <v>1806350.33</v>
          </cell>
          <cell r="F4385">
            <v>-3767169.82</v>
          </cell>
        </row>
        <row r="4386">
          <cell r="A4386">
            <v>5130310604</v>
          </cell>
          <cell r="B4386" t="str">
            <v>INT.MORA VENC.TARJ.C</v>
          </cell>
          <cell r="C4386">
            <v>-4395823.62</v>
          </cell>
          <cell r="D4386">
            <v>750134.93</v>
          </cell>
          <cell r="E4386">
            <v>2671430.66</v>
          </cell>
          <cell r="F4386">
            <v>-6317119.3499999996</v>
          </cell>
        </row>
        <row r="4387">
          <cell r="A4387">
            <v>51303107</v>
          </cell>
          <cell r="B4387" t="str">
            <v>ARRENDAMIENTO FINANC</v>
          </cell>
          <cell r="C4387">
            <v>-106925.75</v>
          </cell>
          <cell r="D4387">
            <v>0</v>
          </cell>
          <cell r="E4387">
            <v>0</v>
          </cell>
          <cell r="F4387">
            <v>-106925.75</v>
          </cell>
        </row>
        <row r="4388">
          <cell r="A4388">
            <v>5130310701</v>
          </cell>
          <cell r="B4388" t="str">
            <v>ING.POR ARREND.FINAN</v>
          </cell>
          <cell r="C4388">
            <v>-50962.45</v>
          </cell>
          <cell r="D4388">
            <v>0</v>
          </cell>
          <cell r="E4388">
            <v>0</v>
          </cell>
          <cell r="F4388">
            <v>-50962.45</v>
          </cell>
        </row>
        <row r="4389">
          <cell r="A4389">
            <v>5130310702</v>
          </cell>
          <cell r="B4389" t="str">
            <v>ING.POR ARREND.FINAN</v>
          </cell>
          <cell r="C4389">
            <v>-55963.3</v>
          </cell>
          <cell r="D4389">
            <v>0</v>
          </cell>
          <cell r="E4389">
            <v>0</v>
          </cell>
          <cell r="F4389">
            <v>-55963.3</v>
          </cell>
        </row>
        <row r="4390">
          <cell r="A4390">
            <v>51303108</v>
          </cell>
          <cell r="B4390" t="str">
            <v>REND.ADQ.VEHICULO VE</v>
          </cell>
          <cell r="C4390">
            <v>-396243065.06999999</v>
          </cell>
          <cell r="D4390">
            <v>115397.29</v>
          </cell>
          <cell r="E4390">
            <v>370901698.62</v>
          </cell>
          <cell r="F4390">
            <v>-767029366.39999998</v>
          </cell>
        </row>
        <row r="4391">
          <cell r="A4391">
            <v>5130310801</v>
          </cell>
          <cell r="B4391" t="str">
            <v>ING.CRED.PLAN MENOR</v>
          </cell>
          <cell r="C4391">
            <v>-222224123.09999999</v>
          </cell>
          <cell r="D4391">
            <v>115397.29</v>
          </cell>
          <cell r="E4391">
            <v>207724752.55000001</v>
          </cell>
          <cell r="F4391">
            <v>-429833478.36000001</v>
          </cell>
        </row>
        <row r="4392">
          <cell r="A4392">
            <v>5130310805</v>
          </cell>
          <cell r="B4392" t="str">
            <v>REND.INT.MORA CRED.A</v>
          </cell>
          <cell r="C4392">
            <v>-58359099.719999999</v>
          </cell>
          <cell r="D4392">
            <v>0</v>
          </cell>
          <cell r="E4392">
            <v>53332943.689999998</v>
          </cell>
          <cell r="F4392">
            <v>-111692043.41</v>
          </cell>
        </row>
        <row r="4393">
          <cell r="A4393">
            <v>5130310807</v>
          </cell>
          <cell r="B4393" t="str">
            <v>ING.CREDITAZO VEHICU</v>
          </cell>
          <cell r="C4393">
            <v>-98325348.780000001</v>
          </cell>
          <cell r="D4393">
            <v>0</v>
          </cell>
          <cell r="E4393">
            <v>92831563.280000001</v>
          </cell>
          <cell r="F4393">
            <v>-191156912.06</v>
          </cell>
        </row>
        <row r="4394">
          <cell r="A4394">
            <v>5130310808</v>
          </cell>
          <cell r="B4394" t="str">
            <v>INT.MORA CONSUMO CRE</v>
          </cell>
          <cell r="C4394">
            <v>-1868497.32</v>
          </cell>
          <cell r="D4394">
            <v>0</v>
          </cell>
          <cell r="E4394">
            <v>3155993.78</v>
          </cell>
          <cell r="F4394">
            <v>-5024491.0999999996</v>
          </cell>
        </row>
        <row r="4395">
          <cell r="A4395">
            <v>5130310809</v>
          </cell>
          <cell r="B4395" t="str">
            <v>ING.CRED.REF.AUTO BA</v>
          </cell>
          <cell r="C4395">
            <v>-11301533.369999999</v>
          </cell>
          <cell r="D4395">
            <v>0</v>
          </cell>
          <cell r="E4395">
            <v>10285276.619999999</v>
          </cell>
          <cell r="F4395">
            <v>-21586809.989999998</v>
          </cell>
        </row>
        <row r="4396">
          <cell r="A4396">
            <v>5130310810</v>
          </cell>
          <cell r="B4396" t="str">
            <v>INT.MORA CRED.BALLOM</v>
          </cell>
          <cell r="C4396">
            <v>-4164462.78</v>
          </cell>
          <cell r="D4396">
            <v>0</v>
          </cell>
          <cell r="E4396">
            <v>3571168.7</v>
          </cell>
          <cell r="F4396">
            <v>-7735631.4800000004</v>
          </cell>
        </row>
        <row r="4397">
          <cell r="A4397">
            <v>51303109</v>
          </cell>
          <cell r="B4397" t="str">
            <v>DESC.Y COMPRAS FAC.V</v>
          </cell>
          <cell r="C4397">
            <v>-2026173.96</v>
          </cell>
          <cell r="D4397">
            <v>0</v>
          </cell>
          <cell r="E4397">
            <v>0</v>
          </cell>
          <cell r="F4397">
            <v>-2026173.96</v>
          </cell>
        </row>
        <row r="4398">
          <cell r="A4398">
            <v>5130310904</v>
          </cell>
          <cell r="B4398" t="str">
            <v>INT.MORA FACTORING V</v>
          </cell>
          <cell r="C4398">
            <v>-2026173.96</v>
          </cell>
          <cell r="D4398">
            <v>0</v>
          </cell>
          <cell r="E4398">
            <v>0</v>
          </cell>
          <cell r="F4398">
            <v>-2026173.96</v>
          </cell>
        </row>
        <row r="4399">
          <cell r="A4399">
            <v>51303111</v>
          </cell>
          <cell r="B4399" t="str">
            <v>REN.P/CARTAS CRED.N.</v>
          </cell>
          <cell r="C4399">
            <v>0</v>
          </cell>
          <cell r="D4399">
            <v>0</v>
          </cell>
          <cell r="E4399">
            <v>33242028.039999999</v>
          </cell>
          <cell r="F4399">
            <v>-33242028.039999999</v>
          </cell>
        </row>
        <row r="4400">
          <cell r="A4400">
            <v>51303114</v>
          </cell>
          <cell r="B4400" t="str">
            <v>REN.C/REC.PROG.ESPEC</v>
          </cell>
          <cell r="C4400">
            <v>0</v>
          </cell>
          <cell r="D4400">
            <v>0</v>
          </cell>
          <cell r="E4400">
            <v>4945156.51</v>
          </cell>
          <cell r="F4400">
            <v>-4945156.51</v>
          </cell>
        </row>
        <row r="4401">
          <cell r="A4401">
            <v>5130311408</v>
          </cell>
          <cell r="B4401" t="str">
            <v>REND.INT.MORA CRED.P</v>
          </cell>
          <cell r="C4401">
            <v>0</v>
          </cell>
          <cell r="D4401">
            <v>0</v>
          </cell>
          <cell r="E4401">
            <v>4945156.51</v>
          </cell>
          <cell r="F4401">
            <v>-4945156.51</v>
          </cell>
        </row>
        <row r="4402">
          <cell r="A4402">
            <v>51303122</v>
          </cell>
          <cell r="B4402" t="str">
            <v>REND.CRED.AGRICOLAS</v>
          </cell>
          <cell r="C4402">
            <v>-24279393</v>
          </cell>
          <cell r="D4402">
            <v>0</v>
          </cell>
          <cell r="E4402">
            <v>5569442.2699999996</v>
          </cell>
          <cell r="F4402">
            <v>-29848835.27</v>
          </cell>
        </row>
        <row r="4403">
          <cell r="A4403">
            <v>5130312205</v>
          </cell>
          <cell r="B4403" t="str">
            <v>REND.CRED.AGRICOLAS</v>
          </cell>
          <cell r="C4403">
            <v>-1603272.38</v>
          </cell>
          <cell r="D4403">
            <v>0</v>
          </cell>
          <cell r="E4403">
            <v>1837106.84</v>
          </cell>
          <cell r="F4403">
            <v>-3440379.22</v>
          </cell>
        </row>
        <row r="4404">
          <cell r="A4404">
            <v>513031220501</v>
          </cell>
          <cell r="B4404" t="str">
            <v>REND.CRED.AGRICOLAS</v>
          </cell>
          <cell r="C4404">
            <v>-1603272.38</v>
          </cell>
          <cell r="D4404">
            <v>0</v>
          </cell>
          <cell r="E4404">
            <v>1837106.84</v>
          </cell>
          <cell r="F4404">
            <v>-3440379.22</v>
          </cell>
        </row>
        <row r="4405">
          <cell r="A4405">
            <v>5130312206</v>
          </cell>
          <cell r="B4405" t="str">
            <v>REND.INT.MORA CRED.A</v>
          </cell>
          <cell r="C4405">
            <v>-22676120.620000001</v>
          </cell>
          <cell r="D4405">
            <v>0</v>
          </cell>
          <cell r="E4405">
            <v>3732335.43</v>
          </cell>
          <cell r="F4405">
            <v>-26408456.050000001</v>
          </cell>
        </row>
        <row r="4406">
          <cell r="A4406">
            <v>51303128</v>
          </cell>
          <cell r="B4406" t="str">
            <v>REND.P/CRED.OTORG.MI</v>
          </cell>
          <cell r="C4406">
            <v>-43171724.210000001</v>
          </cell>
          <cell r="D4406">
            <v>1198300.24</v>
          </cell>
          <cell r="E4406">
            <v>29488812.949999999</v>
          </cell>
          <cell r="F4406">
            <v>-71462236.920000002</v>
          </cell>
        </row>
        <row r="4407">
          <cell r="A4407">
            <v>5130312801</v>
          </cell>
          <cell r="B4407" t="str">
            <v>REND.P/CRED.OTORG.MI</v>
          </cell>
          <cell r="C4407">
            <v>-337526.16</v>
          </cell>
          <cell r="D4407">
            <v>0</v>
          </cell>
          <cell r="E4407">
            <v>214468.82</v>
          </cell>
          <cell r="F4407">
            <v>-551994.98</v>
          </cell>
        </row>
        <row r="4408">
          <cell r="A4408">
            <v>5130312802</v>
          </cell>
          <cell r="B4408" t="str">
            <v>INT.MORA CRED.OTOR.M</v>
          </cell>
          <cell r="C4408">
            <v>-461454.14</v>
          </cell>
          <cell r="D4408">
            <v>0</v>
          </cell>
          <cell r="E4408">
            <v>855109.88</v>
          </cell>
          <cell r="F4408">
            <v>-1316564.02</v>
          </cell>
        </row>
        <row r="4409">
          <cell r="A4409">
            <v>5130312803</v>
          </cell>
          <cell r="B4409" t="str">
            <v>REND.P/CRED.OTORG.MI</v>
          </cell>
          <cell r="C4409">
            <v>-1488822.85</v>
          </cell>
          <cell r="D4409">
            <v>0</v>
          </cell>
          <cell r="E4409">
            <v>1137213.96</v>
          </cell>
          <cell r="F4409">
            <v>-2626036.81</v>
          </cell>
        </row>
        <row r="4410">
          <cell r="A4410">
            <v>5130312804</v>
          </cell>
          <cell r="B4410" t="str">
            <v>INT.MORA CRED.OTOR.M</v>
          </cell>
          <cell r="C4410">
            <v>-13154126.220000001</v>
          </cell>
          <cell r="D4410">
            <v>194650.66</v>
          </cell>
          <cell r="E4410">
            <v>8991486.25</v>
          </cell>
          <cell r="F4410">
            <v>-21950961.809999999</v>
          </cell>
        </row>
        <row r="4411">
          <cell r="A4411">
            <v>5130312805</v>
          </cell>
          <cell r="B4411" t="str">
            <v>ING.MICROC.VEH.PERS.</v>
          </cell>
          <cell r="C4411">
            <v>-11353762.26</v>
          </cell>
          <cell r="D4411">
            <v>0</v>
          </cell>
          <cell r="E4411">
            <v>9224234.7400000002</v>
          </cell>
          <cell r="F4411">
            <v>-20577997</v>
          </cell>
        </row>
        <row r="4412">
          <cell r="A4412">
            <v>5130312806</v>
          </cell>
          <cell r="B4412" t="str">
            <v>INT.MORA MICROC.VEH.</v>
          </cell>
          <cell r="C4412">
            <v>-4471442.75</v>
          </cell>
          <cell r="D4412">
            <v>0</v>
          </cell>
          <cell r="E4412">
            <v>4319967.96</v>
          </cell>
          <cell r="F4412">
            <v>-8791410.7100000009</v>
          </cell>
        </row>
        <row r="4413">
          <cell r="A4413">
            <v>5130312807</v>
          </cell>
          <cell r="B4413" t="str">
            <v>ING.MICROC.VEH.PERS.</v>
          </cell>
          <cell r="C4413">
            <v>-99051.82</v>
          </cell>
          <cell r="D4413">
            <v>0</v>
          </cell>
          <cell r="E4413">
            <v>79787.3</v>
          </cell>
          <cell r="F4413">
            <v>-178839.12</v>
          </cell>
        </row>
        <row r="4414">
          <cell r="A4414">
            <v>5130312808</v>
          </cell>
          <cell r="B4414" t="str">
            <v>INT.MORA MICROC.VEH.</v>
          </cell>
          <cell r="C4414">
            <v>-106101.19</v>
          </cell>
          <cell r="D4414">
            <v>0</v>
          </cell>
          <cell r="E4414">
            <v>60933.45</v>
          </cell>
          <cell r="F4414">
            <v>-167034.64000000001</v>
          </cell>
        </row>
        <row r="4415">
          <cell r="A4415">
            <v>5130312812</v>
          </cell>
          <cell r="B4415" t="str">
            <v>REND.MICROCRED.AGROP</v>
          </cell>
          <cell r="C4415">
            <v>-6148787.6299999999</v>
          </cell>
          <cell r="D4415">
            <v>479766.2</v>
          </cell>
          <cell r="E4415">
            <v>2293712.29</v>
          </cell>
          <cell r="F4415">
            <v>-7962733.7199999997</v>
          </cell>
        </row>
        <row r="4416">
          <cell r="A4416">
            <v>513031281202</v>
          </cell>
          <cell r="B4416" t="str">
            <v>INT.MORA MICROCRED.A</v>
          </cell>
          <cell r="C4416">
            <v>-3296435.97</v>
          </cell>
          <cell r="D4416">
            <v>0</v>
          </cell>
          <cell r="E4416">
            <v>1045645.08</v>
          </cell>
          <cell r="F4416">
            <v>-4342081.05</v>
          </cell>
        </row>
        <row r="4417">
          <cell r="A4417">
            <v>513031281203</v>
          </cell>
          <cell r="B4417" t="str">
            <v>REND.MICROCRED.AGROP</v>
          </cell>
          <cell r="C4417">
            <v>-820109.29</v>
          </cell>
          <cell r="D4417">
            <v>0</v>
          </cell>
          <cell r="E4417">
            <v>0</v>
          </cell>
          <cell r="F4417">
            <v>-820109.29</v>
          </cell>
        </row>
        <row r="4418">
          <cell r="A4418">
            <v>513031281204</v>
          </cell>
          <cell r="B4418" t="str">
            <v>INT.MORA MICROCRED.A</v>
          </cell>
          <cell r="C4418">
            <v>-2032242.37</v>
          </cell>
          <cell r="D4418">
            <v>479766.2</v>
          </cell>
          <cell r="E4418">
            <v>1248067.21</v>
          </cell>
          <cell r="F4418">
            <v>-2800543.38</v>
          </cell>
        </row>
        <row r="4419">
          <cell r="A4419">
            <v>5130312813</v>
          </cell>
          <cell r="B4419" t="str">
            <v>REND.P/MICROCRED.EN</v>
          </cell>
          <cell r="C4419">
            <v>-5268804.8099999996</v>
          </cell>
          <cell r="D4419">
            <v>523883.38</v>
          </cell>
          <cell r="E4419">
            <v>2311898.2999999998</v>
          </cell>
          <cell r="F4419">
            <v>-7056819.7300000004</v>
          </cell>
        </row>
        <row r="4420">
          <cell r="A4420">
            <v>513031281301</v>
          </cell>
          <cell r="B4420" t="str">
            <v>REND.P/MICROC.EN CUO</v>
          </cell>
          <cell r="C4420">
            <v>-105000</v>
          </cell>
          <cell r="D4420">
            <v>0</v>
          </cell>
          <cell r="E4420">
            <v>0</v>
          </cell>
          <cell r="F4420">
            <v>-105000</v>
          </cell>
        </row>
        <row r="4421">
          <cell r="A4421">
            <v>513031281302</v>
          </cell>
          <cell r="B4421" t="str">
            <v>INT.MORA MICROC.EN C</v>
          </cell>
          <cell r="C4421">
            <v>0</v>
          </cell>
          <cell r="D4421">
            <v>0</v>
          </cell>
          <cell r="E4421">
            <v>30316.27</v>
          </cell>
          <cell r="F4421">
            <v>-30316.27</v>
          </cell>
        </row>
        <row r="4422">
          <cell r="A4422">
            <v>513031281303</v>
          </cell>
          <cell r="B4422" t="str">
            <v>REND.P/MICROC.EN CUO</v>
          </cell>
          <cell r="C4422">
            <v>-1721230.24</v>
          </cell>
          <cell r="D4422">
            <v>0</v>
          </cell>
          <cell r="E4422">
            <v>596885.77</v>
          </cell>
          <cell r="F4422">
            <v>-2318116.0099999998</v>
          </cell>
        </row>
        <row r="4423">
          <cell r="A4423">
            <v>513031281304</v>
          </cell>
          <cell r="B4423" t="str">
            <v>INT.MORA MICROC.EN C</v>
          </cell>
          <cell r="C4423">
            <v>-3442574.57</v>
          </cell>
          <cell r="D4423">
            <v>523883.38</v>
          </cell>
          <cell r="E4423">
            <v>1684696.26</v>
          </cell>
          <cell r="F4423">
            <v>-4603387.45</v>
          </cell>
        </row>
        <row r="4424">
          <cell r="A4424">
            <v>5130312814</v>
          </cell>
          <cell r="B4424" t="str">
            <v>REND.P/MICROCRED.A P</v>
          </cell>
          <cell r="C4424">
            <v>-281844.38</v>
          </cell>
          <cell r="D4424">
            <v>0</v>
          </cell>
          <cell r="E4424">
            <v>0</v>
          </cell>
          <cell r="F4424">
            <v>-281844.38</v>
          </cell>
        </row>
        <row r="4425">
          <cell r="A4425">
            <v>513031281404</v>
          </cell>
          <cell r="B4425" t="str">
            <v>INT.MORA MICROC.A PL</v>
          </cell>
          <cell r="C4425">
            <v>-281844.38</v>
          </cell>
          <cell r="D4425">
            <v>0</v>
          </cell>
          <cell r="E4425">
            <v>0</v>
          </cell>
          <cell r="F4425">
            <v>-281844.38</v>
          </cell>
        </row>
        <row r="4426">
          <cell r="A4426">
            <v>51304</v>
          </cell>
          <cell r="B4426" t="str">
            <v>RENDIMIENTO CREDITOS</v>
          </cell>
          <cell r="C4426">
            <v>-8825413.4800000004</v>
          </cell>
          <cell r="D4426">
            <v>0</v>
          </cell>
          <cell r="E4426">
            <v>4211005.12</v>
          </cell>
          <cell r="F4426">
            <v>-13036418.6</v>
          </cell>
        </row>
        <row r="4427">
          <cell r="A4427">
            <v>513041</v>
          </cell>
          <cell r="B4427" t="str">
            <v>RENDIMIENTO CREDITOS</v>
          </cell>
          <cell r="C4427">
            <v>-8825413.4800000004</v>
          </cell>
          <cell r="D4427">
            <v>0</v>
          </cell>
          <cell r="E4427">
            <v>4211005.12</v>
          </cell>
          <cell r="F4427">
            <v>-13036418.6</v>
          </cell>
        </row>
        <row r="4428">
          <cell r="A4428">
            <v>51304104</v>
          </cell>
          <cell r="B4428" t="str">
            <v>REND.CREDITO PLAZO F</v>
          </cell>
          <cell r="C4428">
            <v>0</v>
          </cell>
          <cell r="D4428">
            <v>0</v>
          </cell>
          <cell r="E4428">
            <v>480000</v>
          </cell>
          <cell r="F4428">
            <v>-480000</v>
          </cell>
        </row>
        <row r="4429">
          <cell r="A4429">
            <v>5130410406</v>
          </cell>
          <cell r="B4429" t="str">
            <v>INT.MORA CRED.PLAZO</v>
          </cell>
          <cell r="C4429">
            <v>0</v>
          </cell>
          <cell r="D4429">
            <v>0</v>
          </cell>
          <cell r="E4429">
            <v>480000</v>
          </cell>
          <cell r="F4429">
            <v>-480000</v>
          </cell>
        </row>
        <row r="4430">
          <cell r="A4430">
            <v>51304105</v>
          </cell>
          <cell r="B4430" t="str">
            <v>REN.CRED.EN CUOTAS L</v>
          </cell>
          <cell r="C4430">
            <v>-8548362.4000000004</v>
          </cell>
          <cell r="D4430">
            <v>0</v>
          </cell>
          <cell r="E4430">
            <v>973954.94</v>
          </cell>
          <cell r="F4430">
            <v>-9522317.3399999999</v>
          </cell>
        </row>
        <row r="4431">
          <cell r="A4431">
            <v>5130410502</v>
          </cell>
          <cell r="B4431" t="str">
            <v>REND.PIDA CRED.COMER</v>
          </cell>
          <cell r="C4431">
            <v>-5548362.4000000004</v>
          </cell>
          <cell r="D4431">
            <v>0</v>
          </cell>
          <cell r="E4431">
            <v>973954.94</v>
          </cell>
          <cell r="F4431">
            <v>-6522317.3399999999</v>
          </cell>
        </row>
        <row r="4432">
          <cell r="A4432">
            <v>513041050204</v>
          </cell>
          <cell r="B4432" t="str">
            <v>INT.MORA CRED.CUOTAS</v>
          </cell>
          <cell r="C4432">
            <v>-5548362.4000000004</v>
          </cell>
          <cell r="D4432">
            <v>0</v>
          </cell>
          <cell r="E4432">
            <v>973954.94</v>
          </cell>
          <cell r="F4432">
            <v>-6522317.3399999999</v>
          </cell>
        </row>
        <row r="4433">
          <cell r="A4433">
            <v>5130410510</v>
          </cell>
          <cell r="B4433" t="str">
            <v>REND.CRED.HIPOTECARI</v>
          </cell>
          <cell r="C4433">
            <v>-3000000</v>
          </cell>
          <cell r="D4433">
            <v>0</v>
          </cell>
          <cell r="E4433">
            <v>0</v>
          </cell>
          <cell r="F4433">
            <v>-3000000</v>
          </cell>
        </row>
        <row r="4434">
          <cell r="A4434">
            <v>513041051006</v>
          </cell>
          <cell r="B4434" t="str">
            <v>REND.INT.MORA CRED.H</v>
          </cell>
          <cell r="C4434">
            <v>-3000000</v>
          </cell>
          <cell r="D4434">
            <v>0</v>
          </cell>
          <cell r="E4434">
            <v>0</v>
          </cell>
          <cell r="F4434">
            <v>-3000000</v>
          </cell>
        </row>
        <row r="4435">
          <cell r="A4435">
            <v>51304122</v>
          </cell>
          <cell r="B4435" t="str">
            <v>REND.CREDITOS AGRICO</v>
          </cell>
          <cell r="C4435">
            <v>-44008</v>
          </cell>
          <cell r="D4435">
            <v>0</v>
          </cell>
          <cell r="E4435">
            <v>0</v>
          </cell>
          <cell r="F4435">
            <v>-44008</v>
          </cell>
        </row>
        <row r="4436">
          <cell r="A4436">
            <v>5130412206</v>
          </cell>
          <cell r="B4436" t="str">
            <v>REND.INT.MORA CRED.A</v>
          </cell>
          <cell r="C4436">
            <v>-44008</v>
          </cell>
          <cell r="D4436">
            <v>0</v>
          </cell>
          <cell r="E4436">
            <v>0</v>
          </cell>
          <cell r="F4436">
            <v>-44008</v>
          </cell>
        </row>
        <row r="4437">
          <cell r="A4437">
            <v>51304128</v>
          </cell>
          <cell r="B4437" t="str">
            <v>REND.P/CRED.OTORG.MI</v>
          </cell>
          <cell r="C4437">
            <v>-233043.08</v>
          </cell>
          <cell r="D4437">
            <v>0</v>
          </cell>
          <cell r="E4437">
            <v>2757050.18</v>
          </cell>
          <cell r="F4437">
            <v>-2990093.26</v>
          </cell>
        </row>
        <row r="4438">
          <cell r="A4438">
            <v>5130412804</v>
          </cell>
          <cell r="B4438" t="str">
            <v>INT.MORA CRED.OTOR.M</v>
          </cell>
          <cell r="C4438">
            <v>-233043.08</v>
          </cell>
          <cell r="D4438">
            <v>0</v>
          </cell>
          <cell r="E4438">
            <v>2732050.18</v>
          </cell>
          <cell r="F4438">
            <v>-2965093.26</v>
          </cell>
        </row>
        <row r="4439">
          <cell r="A4439">
            <v>5130412813</v>
          </cell>
          <cell r="B4439" t="str">
            <v>REND.P/MICROCRED.EN</v>
          </cell>
          <cell r="C4439">
            <v>0</v>
          </cell>
          <cell r="D4439">
            <v>0</v>
          </cell>
          <cell r="E4439">
            <v>25000</v>
          </cell>
          <cell r="F4439">
            <v>-25000</v>
          </cell>
        </row>
        <row r="4440">
          <cell r="A4440">
            <v>513041281304</v>
          </cell>
          <cell r="B4440" t="str">
            <v>INT.MORA MICROC.EN C</v>
          </cell>
          <cell r="C4440">
            <v>0</v>
          </cell>
          <cell r="D4440">
            <v>0</v>
          </cell>
          <cell r="E4440">
            <v>25000</v>
          </cell>
          <cell r="F4440">
            <v>-25000</v>
          </cell>
        </row>
        <row r="4441">
          <cell r="A4441">
            <v>514</v>
          </cell>
          <cell r="B4441" t="str">
            <v>ING.P/OTRAS CUENTAS</v>
          </cell>
          <cell r="C4441">
            <v>-1031178386.42</v>
          </cell>
          <cell r="D4441">
            <v>3707381.98</v>
          </cell>
          <cell r="E4441">
            <v>1252549313.4200001</v>
          </cell>
          <cell r="F4441">
            <v>-2280020317.8600001</v>
          </cell>
        </row>
        <row r="4442">
          <cell r="A4442">
            <v>51401</v>
          </cell>
          <cell r="B4442" t="str">
            <v>COMISIONES</v>
          </cell>
          <cell r="C4442">
            <v>-274790560.75999999</v>
          </cell>
          <cell r="D4442">
            <v>2916352.9</v>
          </cell>
          <cell r="E4442">
            <v>326466372.27999997</v>
          </cell>
          <cell r="F4442">
            <v>-598340580.13999999</v>
          </cell>
        </row>
        <row r="4443">
          <cell r="A4443">
            <v>514011</v>
          </cell>
          <cell r="B4443" t="str">
            <v>COMISIONES</v>
          </cell>
          <cell r="C4443">
            <v>-274790560.75999999</v>
          </cell>
          <cell r="D4443">
            <v>2916352.9</v>
          </cell>
          <cell r="E4443">
            <v>326466372.27999997</v>
          </cell>
          <cell r="F4443">
            <v>-598340580.13999999</v>
          </cell>
        </row>
        <row r="4444">
          <cell r="A4444">
            <v>51401103</v>
          </cell>
          <cell r="B4444" t="str">
            <v>COM.CARTAS DE CREDIT</v>
          </cell>
          <cell r="C4444">
            <v>-274790560.75999999</v>
          </cell>
          <cell r="D4444">
            <v>2916352.9</v>
          </cell>
          <cell r="E4444">
            <v>326466372.27999997</v>
          </cell>
          <cell r="F4444">
            <v>-598340580.13999999</v>
          </cell>
        </row>
        <row r="4445">
          <cell r="A4445">
            <v>5140110301</v>
          </cell>
          <cell r="B4445" t="str">
            <v>POR APERTURA</v>
          </cell>
          <cell r="C4445">
            <v>-2400244.4500000002</v>
          </cell>
          <cell r="D4445">
            <v>807609.6</v>
          </cell>
          <cell r="E4445">
            <v>67032</v>
          </cell>
          <cell r="F4445">
            <v>-1659666.85</v>
          </cell>
        </row>
        <row r="4446">
          <cell r="A4446">
            <v>5140110302</v>
          </cell>
          <cell r="B4446" t="str">
            <v>POR UTILIZACION</v>
          </cell>
          <cell r="C4446">
            <v>-5584723.2000000002</v>
          </cell>
          <cell r="D4446">
            <v>971930.5</v>
          </cell>
          <cell r="E4446">
            <v>11236313.08</v>
          </cell>
          <cell r="F4446">
            <v>-15849105.779999999</v>
          </cell>
        </row>
        <row r="4447">
          <cell r="A4447">
            <v>5140110303</v>
          </cell>
          <cell r="B4447" t="str">
            <v>POR MODIFICACION</v>
          </cell>
          <cell r="C4447">
            <v>-168421.03</v>
          </cell>
          <cell r="D4447">
            <v>0</v>
          </cell>
          <cell r="E4447">
            <v>134400</v>
          </cell>
          <cell r="F4447">
            <v>-302821.03000000003</v>
          </cell>
        </row>
        <row r="4448">
          <cell r="A4448">
            <v>5140110304</v>
          </cell>
          <cell r="B4448" t="str">
            <v>POR CANCELACION</v>
          </cell>
          <cell r="C4448">
            <v>-598132.07999999996</v>
          </cell>
          <cell r="D4448">
            <v>0</v>
          </cell>
          <cell r="E4448">
            <v>1549113.6</v>
          </cell>
          <cell r="F4448">
            <v>-2147245.6800000002</v>
          </cell>
        </row>
        <row r="4449">
          <cell r="A4449">
            <v>5140110306</v>
          </cell>
          <cell r="B4449" t="str">
            <v>POR APERTURA COM EXT</v>
          </cell>
          <cell r="C4449">
            <v>-207081216</v>
          </cell>
          <cell r="D4449">
            <v>0</v>
          </cell>
          <cell r="E4449">
            <v>218607283.19999999</v>
          </cell>
          <cell r="F4449">
            <v>-425688499.19999999</v>
          </cell>
        </row>
        <row r="4450">
          <cell r="A4450">
            <v>5140110307</v>
          </cell>
          <cell r="B4450" t="str">
            <v>POR MODIFICACION COM</v>
          </cell>
          <cell r="C4450">
            <v>-3292800</v>
          </cell>
          <cell r="D4450">
            <v>0</v>
          </cell>
          <cell r="E4450">
            <v>3427200</v>
          </cell>
          <cell r="F4450">
            <v>-6720000</v>
          </cell>
        </row>
        <row r="4451">
          <cell r="A4451">
            <v>5140110309</v>
          </cell>
          <cell r="B4451" t="str">
            <v>POR ACEPTACION COM.E</v>
          </cell>
          <cell r="C4451">
            <v>-22567084.800000001</v>
          </cell>
          <cell r="D4451">
            <v>0</v>
          </cell>
          <cell r="E4451">
            <v>30163660.800000001</v>
          </cell>
          <cell r="F4451">
            <v>-52730745.600000001</v>
          </cell>
        </row>
        <row r="4452">
          <cell r="A4452">
            <v>5140110310</v>
          </cell>
          <cell r="B4452" t="str">
            <v>POR UTILIZACION COM</v>
          </cell>
          <cell r="C4452">
            <v>-33097939.199999999</v>
          </cell>
          <cell r="D4452">
            <v>1136812.8</v>
          </cell>
          <cell r="E4452">
            <v>61050969.600000001</v>
          </cell>
          <cell r="F4452">
            <v>-93012096</v>
          </cell>
        </row>
        <row r="4453">
          <cell r="A4453">
            <v>5140110313</v>
          </cell>
          <cell r="B4453" t="str">
            <v>COMISION X CONFIRMAC</v>
          </cell>
          <cell r="C4453">
            <v>0</v>
          </cell>
          <cell r="D4453">
            <v>0</v>
          </cell>
          <cell r="E4453">
            <v>230400</v>
          </cell>
          <cell r="F4453">
            <v>-230400</v>
          </cell>
        </row>
        <row r="4454">
          <cell r="A4454">
            <v>51402</v>
          </cell>
          <cell r="B4454" t="str">
            <v>REN.OTRAS.CTAS.COB.V</v>
          </cell>
          <cell r="C4454">
            <v>-756387825.65999997</v>
          </cell>
          <cell r="D4454">
            <v>791029.08</v>
          </cell>
          <cell r="E4454">
            <v>926082941.13999999</v>
          </cell>
          <cell r="F4454">
            <v>-1681679737.72</v>
          </cell>
        </row>
        <row r="4455">
          <cell r="A4455">
            <v>514021</v>
          </cell>
          <cell r="B4455" t="str">
            <v>REN.OTRAS.CTAS.COB.V</v>
          </cell>
          <cell r="C4455">
            <v>-756387825.65999997</v>
          </cell>
          <cell r="D4455">
            <v>791029.08</v>
          </cell>
          <cell r="E4455">
            <v>926082941.13999999</v>
          </cell>
          <cell r="F4455">
            <v>-1681679737.72</v>
          </cell>
        </row>
        <row r="4456">
          <cell r="A4456">
            <v>51402104</v>
          </cell>
          <cell r="B4456" t="str">
            <v>TRANSFERENCIAS</v>
          </cell>
          <cell r="C4456">
            <v>-53694358.979999997</v>
          </cell>
          <cell r="D4456">
            <v>46410</v>
          </cell>
          <cell r="E4456">
            <v>47623895.960000001</v>
          </cell>
          <cell r="F4456">
            <v>-101271844.94</v>
          </cell>
        </row>
        <row r="4457">
          <cell r="A4457">
            <v>51402105</v>
          </cell>
          <cell r="B4457" t="str">
            <v>INGRESOS POR AVALES</v>
          </cell>
          <cell r="C4457">
            <v>-584076577.01999998</v>
          </cell>
          <cell r="D4457">
            <v>3.06</v>
          </cell>
          <cell r="E4457">
            <v>661813641.20000005</v>
          </cell>
          <cell r="F4457">
            <v>-1245890215.1600001</v>
          </cell>
        </row>
        <row r="4458">
          <cell r="A4458">
            <v>51402108</v>
          </cell>
          <cell r="B4458" t="str">
            <v>COMISIONES P/APERTUR</v>
          </cell>
          <cell r="C4458">
            <v>-86906716.989999995</v>
          </cell>
          <cell r="D4458">
            <v>0</v>
          </cell>
          <cell r="E4458">
            <v>188260786.91999999</v>
          </cell>
          <cell r="F4458">
            <v>-275167503.91000003</v>
          </cell>
        </row>
        <row r="4459">
          <cell r="A4459">
            <v>51402109</v>
          </cell>
          <cell r="B4459" t="str">
            <v>ING.P/COB.REND.LEASI</v>
          </cell>
          <cell r="C4459">
            <v>-31710172.670000002</v>
          </cell>
          <cell r="D4459">
            <v>744616.02</v>
          </cell>
          <cell r="E4459">
            <v>28384617.059999999</v>
          </cell>
          <cell r="F4459">
            <v>-59350173.710000001</v>
          </cell>
        </row>
        <row r="4460">
          <cell r="A4460">
            <v>519</v>
          </cell>
          <cell r="B4460" t="str">
            <v>OTROS INGRESOS FINAN</v>
          </cell>
          <cell r="C4460">
            <v>-11921543.859999999</v>
          </cell>
          <cell r="D4460">
            <v>0</v>
          </cell>
          <cell r="E4460">
            <v>7448206.9000000004</v>
          </cell>
          <cell r="F4460">
            <v>-19369750.760000002</v>
          </cell>
        </row>
        <row r="4461">
          <cell r="A4461">
            <v>51901</v>
          </cell>
          <cell r="B4461" t="str">
            <v>OTROS ING.FINANCIERO</v>
          </cell>
          <cell r="C4461">
            <v>-2400863.87</v>
          </cell>
          <cell r="D4461">
            <v>0</v>
          </cell>
          <cell r="E4461">
            <v>7448206.9000000004</v>
          </cell>
          <cell r="F4461">
            <v>-9849070.7699999996</v>
          </cell>
        </row>
        <row r="4462">
          <cell r="A4462">
            <v>519011</v>
          </cell>
          <cell r="B4462" t="str">
            <v>OTROS ING.FINANCIERO</v>
          </cell>
          <cell r="C4462">
            <v>-2400863.87</v>
          </cell>
          <cell r="D4462">
            <v>0</v>
          </cell>
          <cell r="E4462">
            <v>7448206.9000000004</v>
          </cell>
          <cell r="F4462">
            <v>-9849070.7699999996</v>
          </cell>
        </row>
        <row r="4463">
          <cell r="A4463">
            <v>51901101</v>
          </cell>
          <cell r="B4463" t="str">
            <v>OTROS INGRESOS FINAN</v>
          </cell>
          <cell r="C4463">
            <v>-2400863.87</v>
          </cell>
          <cell r="D4463">
            <v>0</v>
          </cell>
          <cell r="E4463">
            <v>7448206.9000000004</v>
          </cell>
          <cell r="F4463">
            <v>-9849070.7699999996</v>
          </cell>
        </row>
        <row r="4464">
          <cell r="A4464">
            <v>5190110101</v>
          </cell>
          <cell r="B4464" t="str">
            <v>OTROS ING.FINANC.ARR</v>
          </cell>
          <cell r="C4464">
            <v>-2400863.87</v>
          </cell>
          <cell r="D4464">
            <v>0</v>
          </cell>
          <cell r="E4464">
            <v>7448206.9000000004</v>
          </cell>
          <cell r="F4464">
            <v>-9849070.7699999996</v>
          </cell>
        </row>
        <row r="4465">
          <cell r="A4465">
            <v>51904</v>
          </cell>
          <cell r="B4465" t="str">
            <v>INGRESOS EN OPERACIO</v>
          </cell>
          <cell r="C4465">
            <v>-9520679.9900000002</v>
          </cell>
          <cell r="D4465">
            <v>0</v>
          </cell>
          <cell r="E4465">
            <v>0</v>
          </cell>
          <cell r="F4465">
            <v>-9520679.9900000002</v>
          </cell>
        </row>
        <row r="4466">
          <cell r="A4466">
            <v>519042</v>
          </cell>
          <cell r="B4466" t="str">
            <v>INGRESOS EN OPERACIO</v>
          </cell>
          <cell r="C4466">
            <v>-9520679.9900000002</v>
          </cell>
          <cell r="D4466">
            <v>0</v>
          </cell>
          <cell r="E4466">
            <v>0</v>
          </cell>
          <cell r="F4466">
            <v>-9520679.9900000002</v>
          </cell>
        </row>
        <row r="4467">
          <cell r="A4467">
            <v>51904201</v>
          </cell>
          <cell r="B4467" t="str">
            <v>ING.P/OPERAC.D/COBER</v>
          </cell>
          <cell r="C4467">
            <v>-9520679.9900000002</v>
          </cell>
          <cell r="D4467">
            <v>0</v>
          </cell>
          <cell r="E4467">
            <v>0</v>
          </cell>
          <cell r="F4467">
            <v>-9520679.9900000002</v>
          </cell>
        </row>
        <row r="4468">
          <cell r="A4468">
            <v>51</v>
          </cell>
          <cell r="B4468" t="str">
            <v>TOTAL INGRESOS FINAN</v>
          </cell>
          <cell r="C4468">
            <v>-72704571668.720001</v>
          </cell>
          <cell r="D4468">
            <v>5649744586.8100004</v>
          </cell>
          <cell r="E4468">
            <v>77299854317.889999</v>
          </cell>
          <cell r="F4468">
            <v>-144354681399.79999</v>
          </cell>
        </row>
        <row r="4469">
          <cell r="A4469">
            <v>521</v>
          </cell>
          <cell r="B4469" t="str">
            <v>REC.ACTIVOS FINAN.CA</v>
          </cell>
          <cell r="C4469">
            <v>-1950861051.8900001</v>
          </cell>
          <cell r="D4469">
            <v>795545460.11000001</v>
          </cell>
          <cell r="E4469">
            <v>2586817468.0300002</v>
          </cell>
          <cell r="F4469">
            <v>-3742133059.8099999</v>
          </cell>
        </row>
        <row r="4470">
          <cell r="A4470">
            <v>52101</v>
          </cell>
          <cell r="B4470" t="str">
            <v>RECUP.CREDITOS CASTI</v>
          </cell>
          <cell r="C4470">
            <v>-1950861051.8900001</v>
          </cell>
          <cell r="D4470">
            <v>795545460.11000001</v>
          </cell>
          <cell r="E4470">
            <v>2586817468.0300002</v>
          </cell>
          <cell r="F4470">
            <v>-3742133059.8099999</v>
          </cell>
        </row>
        <row r="4471">
          <cell r="A4471">
            <v>521011</v>
          </cell>
          <cell r="B4471" t="str">
            <v>RECUPERACIONES DE CR</v>
          </cell>
          <cell r="C4471">
            <v>-1950861051.8900001</v>
          </cell>
          <cell r="D4471">
            <v>795545460.11000001</v>
          </cell>
          <cell r="E4471">
            <v>2586817468.0300002</v>
          </cell>
          <cell r="F4471">
            <v>-3742133059.8099999</v>
          </cell>
        </row>
        <row r="4472">
          <cell r="A4472">
            <v>52101101</v>
          </cell>
          <cell r="B4472" t="str">
            <v>RECUPER.CRED.CASTIGA</v>
          </cell>
          <cell r="C4472">
            <v>-20108914.559999999</v>
          </cell>
          <cell r="D4472">
            <v>0</v>
          </cell>
          <cell r="E4472">
            <v>20709927.780000001</v>
          </cell>
          <cell r="F4472">
            <v>-40818842.340000004</v>
          </cell>
        </row>
        <row r="4473">
          <cell r="A4473">
            <v>5210110101</v>
          </cell>
          <cell r="B4473" t="str">
            <v>RECUP.CRED.CASTG.CTA</v>
          </cell>
          <cell r="C4473">
            <v>-20108914.559999999</v>
          </cell>
          <cell r="D4473">
            <v>0</v>
          </cell>
          <cell r="E4473">
            <v>20709927.780000001</v>
          </cell>
          <cell r="F4473">
            <v>-40818842.340000004</v>
          </cell>
        </row>
        <row r="4474">
          <cell r="A4474">
            <v>52101103</v>
          </cell>
          <cell r="B4474" t="str">
            <v>RECUP.CAP.CREDT.PLAZ</v>
          </cell>
          <cell r="C4474">
            <v>-29643154.57</v>
          </cell>
          <cell r="D4474">
            <v>706023655.5</v>
          </cell>
          <cell r="E4474">
            <v>737129679.37</v>
          </cell>
          <cell r="F4474">
            <v>-60749178.439999998</v>
          </cell>
        </row>
        <row r="4475">
          <cell r="A4475">
            <v>5210110301</v>
          </cell>
          <cell r="B4475" t="str">
            <v>RECUP.CAP.CREDT.PLAZ</v>
          </cell>
          <cell r="C4475">
            <v>-29643154.57</v>
          </cell>
          <cell r="D4475">
            <v>706023655.5</v>
          </cell>
          <cell r="E4475">
            <v>737129679.37</v>
          </cell>
          <cell r="F4475">
            <v>-60749178.439999998</v>
          </cell>
        </row>
        <row r="4476">
          <cell r="A4476">
            <v>52101104</v>
          </cell>
          <cell r="B4476" t="str">
            <v>RECUP.CAP.PRESTAM.PE</v>
          </cell>
          <cell r="C4476">
            <v>-10307811.630000001</v>
          </cell>
          <cell r="D4476">
            <v>0</v>
          </cell>
          <cell r="E4476">
            <v>5665681.4900000002</v>
          </cell>
          <cell r="F4476">
            <v>-15973493.119999999</v>
          </cell>
        </row>
        <row r="4477">
          <cell r="A4477">
            <v>5210110401</v>
          </cell>
          <cell r="B4477" t="str">
            <v>RECUP.CAP.PRESTAM.PE</v>
          </cell>
          <cell r="C4477">
            <v>-10307811.630000001</v>
          </cell>
          <cell r="D4477">
            <v>0</v>
          </cell>
          <cell r="E4477">
            <v>5665681.4900000002</v>
          </cell>
          <cell r="F4477">
            <v>-15973493.119999999</v>
          </cell>
        </row>
        <row r="4478">
          <cell r="A4478">
            <v>52101105</v>
          </cell>
          <cell r="B4478" t="str">
            <v>RECUP.CAP.PIDA CRED.</v>
          </cell>
          <cell r="C4478">
            <v>-3777028.95</v>
          </cell>
          <cell r="D4478">
            <v>3531752.21</v>
          </cell>
          <cell r="E4478">
            <v>7116784.8600000003</v>
          </cell>
          <cell r="F4478">
            <v>-7362061.5999999996</v>
          </cell>
        </row>
        <row r="4479">
          <cell r="A4479">
            <v>5210110501</v>
          </cell>
          <cell r="B4479" t="str">
            <v>RECUP.CAP. PIDA CRED</v>
          </cell>
          <cell r="C4479">
            <v>-3777028.95</v>
          </cell>
          <cell r="D4479">
            <v>3531752.21</v>
          </cell>
          <cell r="E4479">
            <v>7116784.8600000003</v>
          </cell>
          <cell r="F4479">
            <v>-7362061.5999999996</v>
          </cell>
        </row>
        <row r="4480">
          <cell r="A4480">
            <v>52101108</v>
          </cell>
          <cell r="B4480" t="str">
            <v>RECUP.CAP.FINANC.PLA</v>
          </cell>
          <cell r="C4480">
            <v>-362382881.58999997</v>
          </cell>
          <cell r="D4480">
            <v>7073039.6600000001</v>
          </cell>
          <cell r="E4480">
            <v>392148421.13</v>
          </cell>
          <cell r="F4480">
            <v>-747458263.05999994</v>
          </cell>
        </row>
        <row r="4481">
          <cell r="A4481">
            <v>5210110801</v>
          </cell>
          <cell r="B4481" t="str">
            <v>RECUP.CAP.FINANC.PLA</v>
          </cell>
          <cell r="C4481">
            <v>-338148056.25999999</v>
          </cell>
          <cell r="D4481">
            <v>7073039.6600000001</v>
          </cell>
          <cell r="E4481">
            <v>359405768.51999998</v>
          </cell>
          <cell r="F4481">
            <v>-690480785.12</v>
          </cell>
        </row>
        <row r="4482">
          <cell r="A4482">
            <v>5210110803</v>
          </cell>
          <cell r="B4482" t="str">
            <v>RECUP.CAP.FINANC.VEH</v>
          </cell>
          <cell r="C4482">
            <v>-24234825.329999998</v>
          </cell>
          <cell r="D4482">
            <v>0</v>
          </cell>
          <cell r="E4482">
            <v>32742652.609999999</v>
          </cell>
          <cell r="F4482">
            <v>-56977477.939999998</v>
          </cell>
        </row>
        <row r="4483">
          <cell r="A4483">
            <v>52101109</v>
          </cell>
          <cell r="B4483" t="str">
            <v>RECUP.CAP.TARJETA CR</v>
          </cell>
          <cell r="C4483">
            <v>-594676197.25999999</v>
          </cell>
          <cell r="D4483">
            <v>40258988.630000003</v>
          </cell>
          <cell r="E4483">
            <v>626428047.72000003</v>
          </cell>
          <cell r="F4483">
            <v>-1180845256.3500001</v>
          </cell>
        </row>
        <row r="4484">
          <cell r="A4484">
            <v>5210110901</v>
          </cell>
          <cell r="B4484" t="str">
            <v>RECUP.CAP.TARJ.CRED.</v>
          </cell>
          <cell r="C4484">
            <v>-282080756.93000001</v>
          </cell>
          <cell r="D4484">
            <v>8465336.9800000004</v>
          </cell>
          <cell r="E4484">
            <v>292459231.11000001</v>
          </cell>
          <cell r="F4484">
            <v>-566074651.05999994</v>
          </cell>
        </row>
        <row r="4485">
          <cell r="A4485">
            <v>5210110902</v>
          </cell>
          <cell r="B4485" t="str">
            <v>RECUP.CAP.TARJETAS C</v>
          </cell>
          <cell r="C4485">
            <v>-123837072.51000001</v>
          </cell>
          <cell r="D4485">
            <v>18086577.390000001</v>
          </cell>
          <cell r="E4485">
            <v>137954567.88999999</v>
          </cell>
          <cell r="F4485">
            <v>-243705063.00999999</v>
          </cell>
        </row>
        <row r="4486">
          <cell r="A4486">
            <v>5210110903</v>
          </cell>
          <cell r="B4486" t="str">
            <v>RECUP.TARJ.CRED.CAST</v>
          </cell>
          <cell r="C4486">
            <v>-188758367.81999999</v>
          </cell>
          <cell r="D4486">
            <v>13707074.26</v>
          </cell>
          <cell r="E4486">
            <v>196014248.72</v>
          </cell>
          <cell r="F4486">
            <v>-371065542.27999997</v>
          </cell>
        </row>
        <row r="4487">
          <cell r="A4487">
            <v>52101112</v>
          </cell>
          <cell r="B4487" t="str">
            <v>RECUP.CAP.CREDT.MEDI</v>
          </cell>
          <cell r="C4487">
            <v>-28987.78</v>
          </cell>
          <cell r="D4487">
            <v>0</v>
          </cell>
          <cell r="E4487">
            <v>0</v>
          </cell>
          <cell r="F4487">
            <v>-28987.78</v>
          </cell>
        </row>
        <row r="4488">
          <cell r="A4488">
            <v>5210111201</v>
          </cell>
          <cell r="B4488" t="str">
            <v>RECUP.CAP.CREDT.MEDI</v>
          </cell>
          <cell r="C4488">
            <v>-28987.78</v>
          </cell>
          <cell r="D4488">
            <v>0</v>
          </cell>
          <cell r="E4488">
            <v>0</v>
          </cell>
          <cell r="F4488">
            <v>-28987.78</v>
          </cell>
        </row>
        <row r="4489">
          <cell r="A4489">
            <v>52101113</v>
          </cell>
          <cell r="B4489" t="str">
            <v>RECUP.CAP.AGROINDUST</v>
          </cell>
          <cell r="C4489">
            <v>-201264599.68000001</v>
          </cell>
          <cell r="D4489">
            <v>0</v>
          </cell>
          <cell r="E4489">
            <v>72861683.090000004</v>
          </cell>
          <cell r="F4489">
            <v>-274126282.76999998</v>
          </cell>
        </row>
        <row r="4490">
          <cell r="A4490">
            <v>5210111301</v>
          </cell>
          <cell r="B4490" t="str">
            <v>RECUP. CAP. CREDITO</v>
          </cell>
          <cell r="C4490">
            <v>-201264599.68000001</v>
          </cell>
          <cell r="D4490">
            <v>0</v>
          </cell>
          <cell r="E4490">
            <v>72861683.090000004</v>
          </cell>
          <cell r="F4490">
            <v>-274126282.76999998</v>
          </cell>
        </row>
        <row r="4491">
          <cell r="A4491">
            <v>52101114</v>
          </cell>
          <cell r="B4491" t="str">
            <v>RECUP.CAP.PROG.ESP.F</v>
          </cell>
          <cell r="C4491">
            <v>-11317316.41</v>
          </cell>
          <cell r="D4491">
            <v>0</v>
          </cell>
          <cell r="E4491">
            <v>0</v>
          </cell>
          <cell r="F4491">
            <v>-11317316.41</v>
          </cell>
        </row>
        <row r="4492">
          <cell r="A4492">
            <v>5210111401</v>
          </cell>
          <cell r="B4492" t="str">
            <v>RECUP.CAP.PRO.ESP.FI</v>
          </cell>
          <cell r="C4492">
            <v>-11317316.41</v>
          </cell>
          <cell r="D4492">
            <v>0</v>
          </cell>
          <cell r="E4492">
            <v>0</v>
          </cell>
          <cell r="F4492">
            <v>-11317316.41</v>
          </cell>
        </row>
        <row r="4493">
          <cell r="A4493">
            <v>52101117</v>
          </cell>
          <cell r="B4493" t="str">
            <v>RECUP.CAP.CREDITO CO</v>
          </cell>
          <cell r="C4493">
            <v>-3677599.33</v>
          </cell>
          <cell r="D4493">
            <v>0</v>
          </cell>
          <cell r="E4493">
            <v>5867218.54</v>
          </cell>
          <cell r="F4493">
            <v>-9544817.8699999992</v>
          </cell>
        </row>
        <row r="4494">
          <cell r="A4494">
            <v>5210111701</v>
          </cell>
          <cell r="B4494" t="str">
            <v>RECUP.CAP.CREDITO CO</v>
          </cell>
          <cell r="C4494">
            <v>-3677599.33</v>
          </cell>
          <cell r="D4494">
            <v>0</v>
          </cell>
          <cell r="E4494">
            <v>5867218.54</v>
          </cell>
          <cell r="F4494">
            <v>-9544817.8699999992</v>
          </cell>
        </row>
        <row r="4495">
          <cell r="A4495">
            <v>52101118</v>
          </cell>
          <cell r="B4495" t="str">
            <v>RECUP.CAP.CRED.INDEX</v>
          </cell>
          <cell r="C4495">
            <v>-37251485.210000001</v>
          </cell>
          <cell r="D4495">
            <v>0</v>
          </cell>
          <cell r="E4495">
            <v>53833997.859999999</v>
          </cell>
          <cell r="F4495">
            <v>-91085483.069999993</v>
          </cell>
        </row>
        <row r="4496">
          <cell r="A4496">
            <v>5210111801</v>
          </cell>
          <cell r="B4496" t="str">
            <v>RECUP.CAP.CRED.INDEX</v>
          </cell>
          <cell r="C4496">
            <v>-37251485.210000001</v>
          </cell>
          <cell r="D4496">
            <v>0</v>
          </cell>
          <cell r="E4496">
            <v>53833997.859999999</v>
          </cell>
          <cell r="F4496">
            <v>-91085483.069999993</v>
          </cell>
        </row>
        <row r="4497">
          <cell r="A4497">
            <v>52101128</v>
          </cell>
          <cell r="B4497" t="str">
            <v>RECUP.CAP.CRED.OTORG</v>
          </cell>
          <cell r="C4497">
            <v>-54215593.939999998</v>
          </cell>
          <cell r="D4497">
            <v>406939.66</v>
          </cell>
          <cell r="E4497">
            <v>29474335.379999999</v>
          </cell>
          <cell r="F4497">
            <v>-83282989.659999996</v>
          </cell>
        </row>
        <row r="4498">
          <cell r="A4498">
            <v>5210112801</v>
          </cell>
          <cell r="B4498" t="str">
            <v>RECUP.CAP.CRED.OTORG</v>
          </cell>
          <cell r="C4498">
            <v>0</v>
          </cell>
          <cell r="D4498">
            <v>0</v>
          </cell>
          <cell r="E4498">
            <v>300000</v>
          </cell>
          <cell r="F4498">
            <v>-300000</v>
          </cell>
        </row>
        <row r="4499">
          <cell r="A4499">
            <v>5210112802</v>
          </cell>
          <cell r="B4499" t="str">
            <v>RECUP.CAP.CRED.OTORG</v>
          </cell>
          <cell r="C4499">
            <v>-34250243.68</v>
          </cell>
          <cell r="D4499">
            <v>0</v>
          </cell>
          <cell r="E4499">
            <v>15723719.74</v>
          </cell>
          <cell r="F4499">
            <v>-49973963.420000002</v>
          </cell>
        </row>
        <row r="4500">
          <cell r="A4500">
            <v>5210112803</v>
          </cell>
          <cell r="B4500" t="str">
            <v>RECUP.CAP.MICROC.VEH</v>
          </cell>
          <cell r="C4500">
            <v>-7630542</v>
          </cell>
          <cell r="D4500">
            <v>406939.66</v>
          </cell>
          <cell r="E4500">
            <v>13001233.77</v>
          </cell>
          <cell r="F4500">
            <v>-20224836.109999999</v>
          </cell>
        </row>
        <row r="4501">
          <cell r="A4501">
            <v>5210112807</v>
          </cell>
          <cell r="B4501" t="str">
            <v>RECUP.CAP.MICROCRED.</v>
          </cell>
          <cell r="C4501">
            <v>0</v>
          </cell>
          <cell r="D4501">
            <v>0</v>
          </cell>
          <cell r="E4501">
            <v>449381.87</v>
          </cell>
          <cell r="F4501">
            <v>-449381.87</v>
          </cell>
        </row>
        <row r="4502">
          <cell r="A4502">
            <v>521011280702</v>
          </cell>
          <cell r="B4502" t="str">
            <v>RECUP.CAP.MICROCRED.</v>
          </cell>
          <cell r="C4502">
            <v>0</v>
          </cell>
          <cell r="D4502">
            <v>0</v>
          </cell>
          <cell r="E4502">
            <v>449381.87</v>
          </cell>
          <cell r="F4502">
            <v>-449381.87</v>
          </cell>
        </row>
        <row r="4503">
          <cell r="A4503">
            <v>5210112808</v>
          </cell>
          <cell r="B4503" t="str">
            <v>RECUP.CAP.MICROCRED.</v>
          </cell>
          <cell r="C4503">
            <v>-12334808.26</v>
          </cell>
          <cell r="D4503">
            <v>0</v>
          </cell>
          <cell r="E4503">
            <v>0</v>
          </cell>
          <cell r="F4503">
            <v>-12334808.26</v>
          </cell>
        </row>
        <row r="4504">
          <cell r="A4504">
            <v>521011280802</v>
          </cell>
          <cell r="B4504" t="str">
            <v>RECUP.CAP.MICROCRED.</v>
          </cell>
          <cell r="C4504">
            <v>-12334808.26</v>
          </cell>
          <cell r="D4504">
            <v>0</v>
          </cell>
          <cell r="E4504">
            <v>0</v>
          </cell>
          <cell r="F4504">
            <v>-12334808.26</v>
          </cell>
        </row>
        <row r="4505">
          <cell r="A4505">
            <v>52101143</v>
          </cell>
          <cell r="B4505" t="str">
            <v>RECUP.INST.PRESTAM.P</v>
          </cell>
          <cell r="C4505">
            <v>-3005633.21</v>
          </cell>
          <cell r="D4505">
            <v>0</v>
          </cell>
          <cell r="E4505">
            <v>2804136.95</v>
          </cell>
          <cell r="F4505">
            <v>-5809770.1600000001</v>
          </cell>
        </row>
        <row r="4506">
          <cell r="A4506">
            <v>5210114301</v>
          </cell>
          <cell r="B4506" t="str">
            <v>RECUP.INST.PRESTAM.P</v>
          </cell>
          <cell r="C4506">
            <v>-3005633.21</v>
          </cell>
          <cell r="D4506">
            <v>0</v>
          </cell>
          <cell r="E4506">
            <v>2804136.95</v>
          </cell>
          <cell r="F4506">
            <v>-5809770.1600000001</v>
          </cell>
        </row>
        <row r="4507">
          <cell r="A4507">
            <v>52101144</v>
          </cell>
          <cell r="B4507" t="str">
            <v>RECUP.INST.PIDA CRED</v>
          </cell>
          <cell r="C4507">
            <v>-41098360.049999997</v>
          </cell>
          <cell r="D4507">
            <v>615600.64000000001</v>
          </cell>
          <cell r="E4507">
            <v>30009123.300000001</v>
          </cell>
          <cell r="F4507">
            <v>-70491882.709999993</v>
          </cell>
        </row>
        <row r="4508">
          <cell r="A4508">
            <v>5210114401</v>
          </cell>
          <cell r="B4508" t="str">
            <v>RECUP.INTS.CRED.COME</v>
          </cell>
          <cell r="C4508">
            <v>-41098360.049999997</v>
          </cell>
          <cell r="D4508">
            <v>615600.64000000001</v>
          </cell>
          <cell r="E4508">
            <v>30009123.300000001</v>
          </cell>
          <cell r="F4508">
            <v>-70491882.709999993</v>
          </cell>
        </row>
        <row r="4509">
          <cell r="A4509">
            <v>52101147</v>
          </cell>
          <cell r="B4509" t="str">
            <v>RECUP.INST.FINANC.PL</v>
          </cell>
          <cell r="C4509">
            <v>-201643165.13999999</v>
          </cell>
          <cell r="D4509">
            <v>12982699.09</v>
          </cell>
          <cell r="E4509">
            <v>234202593.96000001</v>
          </cell>
          <cell r="F4509">
            <v>-422863060.00999999</v>
          </cell>
        </row>
        <row r="4510">
          <cell r="A4510">
            <v>5210114701</v>
          </cell>
          <cell r="B4510" t="str">
            <v>RECUP.INTER.PLAN MEN</v>
          </cell>
          <cell r="C4510">
            <v>-189199826.66</v>
          </cell>
          <cell r="D4510">
            <v>12982699.09</v>
          </cell>
          <cell r="E4510">
            <v>217681291.37</v>
          </cell>
          <cell r="F4510">
            <v>-393898418.94</v>
          </cell>
        </row>
        <row r="4511">
          <cell r="A4511">
            <v>5210114703</v>
          </cell>
          <cell r="B4511" t="str">
            <v>RECUP.INTER.VEHIC.CR</v>
          </cell>
          <cell r="C4511">
            <v>-12443338.48</v>
          </cell>
          <cell r="D4511">
            <v>0</v>
          </cell>
          <cell r="E4511">
            <v>16521302.59</v>
          </cell>
          <cell r="F4511">
            <v>-28964641.07</v>
          </cell>
        </row>
        <row r="4512">
          <cell r="A4512">
            <v>52101148</v>
          </cell>
          <cell r="B4512" t="str">
            <v>RECUP.INST.TARJETAS</v>
          </cell>
          <cell r="C4512">
            <v>-253810822.88999999</v>
          </cell>
          <cell r="D4512">
            <v>19783151.98</v>
          </cell>
          <cell r="E4512">
            <v>309204440.37</v>
          </cell>
          <cell r="F4512">
            <v>-543232111.27999997</v>
          </cell>
        </row>
        <row r="4513">
          <cell r="A4513">
            <v>5210114801</v>
          </cell>
          <cell r="B4513" t="str">
            <v>RECUP.INST.TARJ.CRED</v>
          </cell>
          <cell r="C4513">
            <v>-145436616.15000001</v>
          </cell>
          <cell r="D4513">
            <v>15182356.720000001</v>
          </cell>
          <cell r="E4513">
            <v>183133821.55000001</v>
          </cell>
          <cell r="F4513">
            <v>-313388080.98000002</v>
          </cell>
        </row>
        <row r="4514">
          <cell r="A4514">
            <v>5210114802</v>
          </cell>
          <cell r="B4514" t="str">
            <v>RECUP.INST.TARJ.CRED</v>
          </cell>
          <cell r="C4514">
            <v>-108374206.73999999</v>
          </cell>
          <cell r="D4514">
            <v>4600795.26</v>
          </cell>
          <cell r="E4514">
            <v>126070618.81999999</v>
          </cell>
          <cell r="F4514">
            <v>-229844030.30000001</v>
          </cell>
        </row>
        <row r="4515">
          <cell r="A4515">
            <v>52101151</v>
          </cell>
          <cell r="B4515" t="str">
            <v>RECUP.INST.CRED.MEDI</v>
          </cell>
          <cell r="C4515">
            <v>-27355.72</v>
          </cell>
          <cell r="D4515">
            <v>0</v>
          </cell>
          <cell r="E4515">
            <v>0</v>
          </cell>
          <cell r="F4515">
            <v>-27355.72</v>
          </cell>
        </row>
        <row r="4516">
          <cell r="A4516">
            <v>5210115101</v>
          </cell>
          <cell r="B4516" t="str">
            <v>RECUP.INST.CRED.MEDI</v>
          </cell>
          <cell r="C4516">
            <v>-27355.72</v>
          </cell>
          <cell r="D4516">
            <v>0</v>
          </cell>
          <cell r="E4516">
            <v>0</v>
          </cell>
          <cell r="F4516">
            <v>-27355.72</v>
          </cell>
        </row>
        <row r="4517">
          <cell r="A4517">
            <v>52101152</v>
          </cell>
          <cell r="B4517" t="str">
            <v>RECUP. INTS. AGRO-IN</v>
          </cell>
          <cell r="C4517">
            <v>-82410234.530000001</v>
          </cell>
          <cell r="D4517">
            <v>3797409.17</v>
          </cell>
          <cell r="E4517">
            <v>25414839.879999999</v>
          </cell>
          <cell r="F4517">
            <v>-104027665.23999999</v>
          </cell>
        </row>
        <row r="4518">
          <cell r="A4518">
            <v>5210115201</v>
          </cell>
          <cell r="B4518" t="str">
            <v>RECUP.INTS.CRED.AGRI</v>
          </cell>
          <cell r="C4518">
            <v>-82410234.530000001</v>
          </cell>
          <cell r="D4518">
            <v>3797409.17</v>
          </cell>
          <cell r="E4518">
            <v>25414839.879999999</v>
          </cell>
          <cell r="F4518">
            <v>-104027665.23999999</v>
          </cell>
        </row>
        <row r="4519">
          <cell r="A4519">
            <v>52101153</v>
          </cell>
          <cell r="B4519" t="str">
            <v>RECUP.INT.PROG.ESP.F</v>
          </cell>
          <cell r="C4519">
            <v>-4512609.62</v>
          </cell>
          <cell r="D4519">
            <v>0</v>
          </cell>
          <cell r="E4519">
            <v>0</v>
          </cell>
          <cell r="F4519">
            <v>-4512609.62</v>
          </cell>
        </row>
        <row r="4520">
          <cell r="A4520">
            <v>5210115301</v>
          </cell>
          <cell r="B4520" t="str">
            <v>RECUP.INT.PROG.ESP.F</v>
          </cell>
          <cell r="C4520">
            <v>-4512609.62</v>
          </cell>
          <cell r="D4520">
            <v>0</v>
          </cell>
          <cell r="E4520">
            <v>0</v>
          </cell>
          <cell r="F4520">
            <v>-4512609.62</v>
          </cell>
        </row>
        <row r="4521">
          <cell r="A4521">
            <v>52101154</v>
          </cell>
          <cell r="B4521" t="str">
            <v>RECUP.INTS.CRED.OTOR</v>
          </cell>
          <cell r="C4521">
            <v>-30352503.199999999</v>
          </cell>
          <cell r="D4521">
            <v>0</v>
          </cell>
          <cell r="E4521">
            <v>19922427.82</v>
          </cell>
          <cell r="F4521">
            <v>-50274931.020000003</v>
          </cell>
        </row>
        <row r="4522">
          <cell r="A4522">
            <v>5210115402</v>
          </cell>
          <cell r="B4522" t="str">
            <v>RECUP.INTS.CRED.OTOR</v>
          </cell>
          <cell r="C4522">
            <v>-19185658.899999999</v>
          </cell>
          <cell r="D4522">
            <v>0</v>
          </cell>
          <cell r="E4522">
            <v>11383112.619999999</v>
          </cell>
          <cell r="F4522">
            <v>-30568771.52</v>
          </cell>
        </row>
        <row r="4523">
          <cell r="A4523">
            <v>5210115403</v>
          </cell>
          <cell r="B4523" t="str">
            <v>RECUP.INT.MICROCRED.</v>
          </cell>
          <cell r="C4523">
            <v>-11166844.300000001</v>
          </cell>
          <cell r="D4523">
            <v>0</v>
          </cell>
          <cell r="E4523">
            <v>8413697.0700000003</v>
          </cell>
          <cell r="F4523">
            <v>-19580541.370000001</v>
          </cell>
        </row>
        <row r="4524">
          <cell r="A4524">
            <v>5210115407</v>
          </cell>
          <cell r="B4524" t="str">
            <v>RECUP.INTS.MICROCRED</v>
          </cell>
          <cell r="C4524">
            <v>0</v>
          </cell>
          <cell r="D4524">
            <v>0</v>
          </cell>
          <cell r="E4524">
            <v>125618.13</v>
          </cell>
          <cell r="F4524">
            <v>-125618.13</v>
          </cell>
        </row>
        <row r="4525">
          <cell r="A4525">
            <v>521011540702</v>
          </cell>
          <cell r="B4525" t="str">
            <v>RECUP.INTS.MICROCRED</v>
          </cell>
          <cell r="C4525">
            <v>0</v>
          </cell>
          <cell r="D4525">
            <v>0</v>
          </cell>
          <cell r="E4525">
            <v>125618.13</v>
          </cell>
          <cell r="F4525">
            <v>-125618.13</v>
          </cell>
        </row>
        <row r="4526">
          <cell r="A4526">
            <v>52101156</v>
          </cell>
          <cell r="B4526" t="str">
            <v>RECUP.INT.CREDITO CO</v>
          </cell>
          <cell r="C4526">
            <v>-1282740.23</v>
          </cell>
          <cell r="D4526">
            <v>0</v>
          </cell>
          <cell r="E4526">
            <v>2950741.04</v>
          </cell>
          <cell r="F4526">
            <v>-4233481.2699999996</v>
          </cell>
        </row>
        <row r="4527">
          <cell r="A4527">
            <v>5210115601</v>
          </cell>
          <cell r="B4527" t="str">
            <v>RECUP.INT.CREDITO CO</v>
          </cell>
          <cell r="C4527">
            <v>-1282740.23</v>
          </cell>
          <cell r="D4527">
            <v>0</v>
          </cell>
          <cell r="E4527">
            <v>2950741.04</v>
          </cell>
          <cell r="F4527">
            <v>-4233481.2699999996</v>
          </cell>
        </row>
        <row r="4528">
          <cell r="A4528">
            <v>52101157</v>
          </cell>
          <cell r="B4528" t="str">
            <v>RECUP.INT.CRED.INDEX</v>
          </cell>
          <cell r="C4528">
            <v>-4066056.39</v>
          </cell>
          <cell r="D4528">
            <v>1072223.57</v>
          </cell>
          <cell r="E4528">
            <v>11073387.49</v>
          </cell>
          <cell r="F4528">
            <v>-14067220.310000001</v>
          </cell>
        </row>
        <row r="4529">
          <cell r="A4529">
            <v>5210115701</v>
          </cell>
          <cell r="B4529" t="str">
            <v>RECUP.INT.CRED.INDEX</v>
          </cell>
          <cell r="C4529">
            <v>-4066056.39</v>
          </cell>
          <cell r="D4529">
            <v>1072223.57</v>
          </cell>
          <cell r="E4529">
            <v>11073387.49</v>
          </cell>
          <cell r="F4529">
            <v>-14067220.310000001</v>
          </cell>
        </row>
        <row r="4530">
          <cell r="A4530">
            <v>52</v>
          </cell>
          <cell r="B4530" t="str">
            <v>TOTAL ING.RECUPER.AC</v>
          </cell>
          <cell r="C4530">
            <v>-1950861051.8900001</v>
          </cell>
          <cell r="D4530">
            <v>795545460.11000001</v>
          </cell>
          <cell r="E4530">
            <v>2586817468.0300002</v>
          </cell>
          <cell r="F4530">
            <v>-3742133059.8099999</v>
          </cell>
        </row>
        <row r="4531">
          <cell r="A4531">
            <v>531</v>
          </cell>
          <cell r="B4531" t="str">
            <v>COMISIONES POR SERVI</v>
          </cell>
          <cell r="C4531">
            <v>-15092418534.059999</v>
          </cell>
          <cell r="D4531">
            <v>909826306.79999995</v>
          </cell>
          <cell r="E4531">
            <v>14256422027.389999</v>
          </cell>
          <cell r="F4531">
            <v>-28439014254.650002</v>
          </cell>
        </row>
        <row r="4532">
          <cell r="A4532">
            <v>53103</v>
          </cell>
          <cell r="B4532" t="str">
            <v>COMISIONES POR FIDIC</v>
          </cell>
          <cell r="C4532">
            <v>-326381085.37</v>
          </cell>
          <cell r="D4532">
            <v>300999620.91000003</v>
          </cell>
          <cell r="E4532">
            <v>542602104.25</v>
          </cell>
          <cell r="F4532">
            <v>-567983568.71000004</v>
          </cell>
        </row>
        <row r="4533">
          <cell r="A4533">
            <v>531031</v>
          </cell>
          <cell r="B4533" t="str">
            <v>COM. POR FIDEICOMISO</v>
          </cell>
          <cell r="C4533">
            <v>-326381085.37</v>
          </cell>
          <cell r="D4533">
            <v>300999620.91000003</v>
          </cell>
          <cell r="E4533">
            <v>542602104.25</v>
          </cell>
          <cell r="F4533">
            <v>-567983568.71000004</v>
          </cell>
        </row>
        <row r="4534">
          <cell r="A4534">
            <v>53103101</v>
          </cell>
          <cell r="B4534" t="str">
            <v>COMISIONES POR FIDEI</v>
          </cell>
          <cell r="C4534">
            <v>-326381085.37</v>
          </cell>
          <cell r="D4534">
            <v>300999620.91000003</v>
          </cell>
          <cell r="E4534">
            <v>542602104.25</v>
          </cell>
          <cell r="F4534">
            <v>-567983568.71000004</v>
          </cell>
        </row>
        <row r="4535">
          <cell r="A4535">
            <v>5310310101</v>
          </cell>
          <cell r="B4535" t="str">
            <v>COMIS.P/FIDEICOM.P/A</v>
          </cell>
          <cell r="C4535">
            <v>-265616208.88</v>
          </cell>
          <cell r="D4535">
            <v>300000000</v>
          </cell>
          <cell r="E4535">
            <v>457904713.62</v>
          </cell>
          <cell r="F4535">
            <v>-423520922.5</v>
          </cell>
        </row>
        <row r="4536">
          <cell r="A4536">
            <v>5310310102</v>
          </cell>
          <cell r="B4536" t="str">
            <v>COMIS.P/FIDEICOM.P/O</v>
          </cell>
          <cell r="C4536">
            <v>-60764876.490000002</v>
          </cell>
          <cell r="D4536">
            <v>999620.91</v>
          </cell>
          <cell r="E4536">
            <v>84697390.629999995</v>
          </cell>
          <cell r="F4536">
            <v>-144462646.21000001</v>
          </cell>
        </row>
        <row r="4537">
          <cell r="A4537">
            <v>53104</v>
          </cell>
          <cell r="B4537" t="str">
            <v>COM.POR GIROS Y TRAN</v>
          </cell>
          <cell r="C4537">
            <v>-432086166.87</v>
          </cell>
          <cell r="D4537">
            <v>22423266.140000001</v>
          </cell>
          <cell r="E4537">
            <v>476771959.86000001</v>
          </cell>
          <cell r="F4537">
            <v>-886434860.59000003</v>
          </cell>
        </row>
        <row r="4538">
          <cell r="A4538">
            <v>531041</v>
          </cell>
          <cell r="B4538" t="str">
            <v>COMISION P/GIROS Y T</v>
          </cell>
          <cell r="C4538">
            <v>-20468366.309999999</v>
          </cell>
          <cell r="D4538">
            <v>12213.17</v>
          </cell>
          <cell r="E4538">
            <v>21450903.690000001</v>
          </cell>
          <cell r="F4538">
            <v>-41907056.829999998</v>
          </cell>
        </row>
        <row r="4539">
          <cell r="A4539">
            <v>53104101</v>
          </cell>
          <cell r="B4539" t="str">
            <v>COMISION P/GIROS Y T</v>
          </cell>
          <cell r="C4539">
            <v>-20468366.309999999</v>
          </cell>
          <cell r="D4539">
            <v>12213.17</v>
          </cell>
          <cell r="E4539">
            <v>21450903.690000001</v>
          </cell>
          <cell r="F4539">
            <v>-41907056.829999998</v>
          </cell>
        </row>
        <row r="4540">
          <cell r="A4540">
            <v>531042</v>
          </cell>
          <cell r="B4540" t="str">
            <v>COMISION P/GIROS Y T</v>
          </cell>
          <cell r="C4540">
            <v>-411617800.56</v>
          </cell>
          <cell r="D4540">
            <v>22411052.969999999</v>
          </cell>
          <cell r="E4540">
            <v>455321056.17000002</v>
          </cell>
          <cell r="F4540">
            <v>-844527803.75999999</v>
          </cell>
        </row>
        <row r="4541">
          <cell r="A4541">
            <v>53104201</v>
          </cell>
          <cell r="B4541" t="str">
            <v>COMIS.P/TRANS.CABLES</v>
          </cell>
          <cell r="C4541">
            <v>-13514880</v>
          </cell>
          <cell r="D4541">
            <v>0</v>
          </cell>
          <cell r="E4541">
            <v>15179520</v>
          </cell>
          <cell r="F4541">
            <v>-28694400</v>
          </cell>
        </row>
        <row r="4542">
          <cell r="A4542">
            <v>53104202</v>
          </cell>
          <cell r="B4542" t="str">
            <v>COMIS.P/ORDEN D/PAGO</v>
          </cell>
          <cell r="C4542">
            <v>-228971589</v>
          </cell>
          <cell r="D4542">
            <v>0</v>
          </cell>
          <cell r="E4542">
            <v>237253287</v>
          </cell>
          <cell r="F4542">
            <v>-466224876</v>
          </cell>
        </row>
        <row r="4543">
          <cell r="A4543">
            <v>53104203</v>
          </cell>
          <cell r="B4543" t="str">
            <v>COMIS.P/ORDEN D/PAGO</v>
          </cell>
          <cell r="C4543">
            <v>-169131331.56</v>
          </cell>
          <cell r="D4543">
            <v>22411052.969999999</v>
          </cell>
          <cell r="E4543">
            <v>202888249.16999999</v>
          </cell>
          <cell r="F4543">
            <v>-349608527.75999999</v>
          </cell>
        </row>
        <row r="4544">
          <cell r="A4544">
            <v>53106</v>
          </cell>
          <cell r="B4544" t="str">
            <v>COM.TARJETAS DE CRED</v>
          </cell>
          <cell r="C4544">
            <v>-846861935.65999997</v>
          </cell>
          <cell r="D4544">
            <v>85440014.950000003</v>
          </cell>
          <cell r="E4544">
            <v>1124425889.0599999</v>
          </cell>
          <cell r="F4544">
            <v>-1885847809.77</v>
          </cell>
        </row>
        <row r="4545">
          <cell r="A4545">
            <v>531061</v>
          </cell>
          <cell r="B4545" t="str">
            <v>COMISIONES P/TARJETA</v>
          </cell>
          <cell r="C4545">
            <v>-545340758.30999994</v>
          </cell>
          <cell r="D4545">
            <v>84306544.349999994</v>
          </cell>
          <cell r="E4545">
            <v>624213377.55999994</v>
          </cell>
          <cell r="F4545">
            <v>-1085247591.52</v>
          </cell>
        </row>
        <row r="4546">
          <cell r="A4546">
            <v>53106112</v>
          </cell>
          <cell r="B4546" t="str">
            <v>COM. A USUARIOS TDC</v>
          </cell>
          <cell r="C4546">
            <v>-545340758.30999994</v>
          </cell>
          <cell r="D4546">
            <v>84306544.349999994</v>
          </cell>
          <cell r="E4546">
            <v>624213377.55999994</v>
          </cell>
          <cell r="F4546">
            <v>-1085247591.52</v>
          </cell>
        </row>
        <row r="4547">
          <cell r="A4547">
            <v>5310611201</v>
          </cell>
          <cell r="B4547" t="str">
            <v>COMIS. ADELANTO EFEC</v>
          </cell>
          <cell r="C4547">
            <v>-25266241.43</v>
          </cell>
          <cell r="D4547">
            <v>2400</v>
          </cell>
          <cell r="E4547">
            <v>25527578.100000001</v>
          </cell>
          <cell r="F4547">
            <v>-50791419.530000001</v>
          </cell>
        </row>
        <row r="4548">
          <cell r="A4548">
            <v>5310611202</v>
          </cell>
          <cell r="B4548" t="str">
            <v>COMIS. ADELANTO EFEC</v>
          </cell>
          <cell r="C4548">
            <v>-35305148.659999996</v>
          </cell>
          <cell r="D4548">
            <v>72800</v>
          </cell>
          <cell r="E4548">
            <v>34793372.100000001</v>
          </cell>
          <cell r="F4548">
            <v>-70025720.760000005</v>
          </cell>
        </row>
        <row r="4549">
          <cell r="A4549">
            <v>5310611203</v>
          </cell>
          <cell r="B4549" t="str">
            <v>COMS.P/ESTAC.DE SERV</v>
          </cell>
          <cell r="C4549">
            <v>-1831435.84</v>
          </cell>
          <cell r="D4549">
            <v>0</v>
          </cell>
          <cell r="E4549">
            <v>2906976.31</v>
          </cell>
          <cell r="F4549">
            <v>-4738412.1500000004</v>
          </cell>
        </row>
        <row r="4550">
          <cell r="A4550">
            <v>5310611206</v>
          </cell>
          <cell r="B4550" t="str">
            <v>COMIS.P/GESTION COBR</v>
          </cell>
          <cell r="C4550">
            <v>-133899000</v>
          </cell>
          <cell r="D4550">
            <v>178000</v>
          </cell>
          <cell r="E4550">
            <v>126192000</v>
          </cell>
          <cell r="F4550">
            <v>-259913000</v>
          </cell>
        </row>
        <row r="4551">
          <cell r="A4551">
            <v>5310611207</v>
          </cell>
          <cell r="B4551" t="str">
            <v>COMIS.P/GESTION COBR</v>
          </cell>
          <cell r="C4551">
            <v>-90009000</v>
          </cell>
          <cell r="D4551">
            <v>51000</v>
          </cell>
          <cell r="E4551">
            <v>86031000</v>
          </cell>
          <cell r="F4551">
            <v>-175989000</v>
          </cell>
        </row>
        <row r="4552">
          <cell r="A4552">
            <v>5310611208</v>
          </cell>
          <cell r="B4552" t="str">
            <v>COMIS.AFILACION MILL</v>
          </cell>
          <cell r="C4552">
            <v>-7452000</v>
          </cell>
          <cell r="D4552">
            <v>4000</v>
          </cell>
          <cell r="E4552">
            <v>6780000</v>
          </cell>
          <cell r="F4552">
            <v>-14228000</v>
          </cell>
        </row>
        <row r="4553">
          <cell r="A4553">
            <v>5310611209</v>
          </cell>
          <cell r="B4553" t="str">
            <v>COMIS.AFILACION MILL</v>
          </cell>
          <cell r="C4553">
            <v>-3252000</v>
          </cell>
          <cell r="D4553">
            <v>0</v>
          </cell>
          <cell r="E4553">
            <v>2864000</v>
          </cell>
          <cell r="F4553">
            <v>-6116000</v>
          </cell>
        </row>
        <row r="4554">
          <cell r="A4554">
            <v>5310611212</v>
          </cell>
          <cell r="B4554" t="str">
            <v>COMIS.RECIB.NAC.M.CA</v>
          </cell>
          <cell r="C4554">
            <v>-62643323.5</v>
          </cell>
          <cell r="D4554">
            <v>38745674.200000003</v>
          </cell>
          <cell r="E4554">
            <v>99596404.019999996</v>
          </cell>
          <cell r="F4554">
            <v>-123494053.31999999</v>
          </cell>
        </row>
        <row r="4555">
          <cell r="A4555">
            <v>5310611213</v>
          </cell>
          <cell r="B4555" t="str">
            <v>COMIS.RECIB.NAC.VISA</v>
          </cell>
          <cell r="C4555">
            <v>-162775773.15000001</v>
          </cell>
          <cell r="D4555">
            <v>45252670.149999999</v>
          </cell>
          <cell r="E4555">
            <v>216856972.25</v>
          </cell>
          <cell r="F4555">
            <v>-334380075.25</v>
          </cell>
        </row>
        <row r="4556">
          <cell r="A4556">
            <v>5310611214</v>
          </cell>
          <cell r="B4556" t="str">
            <v>COMISION VISA PLUS N</v>
          </cell>
          <cell r="C4556">
            <v>-1706740</v>
          </cell>
          <cell r="D4556">
            <v>0</v>
          </cell>
          <cell r="E4556">
            <v>1885940</v>
          </cell>
          <cell r="F4556">
            <v>-3592680</v>
          </cell>
        </row>
        <row r="4557">
          <cell r="A4557">
            <v>5310611215</v>
          </cell>
          <cell r="B4557" t="str">
            <v>COMISION VISA PLUS I</v>
          </cell>
          <cell r="C4557">
            <v>-21200095.73</v>
          </cell>
          <cell r="D4557">
            <v>0</v>
          </cell>
          <cell r="E4557">
            <v>20779134.780000001</v>
          </cell>
          <cell r="F4557">
            <v>-41979230.509999998</v>
          </cell>
        </row>
        <row r="4558">
          <cell r="A4558">
            <v>531062</v>
          </cell>
          <cell r="B4558" t="str">
            <v>COMISION POR TARJETA</v>
          </cell>
          <cell r="C4558">
            <v>-301521177.35000002</v>
          </cell>
          <cell r="D4558">
            <v>1133470.6000000001</v>
          </cell>
          <cell r="E4558">
            <v>500212511.5</v>
          </cell>
          <cell r="F4558">
            <v>-800600218.25</v>
          </cell>
        </row>
        <row r="4559">
          <cell r="A4559">
            <v>53106210</v>
          </cell>
          <cell r="B4559" t="str">
            <v>RECARGOS OTROS TDC</v>
          </cell>
          <cell r="C4559">
            <v>-184152554.91999999</v>
          </cell>
          <cell r="D4559">
            <v>405150.6</v>
          </cell>
          <cell r="E4559">
            <v>323178556.91000003</v>
          </cell>
          <cell r="F4559">
            <v>-506925961.23000002</v>
          </cell>
        </row>
        <row r="4560">
          <cell r="A4560">
            <v>5310621001</v>
          </cell>
          <cell r="B4560" t="str">
            <v>COMIS.P/COMPRAR E/EX</v>
          </cell>
          <cell r="C4560">
            <v>-41247309.700000003</v>
          </cell>
          <cell r="D4560">
            <v>78784.77</v>
          </cell>
          <cell r="E4560">
            <v>66543473.649999999</v>
          </cell>
          <cell r="F4560">
            <v>-107711998.58</v>
          </cell>
        </row>
        <row r="4561">
          <cell r="A4561">
            <v>5310621002</v>
          </cell>
          <cell r="B4561" t="str">
            <v>COMIS.P/COMPRAR E/EX</v>
          </cell>
          <cell r="C4561">
            <v>-96606292.219999999</v>
          </cell>
          <cell r="D4561">
            <v>308688.01</v>
          </cell>
          <cell r="E4561">
            <v>170622209.83000001</v>
          </cell>
          <cell r="F4561">
            <v>-266919814.03999999</v>
          </cell>
        </row>
        <row r="4562">
          <cell r="A4562">
            <v>5310621003</v>
          </cell>
          <cell r="B4562" t="str">
            <v>COMS.ADELANT.EFECT.I</v>
          </cell>
          <cell r="C4562">
            <v>-11462616.380000001</v>
          </cell>
          <cell r="D4562">
            <v>0</v>
          </cell>
          <cell r="E4562">
            <v>20553714.640000001</v>
          </cell>
          <cell r="F4562">
            <v>-32016331.02</v>
          </cell>
        </row>
        <row r="4563">
          <cell r="A4563">
            <v>5310621004</v>
          </cell>
          <cell r="B4563" t="str">
            <v>COMS.ADELANT.EFECT.I</v>
          </cell>
          <cell r="C4563">
            <v>-32375496.140000001</v>
          </cell>
          <cell r="D4563">
            <v>17677.82</v>
          </cell>
          <cell r="E4563">
            <v>62427205.659999996</v>
          </cell>
          <cell r="F4563">
            <v>-94785023.980000004</v>
          </cell>
        </row>
        <row r="4564">
          <cell r="A4564">
            <v>5310621005</v>
          </cell>
          <cell r="B4564" t="str">
            <v>INGRESOS POR AUTORIZ</v>
          </cell>
          <cell r="C4564">
            <v>-2460840.48</v>
          </cell>
          <cell r="D4564">
            <v>0</v>
          </cell>
          <cell r="E4564">
            <v>3031953.13</v>
          </cell>
          <cell r="F4564">
            <v>-5492793.6100000003</v>
          </cell>
        </row>
        <row r="4565">
          <cell r="A4565">
            <v>53106211</v>
          </cell>
          <cell r="B4565" t="str">
            <v>COMS. RECIBIDAS TDC</v>
          </cell>
          <cell r="C4565">
            <v>-117368622.43000001</v>
          </cell>
          <cell r="D4565">
            <v>728320</v>
          </cell>
          <cell r="E4565">
            <v>177033954.59</v>
          </cell>
          <cell r="F4565">
            <v>-293674257.01999998</v>
          </cell>
        </row>
        <row r="4566">
          <cell r="A4566">
            <v>5310621103</v>
          </cell>
          <cell r="B4566" t="str">
            <v>COMIS. RECIB. INTERN</v>
          </cell>
          <cell r="C4566">
            <v>-31175568.149999999</v>
          </cell>
          <cell r="D4566">
            <v>0</v>
          </cell>
          <cell r="E4566">
            <v>43009167.579999998</v>
          </cell>
          <cell r="F4566">
            <v>-74184735.730000004</v>
          </cell>
        </row>
        <row r="4567">
          <cell r="A4567">
            <v>5310621104</v>
          </cell>
          <cell r="B4567" t="str">
            <v>COMIS.RECIB. INTERN.</v>
          </cell>
          <cell r="C4567">
            <v>-64638957.579999998</v>
          </cell>
          <cell r="D4567">
            <v>0</v>
          </cell>
          <cell r="E4567">
            <v>99512240.650000006</v>
          </cell>
          <cell r="F4567">
            <v>-164151198.22999999</v>
          </cell>
        </row>
        <row r="4568">
          <cell r="A4568">
            <v>5310621105</v>
          </cell>
          <cell r="B4568" t="str">
            <v>DIFERENCIA VENTAS EN</v>
          </cell>
          <cell r="C4568">
            <v>-21554096.699999999</v>
          </cell>
          <cell r="D4568">
            <v>728320</v>
          </cell>
          <cell r="E4568">
            <v>34512546.359999999</v>
          </cell>
          <cell r="F4568">
            <v>-55338323.060000002</v>
          </cell>
        </row>
        <row r="4569">
          <cell r="A4569">
            <v>53199</v>
          </cell>
          <cell r="B4569" t="str">
            <v>OTRAS COM.NO FINANCI</v>
          </cell>
          <cell r="C4569">
            <v>-13487089346.16</v>
          </cell>
          <cell r="D4569">
            <v>500963404.80000001</v>
          </cell>
          <cell r="E4569">
            <v>12112622074.219999</v>
          </cell>
          <cell r="F4569">
            <v>-25098748015.580002</v>
          </cell>
        </row>
        <row r="4570">
          <cell r="A4570">
            <v>531991</v>
          </cell>
          <cell r="B4570" t="str">
            <v>OTRAS COM.NO FINANCI</v>
          </cell>
          <cell r="C4570">
            <v>-11150701259.969999</v>
          </cell>
          <cell r="D4570">
            <v>492574834.86000001</v>
          </cell>
          <cell r="E4570">
            <v>10634190706.75</v>
          </cell>
          <cell r="F4570">
            <v>-21292317131.860001</v>
          </cell>
        </row>
        <row r="4571">
          <cell r="A4571">
            <v>53199101</v>
          </cell>
          <cell r="B4571" t="str">
            <v>EDOS.DE CUENTA DE LO</v>
          </cell>
          <cell r="C4571">
            <v>-95503187.989999995</v>
          </cell>
          <cell r="D4571">
            <v>39100</v>
          </cell>
          <cell r="E4571">
            <v>94144671.180000007</v>
          </cell>
          <cell r="F4571">
            <v>-189608759.16999999</v>
          </cell>
        </row>
        <row r="4572">
          <cell r="A4572">
            <v>5319910101</v>
          </cell>
          <cell r="B4572" t="str">
            <v>RECUP.ENVIO EDOS.DE</v>
          </cell>
          <cell r="C4572">
            <v>-95503187.989999995</v>
          </cell>
          <cell r="D4572">
            <v>39100</v>
          </cell>
          <cell r="E4572">
            <v>94144671.180000007</v>
          </cell>
          <cell r="F4572">
            <v>-189608759.16999999</v>
          </cell>
        </row>
        <row r="4573">
          <cell r="A4573">
            <v>53199102</v>
          </cell>
          <cell r="B4573" t="str">
            <v>CHEQUES DEVUELTOS</v>
          </cell>
          <cell r="C4573">
            <v>-404463000</v>
          </cell>
          <cell r="D4573">
            <v>713000</v>
          </cell>
          <cell r="E4573">
            <v>374386000</v>
          </cell>
          <cell r="F4573">
            <v>-778136000</v>
          </cell>
        </row>
        <row r="4574">
          <cell r="A4574">
            <v>5319910201</v>
          </cell>
          <cell r="B4574" t="str">
            <v>ING.P/CHEQUES DEVUEL</v>
          </cell>
          <cell r="C4574">
            <v>-131232000</v>
          </cell>
          <cell r="D4574">
            <v>264000</v>
          </cell>
          <cell r="E4574">
            <v>115668000</v>
          </cell>
          <cell r="F4574">
            <v>-246636000</v>
          </cell>
        </row>
        <row r="4575">
          <cell r="A4575">
            <v>5319910203</v>
          </cell>
          <cell r="B4575" t="str">
            <v>ING.P/CHEQ.DEVUELT.V</v>
          </cell>
          <cell r="C4575">
            <v>-4032000</v>
          </cell>
          <cell r="D4575">
            <v>0</v>
          </cell>
          <cell r="E4575">
            <v>3804000</v>
          </cell>
          <cell r="F4575">
            <v>-7836000</v>
          </cell>
        </row>
        <row r="4576">
          <cell r="A4576">
            <v>5319910204</v>
          </cell>
          <cell r="B4576" t="str">
            <v>ING.CHEQ.DEVUELT.P/T</v>
          </cell>
          <cell r="C4576">
            <v>-269199000</v>
          </cell>
          <cell r="D4576">
            <v>449000</v>
          </cell>
          <cell r="E4576">
            <v>254914000</v>
          </cell>
          <cell r="F4576">
            <v>-523664000</v>
          </cell>
        </row>
        <row r="4577">
          <cell r="A4577">
            <v>53199103</v>
          </cell>
          <cell r="B4577" t="str">
            <v>SOBREGIROS EN CUENTA</v>
          </cell>
          <cell r="C4577">
            <v>-93528000</v>
          </cell>
          <cell r="D4577">
            <v>24000</v>
          </cell>
          <cell r="E4577">
            <v>90012000</v>
          </cell>
          <cell r="F4577">
            <v>-183516000</v>
          </cell>
        </row>
        <row r="4578">
          <cell r="A4578">
            <v>5319910301</v>
          </cell>
          <cell r="B4578" t="str">
            <v>INTENTO POR SOBREGIR</v>
          </cell>
          <cell r="C4578">
            <v>-93528000</v>
          </cell>
          <cell r="D4578">
            <v>24000</v>
          </cell>
          <cell r="E4578">
            <v>90012000</v>
          </cell>
          <cell r="F4578">
            <v>-183516000</v>
          </cell>
        </row>
        <row r="4579">
          <cell r="A4579">
            <v>53199104</v>
          </cell>
          <cell r="B4579" t="str">
            <v>EMISION DE CHEQUES D</v>
          </cell>
          <cell r="C4579">
            <v>-242130501.91</v>
          </cell>
          <cell r="D4579">
            <v>1530123.42</v>
          </cell>
          <cell r="E4579">
            <v>210441421.56999999</v>
          </cell>
          <cell r="F4579">
            <v>-451041800.06</v>
          </cell>
        </row>
        <row r="4580">
          <cell r="A4580">
            <v>5319910401</v>
          </cell>
          <cell r="B4580" t="str">
            <v>COMIS.CHEQUES DE GER</v>
          </cell>
          <cell r="C4580">
            <v>-236155501.91</v>
          </cell>
          <cell r="D4580">
            <v>1470123.42</v>
          </cell>
          <cell r="E4580">
            <v>204731421.56999999</v>
          </cell>
          <cell r="F4580">
            <v>-439416800.06</v>
          </cell>
        </row>
        <row r="4581">
          <cell r="A4581">
            <v>5319910403</v>
          </cell>
          <cell r="B4581" t="str">
            <v>ANULACION DE CHEQUER</v>
          </cell>
          <cell r="C4581">
            <v>-5975000</v>
          </cell>
          <cell r="D4581">
            <v>60000</v>
          </cell>
          <cell r="E4581">
            <v>5710000</v>
          </cell>
          <cell r="F4581">
            <v>-11625000</v>
          </cell>
        </row>
        <row r="4582">
          <cell r="A4582">
            <v>53199105</v>
          </cell>
          <cell r="B4582" t="str">
            <v>EMIS.RENOV.Y REPOS.D</v>
          </cell>
          <cell r="C4582">
            <v>-559168500</v>
          </cell>
          <cell r="D4582">
            <v>414000</v>
          </cell>
          <cell r="E4582">
            <v>573781500</v>
          </cell>
          <cell r="F4582">
            <v>-1132536000</v>
          </cell>
        </row>
        <row r="4583">
          <cell r="A4583">
            <v>5319910502</v>
          </cell>
          <cell r="B4583" t="str">
            <v>EMIS.TARJ.D/CRED.</v>
          </cell>
          <cell r="C4583">
            <v>-531590500</v>
          </cell>
          <cell r="D4583">
            <v>260000</v>
          </cell>
          <cell r="E4583">
            <v>547224000</v>
          </cell>
          <cell r="F4583">
            <v>-1078554500</v>
          </cell>
        </row>
        <row r="4584">
          <cell r="A4584">
            <v>531991050201</v>
          </cell>
          <cell r="B4584" t="str">
            <v>EMIS.TARJ.CRED.MASTE</v>
          </cell>
          <cell r="C4584">
            <v>-205660500</v>
          </cell>
          <cell r="D4584">
            <v>105000</v>
          </cell>
          <cell r="E4584">
            <v>207831500</v>
          </cell>
          <cell r="F4584">
            <v>-413387000</v>
          </cell>
        </row>
        <row r="4585">
          <cell r="A4585">
            <v>531991050202</v>
          </cell>
          <cell r="B4585" t="str">
            <v>EMIS.TARJ.CRED.VISA</v>
          </cell>
          <cell r="C4585">
            <v>-325930000</v>
          </cell>
          <cell r="D4585">
            <v>155000</v>
          </cell>
          <cell r="E4585">
            <v>339392500</v>
          </cell>
          <cell r="F4585">
            <v>-665167500</v>
          </cell>
        </row>
        <row r="4586">
          <cell r="A4586">
            <v>5319910504</v>
          </cell>
          <cell r="B4586" t="str">
            <v>TARJ.CRED.CUOTA RENO</v>
          </cell>
          <cell r="C4586">
            <v>-21967000</v>
          </cell>
          <cell r="D4586">
            <v>125000</v>
          </cell>
          <cell r="E4586">
            <v>20469000</v>
          </cell>
          <cell r="F4586">
            <v>-42311000</v>
          </cell>
        </row>
        <row r="4587">
          <cell r="A4587">
            <v>531991050401</v>
          </cell>
          <cell r="B4587" t="str">
            <v>RENOV.TARJ.CRED.MAST</v>
          </cell>
          <cell r="C4587">
            <v>-7771000</v>
          </cell>
          <cell r="D4587">
            <v>125000</v>
          </cell>
          <cell r="E4587">
            <v>7924000</v>
          </cell>
          <cell r="F4587">
            <v>-15570000</v>
          </cell>
        </row>
        <row r="4588">
          <cell r="A4588">
            <v>531991050402</v>
          </cell>
          <cell r="B4588" t="str">
            <v>RENOV.TARJ.CRED.VISA</v>
          </cell>
          <cell r="C4588">
            <v>-14196000</v>
          </cell>
          <cell r="D4588">
            <v>0</v>
          </cell>
          <cell r="E4588">
            <v>12545000</v>
          </cell>
          <cell r="F4588">
            <v>-26741000</v>
          </cell>
        </row>
        <row r="4589">
          <cell r="A4589">
            <v>5319910505</v>
          </cell>
          <cell r="B4589" t="str">
            <v>REPOS.TARJ.D/DEBITO</v>
          </cell>
          <cell r="C4589">
            <v>-5611000</v>
          </cell>
          <cell r="D4589">
            <v>29000</v>
          </cell>
          <cell r="E4589">
            <v>6088500</v>
          </cell>
          <cell r="F4589">
            <v>-11670500</v>
          </cell>
        </row>
        <row r="4590">
          <cell r="A4590">
            <v>531991050501</v>
          </cell>
          <cell r="B4590" t="str">
            <v>COM.REPOS.TARJ.DEBIT</v>
          </cell>
          <cell r="C4590">
            <v>-5611000</v>
          </cell>
          <cell r="D4590">
            <v>29000</v>
          </cell>
          <cell r="E4590">
            <v>6088500</v>
          </cell>
          <cell r="F4590">
            <v>-11670500</v>
          </cell>
        </row>
        <row r="4591">
          <cell r="A4591">
            <v>53199107</v>
          </cell>
          <cell r="B4591" t="str">
            <v>ABONOS DE NOMINA</v>
          </cell>
          <cell r="C4591">
            <v>-99745200</v>
          </cell>
          <cell r="D4591">
            <v>448007733.77999997</v>
          </cell>
          <cell r="E4591">
            <v>538392733.77999997</v>
          </cell>
          <cell r="F4591">
            <v>-190130200</v>
          </cell>
        </row>
        <row r="4592">
          <cell r="A4592">
            <v>5319910701</v>
          </cell>
          <cell r="B4592" t="str">
            <v>ING.P/SERVICIOS DE N</v>
          </cell>
          <cell r="C4592">
            <v>-99745200</v>
          </cell>
          <cell r="D4592">
            <v>448007733.77999997</v>
          </cell>
          <cell r="E4592">
            <v>538392733.77999997</v>
          </cell>
          <cell r="F4592">
            <v>-190130200</v>
          </cell>
        </row>
        <row r="4593">
          <cell r="A4593">
            <v>53199108</v>
          </cell>
          <cell r="B4593" t="str">
            <v>PAGO DE SERVICIOS</v>
          </cell>
          <cell r="C4593">
            <v>-6379824772.5500002</v>
          </cell>
          <cell r="D4593">
            <v>21390701.690000001</v>
          </cell>
          <cell r="E4593">
            <v>6094172431.1899996</v>
          </cell>
          <cell r="F4593">
            <v>-12452606502.049999</v>
          </cell>
        </row>
        <row r="4594">
          <cell r="A4594">
            <v>5319910802</v>
          </cell>
          <cell r="B4594" t="str">
            <v>INGRESOS P/COBRANZAS</v>
          </cell>
          <cell r="C4594">
            <v>-1454762.3</v>
          </cell>
          <cell r="D4594">
            <v>0</v>
          </cell>
          <cell r="E4594">
            <v>0</v>
          </cell>
          <cell r="F4594">
            <v>-1454762.3</v>
          </cell>
        </row>
        <row r="4595">
          <cell r="A4595">
            <v>5319910806</v>
          </cell>
          <cell r="B4595" t="str">
            <v>OTROS ING.P/SERV.INT</v>
          </cell>
          <cell r="C4595">
            <v>-475000</v>
          </cell>
          <cell r="D4595">
            <v>0</v>
          </cell>
          <cell r="E4595">
            <v>0</v>
          </cell>
          <cell r="F4595">
            <v>-475000</v>
          </cell>
        </row>
        <row r="4596">
          <cell r="A4596">
            <v>5319910807</v>
          </cell>
          <cell r="B4596" t="str">
            <v>ING.P/CUSTODIA VALOR</v>
          </cell>
          <cell r="C4596">
            <v>-17561704.079999998</v>
          </cell>
          <cell r="D4596">
            <v>0</v>
          </cell>
          <cell r="E4596">
            <v>11985278.23</v>
          </cell>
          <cell r="F4596">
            <v>-29546982.309999999</v>
          </cell>
        </row>
        <row r="4597">
          <cell r="A4597">
            <v>5319910808</v>
          </cell>
          <cell r="B4597" t="str">
            <v>ING.P/CAJAS DE SEGUR</v>
          </cell>
          <cell r="C4597">
            <v>0</v>
          </cell>
          <cell r="D4597">
            <v>0</v>
          </cell>
          <cell r="E4597">
            <v>31000</v>
          </cell>
          <cell r="F4597">
            <v>-31000</v>
          </cell>
        </row>
        <row r="4598">
          <cell r="A4598">
            <v>5319910809</v>
          </cell>
          <cell r="B4598" t="str">
            <v>COMIS.PUNTOS DE VENT</v>
          </cell>
          <cell r="C4598">
            <v>-2049017482.72</v>
          </cell>
          <cell r="D4598">
            <v>13512283.01</v>
          </cell>
          <cell r="E4598">
            <v>1946501860.6099999</v>
          </cell>
          <cell r="F4598">
            <v>-3982007060.3200002</v>
          </cell>
        </row>
        <row r="4599">
          <cell r="A4599">
            <v>5319910810</v>
          </cell>
          <cell r="B4599" t="str">
            <v>ING.P/FOTOC.CORRESP.</v>
          </cell>
          <cell r="C4599">
            <v>-2124027.75</v>
          </cell>
          <cell r="D4599">
            <v>0</v>
          </cell>
          <cell r="E4599">
            <v>1331867.8</v>
          </cell>
          <cell r="F4599">
            <v>-3455895.55</v>
          </cell>
        </row>
        <row r="4600">
          <cell r="A4600">
            <v>5319910811</v>
          </cell>
          <cell r="B4600" t="str">
            <v>ING.P/TARJ.TELESERV.</v>
          </cell>
          <cell r="C4600">
            <v>-3908440579.0900002</v>
          </cell>
          <cell r="D4600">
            <v>7869421.2699999996</v>
          </cell>
          <cell r="E4600">
            <v>3773168170.3699999</v>
          </cell>
          <cell r="F4600">
            <v>-7673739328.1899996</v>
          </cell>
        </row>
        <row r="4601">
          <cell r="A4601">
            <v>5319910812</v>
          </cell>
          <cell r="B4601" t="str">
            <v>ING.P/APARTAD.INTERN</v>
          </cell>
          <cell r="C4601">
            <v>-668100</v>
          </cell>
          <cell r="D4601">
            <v>0</v>
          </cell>
          <cell r="E4601">
            <v>907200</v>
          </cell>
          <cell r="F4601">
            <v>-1575300</v>
          </cell>
        </row>
        <row r="4602">
          <cell r="A4602">
            <v>5319910814</v>
          </cell>
          <cell r="B4602" t="str">
            <v>INT.COBRO INT.DIV.CL</v>
          </cell>
          <cell r="C4602">
            <v>-19121483.859999999</v>
          </cell>
          <cell r="D4602">
            <v>0</v>
          </cell>
          <cell r="E4602">
            <v>13859372.119999999</v>
          </cell>
          <cell r="F4602">
            <v>-32980855.98</v>
          </cell>
        </row>
        <row r="4603">
          <cell r="A4603">
            <v>5319910815</v>
          </cell>
          <cell r="B4603" t="str">
            <v>ING.P/DOMICIL.D/PAGO</v>
          </cell>
          <cell r="C4603">
            <v>-366329715.64999998</v>
          </cell>
          <cell r="D4603">
            <v>8997.41</v>
          </cell>
          <cell r="E4603">
            <v>330047496.00999999</v>
          </cell>
          <cell r="F4603">
            <v>-696368214.25</v>
          </cell>
        </row>
        <row r="4604">
          <cell r="A4604">
            <v>5319910816</v>
          </cell>
          <cell r="B4604" t="str">
            <v>ING.TELEPAGO LIN.ELE</v>
          </cell>
          <cell r="C4604">
            <v>-4323262.4800000004</v>
          </cell>
          <cell r="D4604">
            <v>0</v>
          </cell>
          <cell r="E4604">
            <v>4631851.7</v>
          </cell>
          <cell r="F4604">
            <v>-8955114.1799999997</v>
          </cell>
        </row>
        <row r="4605">
          <cell r="A4605">
            <v>5319910818</v>
          </cell>
          <cell r="B4605" t="str">
            <v>ING.P/COB.DESCUENTOS</v>
          </cell>
          <cell r="C4605">
            <v>-878517.24</v>
          </cell>
          <cell r="D4605">
            <v>0</v>
          </cell>
          <cell r="E4605">
            <v>685866.4</v>
          </cell>
          <cell r="F4605">
            <v>-1564383.64</v>
          </cell>
        </row>
        <row r="4606">
          <cell r="A4606">
            <v>5319910822</v>
          </cell>
          <cell r="B4606" t="str">
            <v>COMISION POR EDO DE</v>
          </cell>
          <cell r="C4606">
            <v>-1060000</v>
          </cell>
          <cell r="D4606">
            <v>0</v>
          </cell>
          <cell r="E4606">
            <v>779500</v>
          </cell>
          <cell r="F4606">
            <v>-1839500</v>
          </cell>
        </row>
        <row r="4607">
          <cell r="A4607">
            <v>5319910823</v>
          </cell>
          <cell r="B4607" t="str">
            <v>INGRESOS P/COBRANZAS</v>
          </cell>
          <cell r="C4607">
            <v>-8370137.3799999999</v>
          </cell>
          <cell r="D4607">
            <v>0</v>
          </cell>
          <cell r="E4607">
            <v>10242862.949999999</v>
          </cell>
          <cell r="F4607">
            <v>-18613000.329999998</v>
          </cell>
        </row>
        <row r="4608">
          <cell r="A4608">
            <v>5319910824</v>
          </cell>
          <cell r="B4608" t="str">
            <v>COMISION SERVICIO DI</v>
          </cell>
          <cell r="C4608">
            <v>0</v>
          </cell>
          <cell r="D4608">
            <v>0</v>
          </cell>
          <cell r="E4608">
            <v>105</v>
          </cell>
          <cell r="F4608">
            <v>-105</v>
          </cell>
        </row>
        <row r="4609">
          <cell r="A4609">
            <v>53199111</v>
          </cell>
          <cell r="B4609" t="str">
            <v>SALDOS MINIMOS PROME</v>
          </cell>
          <cell r="C4609">
            <v>-321278699.94999999</v>
          </cell>
          <cell r="D4609">
            <v>226810.4</v>
          </cell>
          <cell r="E4609">
            <v>310742470.79000002</v>
          </cell>
          <cell r="F4609">
            <v>-631794360.34000003</v>
          </cell>
        </row>
        <row r="4610">
          <cell r="A4610">
            <v>5319911101</v>
          </cell>
          <cell r="B4610" t="str">
            <v>ING.P/MANEJO CTA.CTE</v>
          </cell>
          <cell r="C4610">
            <v>-302900267.27999997</v>
          </cell>
          <cell r="D4610">
            <v>226810.4</v>
          </cell>
          <cell r="E4610">
            <v>294614568.43000001</v>
          </cell>
          <cell r="F4610">
            <v>-597288025.30999994</v>
          </cell>
        </row>
        <row r="4611">
          <cell r="A4611">
            <v>5319911102</v>
          </cell>
          <cell r="B4611" t="str">
            <v>ING.P/MANEJO CTA.AHO</v>
          </cell>
          <cell r="C4611">
            <v>-18378432.670000002</v>
          </cell>
          <cell r="D4611">
            <v>0</v>
          </cell>
          <cell r="E4611">
            <v>16127902.359999999</v>
          </cell>
          <cell r="F4611">
            <v>-34506335.030000001</v>
          </cell>
        </row>
        <row r="4612">
          <cell r="A4612">
            <v>53199113</v>
          </cell>
          <cell r="B4612" t="str">
            <v>EMISION DE CHEQUERAS</v>
          </cell>
          <cell r="C4612">
            <v>-287233000</v>
          </cell>
          <cell r="D4612">
            <v>1338000</v>
          </cell>
          <cell r="E4612">
            <v>270816000</v>
          </cell>
          <cell r="F4612">
            <v>-556711000</v>
          </cell>
        </row>
        <row r="4613">
          <cell r="A4613">
            <v>5319911301</v>
          </cell>
          <cell r="B4613" t="str">
            <v>COM P/SERV.CHEQUERAS</v>
          </cell>
          <cell r="C4613">
            <v>-287233000</v>
          </cell>
          <cell r="D4613">
            <v>1338000</v>
          </cell>
          <cell r="E4613">
            <v>270816000</v>
          </cell>
          <cell r="F4613">
            <v>-556711000</v>
          </cell>
        </row>
        <row r="4614">
          <cell r="A4614">
            <v>53199114</v>
          </cell>
          <cell r="B4614" t="str">
            <v>USO Y MANT.D/TARJ.D/</v>
          </cell>
          <cell r="C4614">
            <v>-18869384.800000001</v>
          </cell>
          <cell r="D4614">
            <v>502000.73</v>
          </cell>
          <cell r="E4614">
            <v>20429715.199999999</v>
          </cell>
          <cell r="F4614">
            <v>-38797099.270000003</v>
          </cell>
        </row>
        <row r="4615">
          <cell r="A4615">
            <v>5319911402</v>
          </cell>
          <cell r="B4615" t="str">
            <v>COM.P/TELEGRAMA VISA</v>
          </cell>
          <cell r="C4615">
            <v>-18000</v>
          </cell>
          <cell r="D4615">
            <v>4000</v>
          </cell>
          <cell r="E4615">
            <v>76000</v>
          </cell>
          <cell r="F4615">
            <v>-90000</v>
          </cell>
        </row>
        <row r="4616">
          <cell r="A4616">
            <v>5319911403</v>
          </cell>
          <cell r="B4616" t="str">
            <v>COM.P/SOLIC.COPIAS V</v>
          </cell>
          <cell r="C4616">
            <v>-987884.8</v>
          </cell>
          <cell r="D4616">
            <v>0</v>
          </cell>
          <cell r="E4616">
            <v>1046415.2</v>
          </cell>
          <cell r="F4616">
            <v>-2034300</v>
          </cell>
        </row>
        <row r="4617">
          <cell r="A4617">
            <v>5319911404</v>
          </cell>
          <cell r="B4617" t="str">
            <v>COM.P/SOLIC.COPIAS M</v>
          </cell>
          <cell r="C4617">
            <v>-337500</v>
          </cell>
          <cell r="D4617">
            <v>0</v>
          </cell>
          <cell r="E4617">
            <v>314300</v>
          </cell>
          <cell r="F4617">
            <v>-651800</v>
          </cell>
        </row>
        <row r="4618">
          <cell r="A4618">
            <v>5319911407</v>
          </cell>
          <cell r="B4618" t="str">
            <v>FOTOC.ANAL.GTO.VISA</v>
          </cell>
          <cell r="C4618">
            <v>-10774500</v>
          </cell>
          <cell r="D4618">
            <v>267000.73</v>
          </cell>
          <cell r="E4618">
            <v>11683500</v>
          </cell>
          <cell r="F4618">
            <v>-22190999.27</v>
          </cell>
        </row>
        <row r="4619">
          <cell r="A4619">
            <v>5319911408</v>
          </cell>
          <cell r="B4619" t="str">
            <v>FOTOC.ANAL.GTO.MASTE</v>
          </cell>
          <cell r="C4619">
            <v>-6751500</v>
          </cell>
          <cell r="D4619">
            <v>231000</v>
          </cell>
          <cell r="E4619">
            <v>7309500</v>
          </cell>
          <cell r="F4619">
            <v>-13830000</v>
          </cell>
        </row>
        <row r="4620">
          <cell r="A4620">
            <v>53199115</v>
          </cell>
          <cell r="B4620" t="str">
            <v>CONSULTA DE SALDOS P</v>
          </cell>
          <cell r="C4620">
            <v>-275549002</v>
          </cell>
          <cell r="D4620">
            <v>1106000</v>
          </cell>
          <cell r="E4620">
            <v>272146004</v>
          </cell>
          <cell r="F4620">
            <v>-546589006</v>
          </cell>
        </row>
        <row r="4621">
          <cell r="A4621">
            <v>5319911501</v>
          </cell>
          <cell r="B4621" t="str">
            <v>CONSULTA SALDO MOV.C</v>
          </cell>
          <cell r="C4621">
            <v>-265150500</v>
          </cell>
          <cell r="D4621">
            <v>840000</v>
          </cell>
          <cell r="E4621">
            <v>262493000</v>
          </cell>
          <cell r="F4621">
            <v>-526803500</v>
          </cell>
        </row>
        <row r="4622">
          <cell r="A4622">
            <v>5319911502</v>
          </cell>
          <cell r="B4622" t="str">
            <v>CONSULTA SALDO MOV.C</v>
          </cell>
          <cell r="C4622">
            <v>-10398502</v>
          </cell>
          <cell r="D4622">
            <v>266000</v>
          </cell>
          <cell r="E4622">
            <v>9653004</v>
          </cell>
          <cell r="F4622">
            <v>-19785506</v>
          </cell>
        </row>
        <row r="4623">
          <cell r="A4623">
            <v>53199117</v>
          </cell>
          <cell r="B4623" t="str">
            <v>TRANSFERENCIAS ENTRE</v>
          </cell>
          <cell r="C4623">
            <v>-21300062.030000001</v>
          </cell>
          <cell r="D4623">
            <v>0</v>
          </cell>
          <cell r="E4623">
            <v>28082885.510000002</v>
          </cell>
          <cell r="F4623">
            <v>-49382947.539999999</v>
          </cell>
        </row>
        <row r="4624">
          <cell r="A4624">
            <v>5319911701</v>
          </cell>
          <cell r="B4624" t="str">
            <v>ING.TELEX/SWIFT AVAL</v>
          </cell>
          <cell r="C4624">
            <v>-2624113.62</v>
          </cell>
          <cell r="D4624">
            <v>0</v>
          </cell>
          <cell r="E4624">
            <v>3532541.51</v>
          </cell>
          <cell r="F4624">
            <v>-6156655.1299999999</v>
          </cell>
        </row>
        <row r="4625">
          <cell r="A4625">
            <v>5319911702</v>
          </cell>
          <cell r="B4625" t="str">
            <v>ING.P/SWIFT Y TELEX</v>
          </cell>
          <cell r="C4625">
            <v>-1963500.41</v>
          </cell>
          <cell r="D4625">
            <v>0</v>
          </cell>
          <cell r="E4625">
            <v>326280</v>
          </cell>
          <cell r="F4625">
            <v>-2289780.41</v>
          </cell>
        </row>
        <row r="4626">
          <cell r="A4626">
            <v>5319911703</v>
          </cell>
          <cell r="B4626" t="str">
            <v>ING.TELEX/SWIFT AVAL</v>
          </cell>
          <cell r="C4626">
            <v>-16712448</v>
          </cell>
          <cell r="D4626">
            <v>0</v>
          </cell>
          <cell r="E4626">
            <v>24224064</v>
          </cell>
          <cell r="F4626">
            <v>-40936512</v>
          </cell>
        </row>
        <row r="4627">
          <cell r="A4627">
            <v>53199118</v>
          </cell>
          <cell r="B4627" t="str">
            <v>OPERACIONES POR REDE</v>
          </cell>
          <cell r="C4627">
            <v>-411341886.41000003</v>
          </cell>
          <cell r="D4627">
            <v>10640.63</v>
          </cell>
          <cell r="E4627">
            <v>386524700.67000002</v>
          </cell>
          <cell r="F4627">
            <v>-797855946.45000005</v>
          </cell>
        </row>
        <row r="4628">
          <cell r="A4628">
            <v>5319911801</v>
          </cell>
          <cell r="B4628" t="str">
            <v>SUICHE 7B</v>
          </cell>
          <cell r="C4628">
            <v>-266764688</v>
          </cell>
          <cell r="D4628">
            <v>0</v>
          </cell>
          <cell r="E4628">
            <v>239698056</v>
          </cell>
          <cell r="F4628">
            <v>-506462744</v>
          </cell>
        </row>
        <row r="4629">
          <cell r="A4629">
            <v>531991180101</v>
          </cell>
          <cell r="B4629" t="str">
            <v>ING.COMIS.SUICHE 7B</v>
          </cell>
          <cell r="C4629">
            <v>-265896665</v>
          </cell>
          <cell r="D4629">
            <v>0</v>
          </cell>
          <cell r="E4629">
            <v>238593005</v>
          </cell>
          <cell r="F4629">
            <v>-504489670</v>
          </cell>
        </row>
        <row r="4630">
          <cell r="A4630">
            <v>531991180102</v>
          </cell>
          <cell r="B4630" t="str">
            <v>ING.COMIS.INTERBANCA</v>
          </cell>
          <cell r="C4630">
            <v>-868023</v>
          </cell>
          <cell r="D4630">
            <v>0</v>
          </cell>
          <cell r="E4630">
            <v>1105051</v>
          </cell>
          <cell r="F4630">
            <v>-1973074</v>
          </cell>
        </row>
        <row r="4631">
          <cell r="A4631">
            <v>5319911803</v>
          </cell>
          <cell r="B4631" t="str">
            <v>OTRAS</v>
          </cell>
          <cell r="C4631">
            <v>-144577198.41</v>
          </cell>
          <cell r="D4631">
            <v>10640.63</v>
          </cell>
          <cell r="E4631">
            <v>146826644.66999999</v>
          </cell>
          <cell r="F4631">
            <v>-291393202.44999999</v>
          </cell>
        </row>
        <row r="4632">
          <cell r="A4632">
            <v>531991180302</v>
          </cell>
          <cell r="B4632" t="str">
            <v>ING.COMIS.CIRRUS MAS</v>
          </cell>
          <cell r="C4632">
            <v>-144577198.41</v>
          </cell>
          <cell r="D4632">
            <v>10640.63</v>
          </cell>
          <cell r="E4632">
            <v>146826644.66999999</v>
          </cell>
          <cell r="F4632">
            <v>-291393202.44999999</v>
          </cell>
        </row>
        <row r="4633">
          <cell r="A4633">
            <v>53199119</v>
          </cell>
          <cell r="B4633" t="str">
            <v>COM.P/SERV.PENSION.S</v>
          </cell>
          <cell r="C4633">
            <v>-982644810.22000003</v>
          </cell>
          <cell r="D4633">
            <v>0</v>
          </cell>
          <cell r="E4633">
            <v>447995033.77999997</v>
          </cell>
          <cell r="F4633">
            <v>-1430639844</v>
          </cell>
        </row>
        <row r="4634">
          <cell r="A4634">
            <v>5319911901</v>
          </cell>
          <cell r="B4634" t="str">
            <v>COM.PENSIONADOS I.V.</v>
          </cell>
          <cell r="C4634">
            <v>-982644810.22000003</v>
          </cell>
          <cell r="D4634">
            <v>0</v>
          </cell>
          <cell r="E4634">
            <v>447995033.77999997</v>
          </cell>
          <cell r="F4634">
            <v>-1430639844</v>
          </cell>
        </row>
        <row r="4635">
          <cell r="A4635">
            <v>53199126</v>
          </cell>
          <cell r="B4635" t="str">
            <v>COM.P/SERVICIOS E/LI</v>
          </cell>
          <cell r="C4635">
            <v>-15209759.92</v>
          </cell>
          <cell r="D4635">
            <v>14167795.119999999</v>
          </cell>
          <cell r="E4635">
            <v>28859310.809999999</v>
          </cell>
          <cell r="F4635">
            <v>-29901275.609999999</v>
          </cell>
        </row>
        <row r="4636">
          <cell r="A4636">
            <v>5319912601</v>
          </cell>
          <cell r="B4636" t="str">
            <v>ING.P/SERV.TELEPAGO</v>
          </cell>
          <cell r="C4636">
            <v>-15209759.92</v>
          </cell>
          <cell r="D4636">
            <v>14167795.119999999</v>
          </cell>
          <cell r="E4636">
            <v>28859310.809999999</v>
          </cell>
          <cell r="F4636">
            <v>-29901275.609999999</v>
          </cell>
        </row>
        <row r="4637">
          <cell r="A4637">
            <v>53199127</v>
          </cell>
          <cell r="B4637" t="str">
            <v>COM.P/HORARIO EXTEND</v>
          </cell>
          <cell r="C4637">
            <v>-70319231.609999999</v>
          </cell>
          <cell r="D4637">
            <v>0</v>
          </cell>
          <cell r="E4637">
            <v>60292874.859999999</v>
          </cell>
          <cell r="F4637">
            <v>-130612106.47</v>
          </cell>
        </row>
        <row r="4638">
          <cell r="A4638">
            <v>5319912701</v>
          </cell>
          <cell r="B4638" t="str">
            <v>HORARIO EXTENDIDO</v>
          </cell>
          <cell r="C4638">
            <v>-70319231.609999999</v>
          </cell>
          <cell r="D4638">
            <v>0</v>
          </cell>
          <cell r="E4638">
            <v>60292874.859999999</v>
          </cell>
          <cell r="F4638">
            <v>-130612106.47</v>
          </cell>
        </row>
        <row r="4639">
          <cell r="A4639">
            <v>53199128</v>
          </cell>
          <cell r="B4639" t="str">
            <v>ING.P/RECAUDACIONES</v>
          </cell>
          <cell r="C4639">
            <v>-14486023.26</v>
          </cell>
          <cell r="D4639">
            <v>0</v>
          </cell>
          <cell r="E4639">
            <v>13148129.52</v>
          </cell>
          <cell r="F4639">
            <v>-27634152.780000001</v>
          </cell>
        </row>
        <row r="4640">
          <cell r="A4640">
            <v>5319912801</v>
          </cell>
          <cell r="B4640" t="str">
            <v>ING.P/RECAUDAC.ESPEC</v>
          </cell>
          <cell r="C4640">
            <v>-14486023.26</v>
          </cell>
          <cell r="D4640">
            <v>0</v>
          </cell>
          <cell r="E4640">
            <v>13148129.52</v>
          </cell>
          <cell r="F4640">
            <v>-27634152.780000001</v>
          </cell>
        </row>
        <row r="4641">
          <cell r="A4641">
            <v>53199129</v>
          </cell>
          <cell r="B4641" t="str">
            <v>COM.P/MANTENIM.DE CT</v>
          </cell>
          <cell r="C4641">
            <v>-622473856.29999995</v>
          </cell>
          <cell r="D4641">
            <v>201579.09</v>
          </cell>
          <cell r="E4641">
            <v>601700050.46000004</v>
          </cell>
          <cell r="F4641">
            <v>-1223972327.6700001</v>
          </cell>
        </row>
        <row r="4642">
          <cell r="A4642">
            <v>5319912901</v>
          </cell>
          <cell r="B4642" t="str">
            <v>CORRIENTES</v>
          </cell>
          <cell r="C4642">
            <v>-588737851.10000002</v>
          </cell>
          <cell r="D4642">
            <v>201579.09</v>
          </cell>
          <cell r="E4642">
            <v>586042538.22000003</v>
          </cell>
          <cell r="F4642">
            <v>-1174578810.23</v>
          </cell>
        </row>
        <row r="4643">
          <cell r="A4643">
            <v>531991290101</v>
          </cell>
          <cell r="B4643" t="str">
            <v>COM.MANT.CTA.CTE.</v>
          </cell>
          <cell r="C4643">
            <v>-588737851.10000002</v>
          </cell>
          <cell r="D4643">
            <v>201579.09</v>
          </cell>
          <cell r="E4643">
            <v>586042538.22000003</v>
          </cell>
          <cell r="F4643">
            <v>-1174578810.23</v>
          </cell>
        </row>
        <row r="4644">
          <cell r="A4644">
            <v>5319912902</v>
          </cell>
          <cell r="B4644" t="str">
            <v>AHORROS</v>
          </cell>
          <cell r="C4644">
            <v>-33736005.200000003</v>
          </cell>
          <cell r="D4644">
            <v>0</v>
          </cell>
          <cell r="E4644">
            <v>15657512.24</v>
          </cell>
          <cell r="F4644">
            <v>-49393517.439999998</v>
          </cell>
        </row>
        <row r="4645">
          <cell r="A4645">
            <v>531991290201</v>
          </cell>
          <cell r="B4645" t="str">
            <v>COM.MANT.CTA.AHORRO</v>
          </cell>
          <cell r="C4645">
            <v>-33736005.200000003</v>
          </cell>
          <cell r="D4645">
            <v>0</v>
          </cell>
          <cell r="E4645">
            <v>15657512.24</v>
          </cell>
          <cell r="F4645">
            <v>-49393517.439999998</v>
          </cell>
        </row>
        <row r="4646">
          <cell r="A4646">
            <v>53199130</v>
          </cell>
          <cell r="B4646" t="str">
            <v>COM.P/CTAS.INACTIVAS</v>
          </cell>
          <cell r="C4646">
            <v>-3511967.78</v>
          </cell>
          <cell r="D4646">
            <v>0</v>
          </cell>
          <cell r="E4646">
            <v>4431554.3899999997</v>
          </cell>
          <cell r="F4646">
            <v>-7943522.1699999999</v>
          </cell>
        </row>
        <row r="4647">
          <cell r="A4647">
            <v>5319913001</v>
          </cell>
          <cell r="B4647" t="str">
            <v>COM.CTAS.CTES.INACTI</v>
          </cell>
          <cell r="C4647">
            <v>-3473591.44</v>
          </cell>
          <cell r="D4647">
            <v>0</v>
          </cell>
          <cell r="E4647">
            <v>4431554.3899999997</v>
          </cell>
          <cell r="F4647">
            <v>-7905145.8300000001</v>
          </cell>
        </row>
        <row r="4648">
          <cell r="A4648">
            <v>5319913002</v>
          </cell>
          <cell r="B4648" t="str">
            <v>COM.INACTIVIDAD CTA.</v>
          </cell>
          <cell r="C4648">
            <v>-38376.339999999997</v>
          </cell>
          <cell r="D4648">
            <v>0</v>
          </cell>
          <cell r="E4648">
            <v>0</v>
          </cell>
          <cell r="F4648">
            <v>-38376.339999999997</v>
          </cell>
        </row>
        <row r="4649">
          <cell r="A4649">
            <v>53199199</v>
          </cell>
          <cell r="B4649" t="str">
            <v>OTRAS COMISIONES NO</v>
          </cell>
          <cell r="C4649">
            <v>-232120413.24000001</v>
          </cell>
          <cell r="D4649">
            <v>2903350</v>
          </cell>
          <cell r="E4649">
            <v>213691219.03999999</v>
          </cell>
          <cell r="F4649">
            <v>-442908282.27999997</v>
          </cell>
        </row>
        <row r="4650">
          <cell r="A4650">
            <v>5319919902</v>
          </cell>
          <cell r="B4650" t="str">
            <v>ING.TIMBRES FISC.AVA</v>
          </cell>
          <cell r="C4650">
            <v>-162358</v>
          </cell>
          <cell r="D4650">
            <v>0</v>
          </cell>
          <cell r="E4650">
            <v>163500</v>
          </cell>
          <cell r="F4650">
            <v>-325858</v>
          </cell>
        </row>
        <row r="4651">
          <cell r="A4651">
            <v>5319919903</v>
          </cell>
          <cell r="B4651" t="str">
            <v>REFERENCIAS BANCARIA</v>
          </cell>
          <cell r="C4651">
            <v>-39645000</v>
          </cell>
          <cell r="D4651">
            <v>1176000</v>
          </cell>
          <cell r="E4651">
            <v>39180000</v>
          </cell>
          <cell r="F4651">
            <v>-77649000</v>
          </cell>
        </row>
        <row r="4652">
          <cell r="A4652">
            <v>5319919904</v>
          </cell>
          <cell r="B4652" t="str">
            <v>TIMBRES FISCALES</v>
          </cell>
          <cell r="C4652">
            <v>-40485.53</v>
          </cell>
          <cell r="D4652">
            <v>0</v>
          </cell>
          <cell r="E4652">
            <v>10560</v>
          </cell>
          <cell r="F4652">
            <v>-51045.53</v>
          </cell>
        </row>
        <row r="4653">
          <cell r="A4653">
            <v>5319919908</v>
          </cell>
          <cell r="B4653" t="str">
            <v>COM.ARREND.TELECAJER</v>
          </cell>
          <cell r="C4653">
            <v>-36602000</v>
          </cell>
          <cell r="D4653">
            <v>0</v>
          </cell>
          <cell r="E4653">
            <v>36042000</v>
          </cell>
          <cell r="F4653">
            <v>-72644000</v>
          </cell>
        </row>
        <row r="4654">
          <cell r="A4654">
            <v>5319919913</v>
          </cell>
          <cell r="B4654" t="str">
            <v>SUSPENSION DE CHEQUE</v>
          </cell>
          <cell r="C4654">
            <v>-10470000</v>
          </cell>
          <cell r="D4654">
            <v>70000</v>
          </cell>
          <cell r="E4654">
            <v>8295000</v>
          </cell>
          <cell r="F4654">
            <v>-18695000</v>
          </cell>
        </row>
        <row r="4655">
          <cell r="A4655">
            <v>5319919915</v>
          </cell>
          <cell r="B4655" t="str">
            <v>CANC.CTA.CTE.ANTES D</v>
          </cell>
          <cell r="C4655">
            <v>-287303.26</v>
          </cell>
          <cell r="D4655">
            <v>0</v>
          </cell>
          <cell r="E4655">
            <v>384281.67</v>
          </cell>
          <cell r="F4655">
            <v>-671584.93</v>
          </cell>
        </row>
        <row r="4656">
          <cell r="A4656">
            <v>5319919918</v>
          </cell>
          <cell r="B4656" t="str">
            <v>EXTRAVIO D/LIBRETA</v>
          </cell>
          <cell r="C4656">
            <v>-43072000</v>
          </cell>
          <cell r="D4656">
            <v>1656000</v>
          </cell>
          <cell r="E4656">
            <v>41936000</v>
          </cell>
          <cell r="F4656">
            <v>-83352000</v>
          </cell>
        </row>
        <row r="4657">
          <cell r="A4657">
            <v>5319919919</v>
          </cell>
          <cell r="B4657" t="str">
            <v>CANC.CTA.AHORRO ANTE</v>
          </cell>
          <cell r="C4657">
            <v>-1158276.3400000001</v>
          </cell>
          <cell r="D4657">
            <v>0</v>
          </cell>
          <cell r="E4657">
            <v>890716.57</v>
          </cell>
          <cell r="F4657">
            <v>-2048992.91</v>
          </cell>
        </row>
        <row r="4658">
          <cell r="A4658">
            <v>5319919920</v>
          </cell>
          <cell r="B4658" t="str">
            <v>OPERAC.D/RENTA FIJA</v>
          </cell>
          <cell r="C4658">
            <v>-24000000</v>
          </cell>
          <cell r="D4658">
            <v>0</v>
          </cell>
          <cell r="E4658">
            <v>4687500</v>
          </cell>
          <cell r="F4658">
            <v>-28687500</v>
          </cell>
        </row>
        <row r="4659">
          <cell r="A4659">
            <v>531991992003</v>
          </cell>
          <cell r="B4659" t="str">
            <v>ING.P/ADMON.AGENCIA</v>
          </cell>
          <cell r="C4659">
            <v>-24000000</v>
          </cell>
          <cell r="D4659">
            <v>0</v>
          </cell>
          <cell r="E4659">
            <v>4687500</v>
          </cell>
          <cell r="F4659">
            <v>-28687500</v>
          </cell>
        </row>
        <row r="4660">
          <cell r="A4660">
            <v>5319919921</v>
          </cell>
          <cell r="B4660" t="str">
            <v>OTR.ING.BCA.D/INVERS</v>
          </cell>
          <cell r="C4660">
            <v>0</v>
          </cell>
          <cell r="D4660">
            <v>0</v>
          </cell>
          <cell r="E4660">
            <v>4351000</v>
          </cell>
          <cell r="F4660">
            <v>-4351000</v>
          </cell>
        </row>
        <row r="4661">
          <cell r="A4661">
            <v>531991992101</v>
          </cell>
          <cell r="B4661" t="str">
            <v>OTR.ING.BCA.D/INVERS</v>
          </cell>
          <cell r="C4661">
            <v>0</v>
          </cell>
          <cell r="D4661">
            <v>0</v>
          </cell>
          <cell r="E4661">
            <v>4351000</v>
          </cell>
          <cell r="F4661">
            <v>-4351000</v>
          </cell>
        </row>
        <row r="4662">
          <cell r="A4662">
            <v>5319919922</v>
          </cell>
          <cell r="B4662" t="str">
            <v>COM.SISTEMA SIETE CT</v>
          </cell>
          <cell r="C4662">
            <v>-52935000</v>
          </cell>
          <cell r="D4662">
            <v>0</v>
          </cell>
          <cell r="E4662">
            <v>53030000</v>
          </cell>
          <cell r="F4662">
            <v>-105965000</v>
          </cell>
        </row>
        <row r="4663">
          <cell r="A4663">
            <v>5319919924</v>
          </cell>
          <cell r="B4663" t="str">
            <v>COM.PROVITEXTO CTA.C</v>
          </cell>
          <cell r="C4663">
            <v>-7691850</v>
          </cell>
          <cell r="D4663">
            <v>1350</v>
          </cell>
          <cell r="E4663">
            <v>7801650</v>
          </cell>
          <cell r="F4663">
            <v>-15492150</v>
          </cell>
        </row>
        <row r="4664">
          <cell r="A4664">
            <v>5319919925</v>
          </cell>
          <cell r="B4664" t="str">
            <v>COM.PROVITEXTO CTA.A</v>
          </cell>
          <cell r="C4664">
            <v>-6603300</v>
          </cell>
          <cell r="D4664">
            <v>0</v>
          </cell>
          <cell r="E4664">
            <v>6828300</v>
          </cell>
          <cell r="F4664">
            <v>-13431600</v>
          </cell>
        </row>
        <row r="4665">
          <cell r="A4665">
            <v>5319919929</v>
          </cell>
          <cell r="B4665" t="str">
            <v>COM.PROVITEXTO TELCE</v>
          </cell>
          <cell r="C4665">
            <v>-5335200</v>
          </cell>
          <cell r="D4665">
            <v>0</v>
          </cell>
          <cell r="E4665">
            <v>5498550</v>
          </cell>
          <cell r="F4665">
            <v>-10833750</v>
          </cell>
        </row>
        <row r="4666">
          <cell r="A4666">
            <v>5319919930</v>
          </cell>
          <cell r="B4666" t="str">
            <v>COM.PROVITEXTO TELCE</v>
          </cell>
          <cell r="C4666">
            <v>-3435300</v>
          </cell>
          <cell r="D4666">
            <v>0</v>
          </cell>
          <cell r="E4666">
            <v>3686400</v>
          </cell>
          <cell r="F4666">
            <v>-7121700</v>
          </cell>
        </row>
        <row r="4667">
          <cell r="A4667">
            <v>5319919935</v>
          </cell>
          <cell r="B4667" t="str">
            <v>TIMBRES FISCALES COM</v>
          </cell>
          <cell r="C4667">
            <v>-316588.79999999999</v>
          </cell>
          <cell r="D4667">
            <v>0</v>
          </cell>
          <cell r="E4667">
            <v>411760.8</v>
          </cell>
          <cell r="F4667">
            <v>-728349.6</v>
          </cell>
        </row>
        <row r="4668">
          <cell r="A4668">
            <v>5319919937</v>
          </cell>
          <cell r="B4668" t="str">
            <v>COM.SERV.ESPECIALES</v>
          </cell>
          <cell r="C4668">
            <v>-364200</v>
          </cell>
          <cell r="D4668">
            <v>0</v>
          </cell>
          <cell r="E4668">
            <v>494000</v>
          </cell>
          <cell r="F4668">
            <v>-858200</v>
          </cell>
        </row>
        <row r="4669">
          <cell r="A4669">
            <v>5319919999</v>
          </cell>
          <cell r="B4669" t="str">
            <v>ING.DIFERENC.CAMBIAR</v>
          </cell>
          <cell r="C4669">
            <v>-1551.31</v>
          </cell>
          <cell r="D4669">
            <v>0</v>
          </cell>
          <cell r="E4669">
            <v>0</v>
          </cell>
          <cell r="F4669">
            <v>-1551.31</v>
          </cell>
        </row>
        <row r="4670">
          <cell r="A4670">
            <v>531992</v>
          </cell>
          <cell r="B4670" t="str">
            <v>OTRAS COMISIONES NO</v>
          </cell>
          <cell r="C4670">
            <v>-2336388086.1900001</v>
          </cell>
          <cell r="D4670">
            <v>8388569.9400000004</v>
          </cell>
          <cell r="E4670">
            <v>1478431367.47</v>
          </cell>
          <cell r="F4670">
            <v>-3806430883.7199998</v>
          </cell>
        </row>
        <row r="4671">
          <cell r="A4671">
            <v>53199204</v>
          </cell>
          <cell r="B4671" t="str">
            <v>EMISION DE CHEQUES D</v>
          </cell>
          <cell r="C4671">
            <v>-1324800</v>
          </cell>
          <cell r="D4671">
            <v>0</v>
          </cell>
          <cell r="E4671">
            <v>1958400</v>
          </cell>
          <cell r="F4671">
            <v>-3283200</v>
          </cell>
        </row>
        <row r="4672">
          <cell r="A4672">
            <v>5319920401</v>
          </cell>
          <cell r="B4672" t="str">
            <v>COMIS.CHEQUES DE GER</v>
          </cell>
          <cell r="C4672">
            <v>-1324800</v>
          </cell>
          <cell r="D4672">
            <v>0</v>
          </cell>
          <cell r="E4672">
            <v>1958400</v>
          </cell>
          <cell r="F4672">
            <v>-3283200</v>
          </cell>
        </row>
        <row r="4673">
          <cell r="A4673">
            <v>53199216</v>
          </cell>
          <cell r="B4673" t="str">
            <v>CHEQUES DE VIAJERO M</v>
          </cell>
          <cell r="C4673">
            <v>-1542470.4</v>
          </cell>
          <cell r="D4673">
            <v>0</v>
          </cell>
          <cell r="E4673">
            <v>1352359.2</v>
          </cell>
          <cell r="F4673">
            <v>-2894829.6</v>
          </cell>
        </row>
        <row r="4674">
          <cell r="A4674">
            <v>5319921601</v>
          </cell>
          <cell r="B4674" t="str">
            <v>COMP./VTA CHEQ.DE VI</v>
          </cell>
          <cell r="C4674">
            <v>-1542470.4</v>
          </cell>
          <cell r="D4674">
            <v>0</v>
          </cell>
          <cell r="E4674">
            <v>1352359.2</v>
          </cell>
          <cell r="F4674">
            <v>-2894829.6</v>
          </cell>
        </row>
        <row r="4675">
          <cell r="A4675">
            <v>53199218</v>
          </cell>
          <cell r="B4675" t="str">
            <v>OPERACIONES POR REDE</v>
          </cell>
          <cell r="C4675">
            <v>-69700910.829999998</v>
          </cell>
          <cell r="D4675">
            <v>0</v>
          </cell>
          <cell r="E4675">
            <v>74485888.810000002</v>
          </cell>
          <cell r="F4675">
            <v>-144186799.63999999</v>
          </cell>
        </row>
        <row r="4676">
          <cell r="A4676">
            <v>5319921803</v>
          </cell>
          <cell r="B4676" t="str">
            <v>OTRAS  ME</v>
          </cell>
          <cell r="C4676">
            <v>-69700910.829999998</v>
          </cell>
          <cell r="D4676">
            <v>0</v>
          </cell>
          <cell r="E4676">
            <v>74485888.810000002</v>
          </cell>
          <cell r="F4676">
            <v>-144186799.63999999</v>
          </cell>
        </row>
        <row r="4677">
          <cell r="A4677">
            <v>531992180303</v>
          </cell>
          <cell r="B4677" t="str">
            <v>ING.COMIS.MAESTRO MA</v>
          </cell>
          <cell r="C4677">
            <v>-69700910.829999998</v>
          </cell>
          <cell r="D4677">
            <v>0</v>
          </cell>
          <cell r="E4677">
            <v>74485888.810000002</v>
          </cell>
          <cell r="F4677">
            <v>-144186799.63999999</v>
          </cell>
        </row>
        <row r="4678">
          <cell r="A4678">
            <v>53199222</v>
          </cell>
          <cell r="B4678" t="str">
            <v>COMISION POR OPERACI</v>
          </cell>
          <cell r="C4678">
            <v>-2263819904.96</v>
          </cell>
          <cell r="D4678">
            <v>8388569.9400000004</v>
          </cell>
          <cell r="E4678">
            <v>1400634719.46</v>
          </cell>
          <cell r="F4678">
            <v>-3656066054.48</v>
          </cell>
        </row>
        <row r="4679">
          <cell r="A4679">
            <v>5319922201</v>
          </cell>
          <cell r="B4679" t="str">
            <v>COMPRA-VENTA D/DOLAR</v>
          </cell>
          <cell r="C4679">
            <v>-2247009691.4099998</v>
          </cell>
          <cell r="D4679">
            <v>8388569.9400000004</v>
          </cell>
          <cell r="E4679">
            <v>1389115586.8099999</v>
          </cell>
          <cell r="F4679">
            <v>-3627736708.2800002</v>
          </cell>
        </row>
        <row r="4680">
          <cell r="A4680">
            <v>531992220101</v>
          </cell>
          <cell r="B4680" t="str">
            <v>COMISION P/OPERAC.GE</v>
          </cell>
          <cell r="C4680">
            <v>-2247009691.4099998</v>
          </cell>
          <cell r="D4680">
            <v>8388569.9400000004</v>
          </cell>
          <cell r="E4680">
            <v>1389115586.8099999</v>
          </cell>
          <cell r="F4680">
            <v>-3627736708.2800002</v>
          </cell>
        </row>
        <row r="4681">
          <cell r="A4681">
            <v>5319922203</v>
          </cell>
          <cell r="B4681" t="str">
            <v>COMPRA-VENTA D/OTRAS</v>
          </cell>
          <cell r="C4681">
            <v>-16810213.550000001</v>
          </cell>
          <cell r="D4681">
            <v>0</v>
          </cell>
          <cell r="E4681">
            <v>11519132.65</v>
          </cell>
          <cell r="F4681">
            <v>-28329346.199999999</v>
          </cell>
        </row>
        <row r="4682">
          <cell r="A4682">
            <v>531992220301</v>
          </cell>
          <cell r="B4682" t="str">
            <v>IMG.P/CANC.COMP.VTA.</v>
          </cell>
          <cell r="C4682">
            <v>-16810213.550000001</v>
          </cell>
          <cell r="D4682">
            <v>0</v>
          </cell>
          <cell r="E4682">
            <v>11519132.65</v>
          </cell>
          <cell r="F4682">
            <v>-28329346.199999999</v>
          </cell>
        </row>
        <row r="4683">
          <cell r="A4683">
            <v>532</v>
          </cell>
          <cell r="B4683" t="str">
            <v>INGRES.P/DIF.D/CAMBI</v>
          </cell>
          <cell r="C4683">
            <v>440247219.60000002</v>
          </cell>
          <cell r="D4683">
            <v>2636408343.04</v>
          </cell>
          <cell r="E4683">
            <v>2991603964.8299999</v>
          </cell>
          <cell r="F4683">
            <v>85051597.810000002</v>
          </cell>
        </row>
        <row r="4684">
          <cell r="A4684">
            <v>53298</v>
          </cell>
          <cell r="B4684" t="str">
            <v>DIFERENCIAS DE CAMBI</v>
          </cell>
          <cell r="C4684">
            <v>440247219.60000002</v>
          </cell>
          <cell r="D4684">
            <v>2636408343.04</v>
          </cell>
          <cell r="E4684">
            <v>2991603964.8299999</v>
          </cell>
          <cell r="F4684">
            <v>85051597.810000002</v>
          </cell>
        </row>
        <row r="4685">
          <cell r="A4685">
            <v>532981</v>
          </cell>
          <cell r="B4685" t="str">
            <v>DIFERENCIAS DE CAMBI</v>
          </cell>
          <cell r="C4685">
            <v>420857048.20999998</v>
          </cell>
          <cell r="D4685">
            <v>2589808612.8499999</v>
          </cell>
          <cell r="E4685">
            <v>2943205367.9499998</v>
          </cell>
          <cell r="F4685">
            <v>67460293.109999999</v>
          </cell>
        </row>
        <row r="4686">
          <cell r="A4686">
            <v>53298101</v>
          </cell>
          <cell r="B4686" t="str">
            <v>DIFER.D/CAMBIO P/DIS</v>
          </cell>
          <cell r="C4686">
            <v>68595120</v>
          </cell>
          <cell r="D4686">
            <v>1635107789.04</v>
          </cell>
          <cell r="E4686">
            <v>1678273195.4000001</v>
          </cell>
          <cell r="F4686">
            <v>25429713.640000001</v>
          </cell>
        </row>
        <row r="4687">
          <cell r="A4687">
            <v>5329810102</v>
          </cell>
          <cell r="B4687" t="str">
            <v>DIFER.D/CAMBIO P/DIS</v>
          </cell>
          <cell r="C4687">
            <v>68595120</v>
          </cell>
          <cell r="D4687">
            <v>1635107789.04</v>
          </cell>
          <cell r="E4687">
            <v>1678273195.4000001</v>
          </cell>
          <cell r="F4687">
            <v>25429713.640000001</v>
          </cell>
        </row>
        <row r="4688">
          <cell r="A4688">
            <v>53298102</v>
          </cell>
          <cell r="B4688" t="str">
            <v>DIF.D/CAMB.INVERS.E/</v>
          </cell>
          <cell r="C4688">
            <v>341640158.17000002</v>
          </cell>
          <cell r="D4688">
            <v>927261116.47000003</v>
          </cell>
          <cell r="E4688">
            <v>1231136077.02</v>
          </cell>
          <cell r="F4688">
            <v>37765197.619999997</v>
          </cell>
        </row>
        <row r="4689">
          <cell r="A4689">
            <v>53298103</v>
          </cell>
          <cell r="B4689" t="str">
            <v>DIF.CAMBIO CARTERA D</v>
          </cell>
          <cell r="C4689">
            <v>8007980.8399999999</v>
          </cell>
          <cell r="D4689">
            <v>17382889.66</v>
          </cell>
          <cell r="E4689">
            <v>22372447.289999999</v>
          </cell>
          <cell r="F4689">
            <v>3018423.21</v>
          </cell>
        </row>
        <row r="4690">
          <cell r="A4690">
            <v>5329810301</v>
          </cell>
          <cell r="B4690" t="str">
            <v>DIF.CAMBIO CREDITO V</v>
          </cell>
          <cell r="C4690">
            <v>6412040.7800000003</v>
          </cell>
          <cell r="D4690">
            <v>10257115.75</v>
          </cell>
          <cell r="E4690">
            <v>14030764.98</v>
          </cell>
          <cell r="F4690">
            <v>2638391.5499999998</v>
          </cell>
        </row>
        <row r="4691">
          <cell r="A4691">
            <v>5329810303</v>
          </cell>
          <cell r="B4691" t="str">
            <v>DIF.CAMBIO CREDITOS</v>
          </cell>
          <cell r="C4691">
            <v>1595940.06</v>
          </cell>
          <cell r="D4691">
            <v>7125773.9100000001</v>
          </cell>
          <cell r="E4691">
            <v>8341682.3099999996</v>
          </cell>
          <cell r="F4691">
            <v>380031.66</v>
          </cell>
        </row>
        <row r="4692">
          <cell r="A4692">
            <v>53298104</v>
          </cell>
          <cell r="B4692" t="str">
            <v>DIF.CAMBIO P/INTERES</v>
          </cell>
          <cell r="C4692">
            <v>1692152.37</v>
          </cell>
          <cell r="D4692">
            <v>4768994.13</v>
          </cell>
          <cell r="E4692">
            <v>6354089.0899999999</v>
          </cell>
          <cell r="F4692">
            <v>107057.41</v>
          </cell>
        </row>
        <row r="4693">
          <cell r="A4693">
            <v>5329810401</v>
          </cell>
          <cell r="B4693" t="str">
            <v>DIF.CAMBIO OTRAS CTA</v>
          </cell>
          <cell r="C4693">
            <v>1692152.37</v>
          </cell>
          <cell r="D4693">
            <v>4768994.13</v>
          </cell>
          <cell r="E4693">
            <v>6354089.0899999999</v>
          </cell>
          <cell r="F4693">
            <v>107057.41</v>
          </cell>
        </row>
        <row r="4694">
          <cell r="A4694">
            <v>53298199</v>
          </cell>
          <cell r="B4694" t="str">
            <v>DIF.D/CAMBIO POR OTR</v>
          </cell>
          <cell r="C4694">
            <v>921636.83</v>
          </cell>
          <cell r="D4694">
            <v>5287823.55</v>
          </cell>
          <cell r="E4694">
            <v>5069559.1500000004</v>
          </cell>
          <cell r="F4694">
            <v>1139901.23</v>
          </cell>
        </row>
        <row r="4695">
          <cell r="A4695">
            <v>532982</v>
          </cell>
          <cell r="B4695" t="str">
            <v>DIFERENCIAS DE CAMBI</v>
          </cell>
          <cell r="C4695">
            <v>19390171.390000001</v>
          </cell>
          <cell r="D4695">
            <v>46599730.189999998</v>
          </cell>
          <cell r="E4695">
            <v>48398596.880000003</v>
          </cell>
          <cell r="F4695">
            <v>17591304.699999999</v>
          </cell>
        </row>
        <row r="4696">
          <cell r="A4696">
            <v>53298204</v>
          </cell>
          <cell r="B4696" t="str">
            <v>DIFERENC.D/CAMB.P/IN</v>
          </cell>
          <cell r="C4696">
            <v>-708510.99</v>
          </cell>
          <cell r="D4696">
            <v>8529571.9299999997</v>
          </cell>
          <cell r="E4696">
            <v>8955040.6099999994</v>
          </cell>
          <cell r="F4696">
            <v>-1133979.67</v>
          </cell>
        </row>
        <row r="4697">
          <cell r="A4697">
            <v>5329820402</v>
          </cell>
          <cell r="B4697" t="str">
            <v>DIF.E/CAMBIO P/COB.O</v>
          </cell>
          <cell r="C4697">
            <v>-708510.99</v>
          </cell>
          <cell r="D4697">
            <v>8529571.9299999997</v>
          </cell>
          <cell r="E4697">
            <v>8955040.6099999994</v>
          </cell>
          <cell r="F4697">
            <v>-1133979.67</v>
          </cell>
        </row>
        <row r="4698">
          <cell r="A4698">
            <v>53298207</v>
          </cell>
          <cell r="B4698" t="str">
            <v>DIFERENC.D/CAMBIO P/</v>
          </cell>
          <cell r="C4698">
            <v>20098682.390000001</v>
          </cell>
          <cell r="D4698">
            <v>38070158.259999998</v>
          </cell>
          <cell r="E4698">
            <v>39443556.270000003</v>
          </cell>
          <cell r="F4698">
            <v>18725284.379999999</v>
          </cell>
        </row>
        <row r="4699">
          <cell r="A4699">
            <v>5329820706</v>
          </cell>
          <cell r="B4699" t="str">
            <v>ING.P/OPERAC.C/DERIV</v>
          </cell>
          <cell r="C4699">
            <v>20098682.390000001</v>
          </cell>
          <cell r="D4699">
            <v>38070158.259999998</v>
          </cell>
          <cell r="E4699">
            <v>39443556.270000003</v>
          </cell>
          <cell r="F4699">
            <v>18725284.379999999</v>
          </cell>
        </row>
        <row r="4700">
          <cell r="A4700">
            <v>53298299</v>
          </cell>
          <cell r="B4700" t="str">
            <v>DIF.DE CAMBIO POR OT</v>
          </cell>
          <cell r="C4700">
            <v>-0.01</v>
          </cell>
          <cell r="D4700">
            <v>0</v>
          </cell>
          <cell r="E4700">
            <v>0</v>
          </cell>
          <cell r="F4700">
            <v>-0.01</v>
          </cell>
        </row>
        <row r="4701">
          <cell r="A4701">
            <v>5329829901</v>
          </cell>
          <cell r="B4701" t="str">
            <v>DIF.D/CAMBIOS SUCURS</v>
          </cell>
          <cell r="C4701">
            <v>-0.01</v>
          </cell>
          <cell r="D4701">
            <v>0</v>
          </cell>
          <cell r="E4701">
            <v>0</v>
          </cell>
          <cell r="F4701">
            <v>-0.01</v>
          </cell>
        </row>
        <row r="4702">
          <cell r="A4702">
            <v>533</v>
          </cell>
          <cell r="B4702" t="str">
            <v>INGRESOS P/BIENES RE</v>
          </cell>
          <cell r="C4702">
            <v>-377749477.58999997</v>
          </cell>
          <cell r="D4702">
            <v>96520000</v>
          </cell>
          <cell r="E4702">
            <v>595529176.26999998</v>
          </cell>
          <cell r="F4702">
            <v>-876758653.86000001</v>
          </cell>
        </row>
        <row r="4703">
          <cell r="A4703">
            <v>53301</v>
          </cell>
          <cell r="B4703" t="str">
            <v>GANANC.E/LA VTA.D/BI</v>
          </cell>
          <cell r="C4703">
            <v>-189557410.99000001</v>
          </cell>
          <cell r="D4703">
            <v>0</v>
          </cell>
          <cell r="E4703">
            <v>174162693.75</v>
          </cell>
          <cell r="F4703">
            <v>-363720104.74000001</v>
          </cell>
        </row>
        <row r="4704">
          <cell r="A4704">
            <v>533011</v>
          </cell>
          <cell r="B4704" t="str">
            <v>GANANC.E/LA VTA.D/BI</v>
          </cell>
          <cell r="C4704">
            <v>-189557410.99000001</v>
          </cell>
          <cell r="D4704">
            <v>0</v>
          </cell>
          <cell r="E4704">
            <v>174162693.75</v>
          </cell>
          <cell r="F4704">
            <v>-363720104.74000001</v>
          </cell>
        </row>
        <row r="4705">
          <cell r="A4705">
            <v>53301101</v>
          </cell>
          <cell r="B4705" t="str">
            <v>ING.P/LIQ.BIEN.MUEB.</v>
          </cell>
          <cell r="C4705">
            <v>-31000000</v>
          </cell>
          <cell r="D4705">
            <v>0</v>
          </cell>
          <cell r="E4705">
            <v>10078693.75</v>
          </cell>
          <cell r="F4705">
            <v>-41078693.75</v>
          </cell>
        </row>
        <row r="4706">
          <cell r="A4706">
            <v>53301102</v>
          </cell>
          <cell r="B4706" t="str">
            <v>ING.P/LIQ.INMUEBLES</v>
          </cell>
          <cell r="C4706">
            <v>-158557410.99000001</v>
          </cell>
          <cell r="D4706">
            <v>0</v>
          </cell>
          <cell r="E4706">
            <v>164084000</v>
          </cell>
          <cell r="F4706">
            <v>-322641410.99000001</v>
          </cell>
        </row>
        <row r="4707">
          <cell r="A4707">
            <v>53304</v>
          </cell>
          <cell r="B4707" t="str">
            <v>GANANC.E/LA VENT.D/B</v>
          </cell>
          <cell r="C4707">
            <v>-188192066.59999999</v>
          </cell>
          <cell r="D4707">
            <v>96520000</v>
          </cell>
          <cell r="E4707">
            <v>421366482.51999998</v>
          </cell>
          <cell r="F4707">
            <v>-513038549.12</v>
          </cell>
        </row>
        <row r="4708">
          <cell r="A4708">
            <v>533041</v>
          </cell>
          <cell r="B4708" t="str">
            <v>GANANC.EN LA VTA.D/B</v>
          </cell>
          <cell r="C4708">
            <v>-188192066.59999999</v>
          </cell>
          <cell r="D4708">
            <v>96520000</v>
          </cell>
          <cell r="E4708">
            <v>421366482.51999998</v>
          </cell>
          <cell r="F4708">
            <v>-513038549.12</v>
          </cell>
        </row>
        <row r="4709">
          <cell r="A4709">
            <v>53304101</v>
          </cell>
          <cell r="B4709" t="str">
            <v>GAN.VTA. BIENES MUEB</v>
          </cell>
          <cell r="C4709">
            <v>-8666059.4800000004</v>
          </cell>
          <cell r="D4709">
            <v>0</v>
          </cell>
          <cell r="E4709">
            <v>89487895.620000005</v>
          </cell>
          <cell r="F4709">
            <v>-98153955.099999994</v>
          </cell>
        </row>
        <row r="4710">
          <cell r="A4710">
            <v>53304102</v>
          </cell>
          <cell r="B4710" t="str">
            <v>GAN. VTA. BIENES INM</v>
          </cell>
          <cell r="C4710">
            <v>-179526007.12</v>
          </cell>
          <cell r="D4710">
            <v>96520000</v>
          </cell>
          <cell r="E4710">
            <v>331878586.89999998</v>
          </cell>
          <cell r="F4710">
            <v>-414884594.01999998</v>
          </cell>
        </row>
        <row r="4711">
          <cell r="A4711">
            <v>534</v>
          </cell>
          <cell r="B4711" t="str">
            <v>INGRESOS POR INVE.EM</v>
          </cell>
          <cell r="C4711">
            <v>-843924648.37</v>
          </cell>
          <cell r="D4711">
            <v>0</v>
          </cell>
          <cell r="E4711">
            <v>554402607.94000006</v>
          </cell>
          <cell r="F4711">
            <v>-1398327256.3099999</v>
          </cell>
        </row>
        <row r="4712">
          <cell r="A4712">
            <v>53401</v>
          </cell>
          <cell r="B4712" t="str">
            <v>GANANC.P/PART.PATRI.</v>
          </cell>
          <cell r="C4712">
            <v>-843924648.37</v>
          </cell>
          <cell r="D4712">
            <v>0</v>
          </cell>
          <cell r="E4712">
            <v>554402607.94000006</v>
          </cell>
          <cell r="F4712">
            <v>-1398327256.3099999</v>
          </cell>
        </row>
        <row r="4713">
          <cell r="A4713">
            <v>534011</v>
          </cell>
          <cell r="B4713" t="str">
            <v>GANANC.P/PART.PATRIM</v>
          </cell>
          <cell r="C4713">
            <v>-843924648.37</v>
          </cell>
          <cell r="D4713">
            <v>0</v>
          </cell>
          <cell r="E4713">
            <v>554402607.94000006</v>
          </cell>
          <cell r="F4713">
            <v>-1398327256.3099999</v>
          </cell>
        </row>
        <row r="4714">
          <cell r="A4714">
            <v>53401101</v>
          </cell>
          <cell r="B4714" t="str">
            <v>PARTIC.PATRIM.EN FIL</v>
          </cell>
          <cell r="C4714">
            <v>-843924648.37</v>
          </cell>
          <cell r="D4714">
            <v>0</v>
          </cell>
          <cell r="E4714">
            <v>554402607.94000006</v>
          </cell>
          <cell r="F4714">
            <v>-1398327256.3099999</v>
          </cell>
        </row>
        <row r="4715">
          <cell r="A4715">
            <v>538</v>
          </cell>
          <cell r="B4715" t="str">
            <v>GANANCIA EN INVER.E/</v>
          </cell>
          <cell r="C4715">
            <v>-4541779751.8100004</v>
          </cell>
          <cell r="D4715">
            <v>131757167.03</v>
          </cell>
          <cell r="E4715">
            <v>1598591263.8499999</v>
          </cell>
          <cell r="F4715">
            <v>-6008613848.6300001</v>
          </cell>
        </row>
        <row r="4716">
          <cell r="A4716">
            <v>53803</v>
          </cell>
          <cell r="B4716" t="str">
            <v>GAN.N/REAL.DIS.D/PRO</v>
          </cell>
          <cell r="C4716">
            <v>-162788044.66999999</v>
          </cell>
          <cell r="D4716">
            <v>0</v>
          </cell>
          <cell r="E4716">
            <v>2694134.3</v>
          </cell>
          <cell r="F4716">
            <v>-165482178.97</v>
          </cell>
        </row>
        <row r="4717">
          <cell r="A4717">
            <v>538031</v>
          </cell>
          <cell r="B4717" t="str">
            <v>GAN.N/REAL.DIS.D/PRO</v>
          </cell>
          <cell r="C4717">
            <v>-161687264.31999999</v>
          </cell>
          <cell r="D4717">
            <v>0</v>
          </cell>
          <cell r="E4717">
            <v>1230193.7</v>
          </cell>
          <cell r="F4717">
            <v>-162917458.02000001</v>
          </cell>
        </row>
        <row r="4718">
          <cell r="A4718">
            <v>53803101</v>
          </cell>
          <cell r="B4718" t="str">
            <v>GAN.N/REAL.DIS.D/PRO</v>
          </cell>
          <cell r="C4718">
            <v>0</v>
          </cell>
          <cell r="D4718">
            <v>0</v>
          </cell>
          <cell r="E4718">
            <v>1230193.7</v>
          </cell>
          <cell r="F4718">
            <v>-1230193.7</v>
          </cell>
        </row>
        <row r="4719">
          <cell r="A4719">
            <v>53803102</v>
          </cell>
          <cell r="B4719" t="str">
            <v>GCIA.EN VTA.INV.TIT.</v>
          </cell>
          <cell r="C4719">
            <v>-161687264.31999999</v>
          </cell>
          <cell r="D4719">
            <v>0</v>
          </cell>
          <cell r="E4719">
            <v>0</v>
          </cell>
          <cell r="F4719">
            <v>-161687264.31999999</v>
          </cell>
        </row>
        <row r="4720">
          <cell r="A4720">
            <v>538032</v>
          </cell>
          <cell r="B4720" t="str">
            <v>GAN.N/REAL.DIS.D/PRO</v>
          </cell>
          <cell r="C4720">
            <v>-1100780.3500000001</v>
          </cell>
          <cell r="D4720">
            <v>0</v>
          </cell>
          <cell r="E4720">
            <v>1463940.6</v>
          </cell>
          <cell r="F4720">
            <v>-2564720.9500000002</v>
          </cell>
        </row>
        <row r="4721">
          <cell r="A4721">
            <v>53803202</v>
          </cell>
          <cell r="B4721" t="str">
            <v>GANANCIA VTA.INV.TIT</v>
          </cell>
          <cell r="C4721">
            <v>-1100780.3500000001</v>
          </cell>
          <cell r="D4721">
            <v>0</v>
          </cell>
          <cell r="E4721">
            <v>1463940.6</v>
          </cell>
          <cell r="F4721">
            <v>-2564720.9500000002</v>
          </cell>
        </row>
        <row r="4722">
          <cell r="A4722">
            <v>53805</v>
          </cell>
          <cell r="B4722" t="str">
            <v>GAN.N/REAL.E/INVER.E</v>
          </cell>
          <cell r="C4722">
            <v>-4378991707.1400003</v>
          </cell>
          <cell r="D4722">
            <v>131757167.03</v>
          </cell>
          <cell r="E4722">
            <v>1595897129.55</v>
          </cell>
          <cell r="F4722">
            <v>-5843131669.6599998</v>
          </cell>
        </row>
        <row r="4723">
          <cell r="A4723">
            <v>538051</v>
          </cell>
          <cell r="B4723" t="str">
            <v>GAN.N/REAL.E/INVER.E</v>
          </cell>
          <cell r="C4723">
            <v>-4378991707.1400003</v>
          </cell>
          <cell r="D4723">
            <v>131757167.03</v>
          </cell>
          <cell r="E4723">
            <v>1595897129.55</v>
          </cell>
          <cell r="F4723">
            <v>-5843131669.6599998</v>
          </cell>
        </row>
        <row r="4724">
          <cell r="A4724">
            <v>53805101</v>
          </cell>
          <cell r="B4724" t="str">
            <v>GCIA. EN VTA.INV.EN</v>
          </cell>
          <cell r="C4724">
            <v>-4378991707.1400003</v>
          </cell>
          <cell r="D4724">
            <v>131757167.03</v>
          </cell>
          <cell r="E4724">
            <v>1595897129.55</v>
          </cell>
          <cell r="F4724">
            <v>-5843131669.6599998</v>
          </cell>
        </row>
        <row r="4725">
          <cell r="A4725">
            <v>539</v>
          </cell>
          <cell r="B4725" t="str">
            <v>INGRESOS OPERATIVOS</v>
          </cell>
          <cell r="C4725">
            <v>-203879830.22</v>
          </cell>
          <cell r="D4725">
            <v>3111651.06</v>
          </cell>
          <cell r="E4725">
            <v>84860646.989999995</v>
          </cell>
          <cell r="F4725">
            <v>-285628826.14999998</v>
          </cell>
        </row>
        <row r="4726">
          <cell r="A4726">
            <v>53901</v>
          </cell>
          <cell r="B4726" t="str">
            <v>INGRESOS P/ALQUILER</v>
          </cell>
          <cell r="C4726">
            <v>-163394153.46000001</v>
          </cell>
          <cell r="D4726">
            <v>3111651.06</v>
          </cell>
          <cell r="E4726">
            <v>47395901.549999997</v>
          </cell>
          <cell r="F4726">
            <v>-207678403.94999999</v>
          </cell>
        </row>
        <row r="4727">
          <cell r="A4727">
            <v>539011</v>
          </cell>
          <cell r="B4727" t="str">
            <v>INGRESOS POR ALQUILE</v>
          </cell>
          <cell r="C4727">
            <v>-163394153.46000001</v>
          </cell>
          <cell r="D4727">
            <v>3111651.06</v>
          </cell>
          <cell r="E4727">
            <v>47395901.549999997</v>
          </cell>
          <cell r="F4727">
            <v>-207678403.94999999</v>
          </cell>
        </row>
        <row r="4728">
          <cell r="A4728">
            <v>53901101</v>
          </cell>
          <cell r="B4728" t="str">
            <v>ING.P/ALQUIL.INMUE.O</v>
          </cell>
          <cell r="C4728">
            <v>-163394153.46000001</v>
          </cell>
          <cell r="D4728">
            <v>3111651.06</v>
          </cell>
          <cell r="E4728">
            <v>47395901.549999997</v>
          </cell>
          <cell r="F4728">
            <v>-207678403.94999999</v>
          </cell>
        </row>
        <row r="4729">
          <cell r="A4729">
            <v>53903</v>
          </cell>
          <cell r="B4729" t="str">
            <v>INGRESOS POR RECUPER</v>
          </cell>
          <cell r="C4729">
            <v>-9127968.6099999994</v>
          </cell>
          <cell r="D4729">
            <v>0</v>
          </cell>
          <cell r="E4729">
            <v>5750668.5800000001</v>
          </cell>
          <cell r="F4729">
            <v>-14878637.189999999</v>
          </cell>
        </row>
        <row r="4730">
          <cell r="A4730">
            <v>539031</v>
          </cell>
          <cell r="B4730" t="str">
            <v>INGRESOS POR RECUPER</v>
          </cell>
          <cell r="C4730">
            <v>-9127968.6099999994</v>
          </cell>
          <cell r="D4730">
            <v>0</v>
          </cell>
          <cell r="E4730">
            <v>5750668.5800000001</v>
          </cell>
          <cell r="F4730">
            <v>-14878637.189999999</v>
          </cell>
        </row>
        <row r="4731">
          <cell r="A4731">
            <v>53903102</v>
          </cell>
          <cell r="B4731" t="str">
            <v>RECUP.D/SINIESTROS Y</v>
          </cell>
          <cell r="C4731">
            <v>-9127968.6099999994</v>
          </cell>
          <cell r="D4731">
            <v>0</v>
          </cell>
          <cell r="E4731">
            <v>5750668.5800000001</v>
          </cell>
          <cell r="F4731">
            <v>-14878637.189999999</v>
          </cell>
        </row>
        <row r="4732">
          <cell r="A4732">
            <v>53999</v>
          </cell>
          <cell r="B4732" t="str">
            <v>INGRESOS OPERATIVOS</v>
          </cell>
          <cell r="C4732">
            <v>-31357708.149999999</v>
          </cell>
          <cell r="D4732">
            <v>0</v>
          </cell>
          <cell r="E4732">
            <v>31714076.859999999</v>
          </cell>
          <cell r="F4732">
            <v>-63071785.009999998</v>
          </cell>
        </row>
        <row r="4733">
          <cell r="A4733">
            <v>539991</v>
          </cell>
          <cell r="B4733" t="str">
            <v>INGRESOS OPERATIVOS</v>
          </cell>
          <cell r="C4733">
            <v>-31357708.149999999</v>
          </cell>
          <cell r="D4733">
            <v>0</v>
          </cell>
          <cell r="E4733">
            <v>31714076.859999999</v>
          </cell>
          <cell r="F4733">
            <v>-63071785.009999998</v>
          </cell>
        </row>
        <row r="4734">
          <cell r="A4734">
            <v>53999102</v>
          </cell>
          <cell r="B4734" t="str">
            <v>INGRESOS OPERATIVOS</v>
          </cell>
          <cell r="C4734">
            <v>-4059474.17</v>
          </cell>
          <cell r="D4734">
            <v>0</v>
          </cell>
          <cell r="E4734">
            <v>2096904.68</v>
          </cell>
          <cell r="F4734">
            <v>-6156378.8499999996</v>
          </cell>
        </row>
        <row r="4735">
          <cell r="A4735">
            <v>53999105</v>
          </cell>
          <cell r="B4735" t="str">
            <v>OTROS INGRES.CRED.IN</v>
          </cell>
          <cell r="C4735">
            <v>-27219734.77</v>
          </cell>
          <cell r="D4735">
            <v>0</v>
          </cell>
          <cell r="E4735">
            <v>29371199.920000002</v>
          </cell>
          <cell r="F4735">
            <v>-56590934.689999998</v>
          </cell>
        </row>
        <row r="4736">
          <cell r="A4736">
            <v>53999107</v>
          </cell>
          <cell r="B4736" t="str">
            <v>OTROS ING.REINT.SALD</v>
          </cell>
          <cell r="C4736">
            <v>-78499.210000000006</v>
          </cell>
          <cell r="D4736">
            <v>0</v>
          </cell>
          <cell r="E4736">
            <v>245972.26</v>
          </cell>
          <cell r="F4736">
            <v>-324471.46999999997</v>
          </cell>
        </row>
        <row r="4737">
          <cell r="A4737">
            <v>53</v>
          </cell>
          <cell r="B4737" t="str">
            <v>TOTAL OTROS INGRESOS</v>
          </cell>
          <cell r="C4737">
            <v>-20619505022.450001</v>
          </cell>
          <cell r="D4737">
            <v>3777623467.9299998</v>
          </cell>
          <cell r="E4737">
            <v>20081409687.27</v>
          </cell>
          <cell r="F4737">
            <v>-36923291241.790001</v>
          </cell>
        </row>
        <row r="4738">
          <cell r="A4738">
            <v>541</v>
          </cell>
          <cell r="B4738" t="str">
            <v>INGRESOS EXTRAORDINA</v>
          </cell>
          <cell r="C4738">
            <v>-30091701.370000001</v>
          </cell>
          <cell r="D4738">
            <v>52715120.530000001</v>
          </cell>
          <cell r="E4738">
            <v>140279072.06999999</v>
          </cell>
          <cell r="F4738">
            <v>-117655652.91</v>
          </cell>
        </row>
        <row r="4739">
          <cell r="A4739">
            <v>54102</v>
          </cell>
          <cell r="B4739" t="str">
            <v>VENTA Y/O LIQUIDACIO</v>
          </cell>
          <cell r="C4739">
            <v>0</v>
          </cell>
          <cell r="D4739">
            <v>0</v>
          </cell>
          <cell r="E4739">
            <v>53131678.25</v>
          </cell>
          <cell r="F4739">
            <v>-53131678.25</v>
          </cell>
        </row>
        <row r="4740">
          <cell r="A4740">
            <v>541021</v>
          </cell>
          <cell r="B4740" t="str">
            <v>VENTA Y/O LIQUIDACIO</v>
          </cell>
          <cell r="C4740">
            <v>0</v>
          </cell>
          <cell r="D4740">
            <v>0</v>
          </cell>
          <cell r="E4740">
            <v>53131678.25</v>
          </cell>
          <cell r="F4740">
            <v>-53131678.25</v>
          </cell>
        </row>
        <row r="4741">
          <cell r="A4741">
            <v>54102102</v>
          </cell>
          <cell r="B4741" t="str">
            <v>ING. P/VTA.Y/O LIQ.B</v>
          </cell>
          <cell r="C4741">
            <v>0</v>
          </cell>
          <cell r="D4741">
            <v>0</v>
          </cell>
          <cell r="E4741">
            <v>53131678.25</v>
          </cell>
          <cell r="F4741">
            <v>-53131678.25</v>
          </cell>
        </row>
        <row r="4742">
          <cell r="A4742">
            <v>54199</v>
          </cell>
          <cell r="B4742" t="str">
            <v>OTROS INGRESOS EXTRA</v>
          </cell>
          <cell r="C4742">
            <v>-30091701.370000001</v>
          </cell>
          <cell r="D4742">
            <v>52715120.530000001</v>
          </cell>
          <cell r="E4742">
            <v>87147393.819999993</v>
          </cell>
          <cell r="F4742">
            <v>-64523974.659999996</v>
          </cell>
        </row>
        <row r="4743">
          <cell r="A4743">
            <v>541991</v>
          </cell>
          <cell r="B4743" t="str">
            <v>OTROS INGRESOS EXTRA</v>
          </cell>
          <cell r="C4743">
            <v>-30091701.370000001</v>
          </cell>
          <cell r="D4743">
            <v>52715120.530000001</v>
          </cell>
          <cell r="E4743">
            <v>87147393.819999993</v>
          </cell>
          <cell r="F4743">
            <v>-64523974.659999996</v>
          </cell>
        </row>
        <row r="4744">
          <cell r="A4744">
            <v>54199104</v>
          </cell>
          <cell r="B4744" t="str">
            <v>OTROS INGRESOS MISCE</v>
          </cell>
          <cell r="C4744">
            <v>-12089993.43</v>
          </cell>
          <cell r="D4744">
            <v>0</v>
          </cell>
          <cell r="E4744">
            <v>19823945.93</v>
          </cell>
          <cell r="F4744">
            <v>-31913939.359999999</v>
          </cell>
        </row>
        <row r="4745">
          <cell r="A4745">
            <v>54199108</v>
          </cell>
          <cell r="B4745" t="str">
            <v>INGR.P/LIQUID.OTROS</v>
          </cell>
          <cell r="C4745">
            <v>0</v>
          </cell>
          <cell r="D4745">
            <v>52713569.229999997</v>
          </cell>
          <cell r="E4745">
            <v>52713569.229999997</v>
          </cell>
          <cell r="F4745">
            <v>0</v>
          </cell>
        </row>
        <row r="4746">
          <cell r="A4746">
            <v>54199113</v>
          </cell>
          <cell r="B4746" t="str">
            <v>OTROS ING. AVALES Y</v>
          </cell>
          <cell r="C4746">
            <v>-14313296.4</v>
          </cell>
          <cell r="D4746">
            <v>0</v>
          </cell>
          <cell r="E4746">
            <v>4709308.75</v>
          </cell>
          <cell r="F4746">
            <v>-19022605.149999999</v>
          </cell>
        </row>
        <row r="4747">
          <cell r="A4747">
            <v>54199130</v>
          </cell>
          <cell r="B4747" t="str">
            <v>REDONDEO TAQUILLAS O</v>
          </cell>
          <cell r="C4747">
            <v>-2731.52</v>
          </cell>
          <cell r="D4747">
            <v>1551.3</v>
          </cell>
          <cell r="E4747">
            <v>4768.41</v>
          </cell>
          <cell r="F4747">
            <v>-5948.63</v>
          </cell>
        </row>
        <row r="4748">
          <cell r="A4748">
            <v>54199199</v>
          </cell>
          <cell r="B4748" t="str">
            <v>OTROS INGR.EXTRAORDI</v>
          </cell>
          <cell r="C4748">
            <v>-3685680.02</v>
          </cell>
          <cell r="D4748">
            <v>0</v>
          </cell>
          <cell r="E4748">
            <v>9895801.5</v>
          </cell>
          <cell r="F4748">
            <v>-13581481.52</v>
          </cell>
        </row>
        <row r="4749">
          <cell r="A4749">
            <v>54</v>
          </cell>
          <cell r="B4749" t="str">
            <v>TOTAL INGRESOS EXTRA</v>
          </cell>
          <cell r="C4749">
            <v>-30091701.370000001</v>
          </cell>
          <cell r="D4749">
            <v>52715120.530000001</v>
          </cell>
          <cell r="E4749">
            <v>140279072.06999999</v>
          </cell>
          <cell r="F4749">
            <v>-117655652.91</v>
          </cell>
        </row>
        <row r="4750">
          <cell r="A4750">
            <v>5</v>
          </cell>
          <cell r="B4750" t="str">
            <v>TOTAL INGRESOS</v>
          </cell>
          <cell r="C4750">
            <v>-95305029444.429993</v>
          </cell>
          <cell r="D4750">
            <v>10275628635.380001</v>
          </cell>
          <cell r="E4750">
            <v>100108360545.25999</v>
          </cell>
          <cell r="F4750">
            <v>-185137761354.31</v>
          </cell>
        </row>
        <row r="4751">
          <cell r="A4751">
            <v>611</v>
          </cell>
          <cell r="B4751" t="str">
            <v>GARANTIAS OTORGADAS</v>
          </cell>
          <cell r="C4751">
            <v>586285180124.81006</v>
          </cell>
          <cell r="D4751">
            <v>43848317997.239998</v>
          </cell>
          <cell r="E4751">
            <v>35157366354.419998</v>
          </cell>
          <cell r="F4751">
            <v>594976131767.63</v>
          </cell>
        </row>
        <row r="4752">
          <cell r="A4752">
            <v>61102</v>
          </cell>
          <cell r="B4752" t="str">
            <v>FIANZAS</v>
          </cell>
          <cell r="C4752">
            <v>586285180124.81006</v>
          </cell>
          <cell r="D4752">
            <v>43848317997.239998</v>
          </cell>
          <cell r="E4752">
            <v>35157366354.419998</v>
          </cell>
          <cell r="F4752">
            <v>594976131767.63</v>
          </cell>
        </row>
        <row r="4753">
          <cell r="A4753">
            <v>611021</v>
          </cell>
          <cell r="B4753" t="str">
            <v>FIANZAS</v>
          </cell>
          <cell r="C4753">
            <v>181867526908.29999</v>
          </cell>
          <cell r="D4753">
            <v>37702055868.919998</v>
          </cell>
          <cell r="E4753">
            <v>12289488477.49</v>
          </cell>
          <cell r="F4753">
            <v>207280094299.73001</v>
          </cell>
        </row>
        <row r="4754">
          <cell r="A4754">
            <v>61102105</v>
          </cell>
          <cell r="B4754" t="str">
            <v>FIANZAS OTORG.EMPRES</v>
          </cell>
          <cell r="C4754">
            <v>12711861334.120001</v>
          </cell>
          <cell r="D4754">
            <v>816874139.94000006</v>
          </cell>
          <cell r="E4754">
            <v>89698546.900000006</v>
          </cell>
          <cell r="F4754">
            <v>13439036927.16</v>
          </cell>
        </row>
        <row r="4755">
          <cell r="A4755">
            <v>61102106</v>
          </cell>
          <cell r="B4755" t="str">
            <v>FIANZAS OTORG.ORGANI</v>
          </cell>
          <cell r="C4755">
            <v>30810012841.380001</v>
          </cell>
          <cell r="D4755">
            <v>645219207.38</v>
          </cell>
          <cell r="E4755">
            <v>521256618.58999997</v>
          </cell>
          <cell r="F4755">
            <v>30933975430.169998</v>
          </cell>
        </row>
        <row r="4756">
          <cell r="A4756">
            <v>61102107</v>
          </cell>
          <cell r="B4756" t="str">
            <v>FIANZAS OTORGADAS CA</v>
          </cell>
          <cell r="C4756">
            <v>138345652732.79999</v>
          </cell>
          <cell r="D4756">
            <v>36239962521.599998</v>
          </cell>
          <cell r="E4756">
            <v>11678533312</v>
          </cell>
          <cell r="F4756">
            <v>162907081942.39999</v>
          </cell>
        </row>
        <row r="4757">
          <cell r="A4757">
            <v>611022</v>
          </cell>
          <cell r="B4757" t="str">
            <v>FIANZAS</v>
          </cell>
          <cell r="C4757">
            <v>404417653216.51001</v>
          </cell>
          <cell r="D4757">
            <v>6146262128.3199997</v>
          </cell>
          <cell r="E4757">
            <v>22867877876.93</v>
          </cell>
          <cell r="F4757">
            <v>387696037467.90002</v>
          </cell>
        </row>
        <row r="4758">
          <cell r="A4758">
            <v>61102204</v>
          </cell>
          <cell r="B4758" t="str">
            <v>FIANZAS OTORG.EMPRES</v>
          </cell>
          <cell r="C4758">
            <v>8018860870.7399998</v>
          </cell>
          <cell r="D4758">
            <v>114224586.81999999</v>
          </cell>
          <cell r="E4758">
            <v>76262812.260000005</v>
          </cell>
          <cell r="F4758">
            <v>8056822645.3000002</v>
          </cell>
        </row>
        <row r="4759">
          <cell r="A4759">
            <v>61102205</v>
          </cell>
          <cell r="B4759" t="str">
            <v>FIANZAS OTORG.ORGANI</v>
          </cell>
          <cell r="C4759">
            <v>375898719626.94</v>
          </cell>
          <cell r="D4759">
            <v>6032037541.4899998</v>
          </cell>
          <cell r="E4759">
            <v>7082919245.6199999</v>
          </cell>
          <cell r="F4759">
            <v>374847837922.81</v>
          </cell>
        </row>
        <row r="4760">
          <cell r="A4760">
            <v>61102206</v>
          </cell>
          <cell r="B4760" t="str">
            <v>FIANZAS OTORGADAS A</v>
          </cell>
          <cell r="C4760">
            <v>5004417600</v>
          </cell>
          <cell r="D4760">
            <v>0</v>
          </cell>
          <cell r="E4760">
            <v>216417600</v>
          </cell>
          <cell r="F4760">
            <v>4788000000</v>
          </cell>
        </row>
        <row r="4761">
          <cell r="A4761">
            <v>61102207</v>
          </cell>
          <cell r="B4761" t="str">
            <v>FIANZAS OTORGADAS CA</v>
          </cell>
          <cell r="C4761">
            <v>15495655118.83</v>
          </cell>
          <cell r="D4761">
            <v>0.01</v>
          </cell>
          <cell r="E4761">
            <v>15492278219.049999</v>
          </cell>
          <cell r="F4761">
            <v>3376899.79</v>
          </cell>
        </row>
        <row r="4762">
          <cell r="A4762">
            <v>612</v>
          </cell>
          <cell r="B4762" t="str">
            <v>LINEAS D/CRED.D/UTIL</v>
          </cell>
          <cell r="C4762">
            <v>324544824455.56</v>
          </cell>
          <cell r="D4762">
            <v>235445618147.85001</v>
          </cell>
          <cell r="E4762">
            <v>222926369179.23001</v>
          </cell>
          <cell r="F4762">
            <v>337064073424.17999</v>
          </cell>
        </row>
        <row r="4763">
          <cell r="A4763">
            <v>61201</v>
          </cell>
          <cell r="B4763" t="str">
            <v>LINEAS D/CRED.P/CRED</v>
          </cell>
          <cell r="C4763">
            <v>311433886085.70001</v>
          </cell>
          <cell r="D4763">
            <v>224031298008.29001</v>
          </cell>
          <cell r="E4763">
            <v>212079158387.73999</v>
          </cell>
          <cell r="F4763">
            <v>323386025706.25</v>
          </cell>
        </row>
        <row r="4764">
          <cell r="A4764">
            <v>612011</v>
          </cell>
          <cell r="B4764" t="str">
            <v>LINEAS D/CRED.P/CRED</v>
          </cell>
          <cell r="C4764">
            <v>311433886085.70001</v>
          </cell>
          <cell r="D4764">
            <v>224031298008.29001</v>
          </cell>
          <cell r="E4764">
            <v>212079158387.73999</v>
          </cell>
          <cell r="F4764">
            <v>323386025706.25</v>
          </cell>
        </row>
        <row r="4765">
          <cell r="A4765">
            <v>61201101</v>
          </cell>
          <cell r="B4765" t="str">
            <v>LINEAS D/CRED.P/CRED</v>
          </cell>
          <cell r="C4765">
            <v>0</v>
          </cell>
          <cell r="D4765">
            <v>10000000</v>
          </cell>
          <cell r="E4765">
            <v>0</v>
          </cell>
          <cell r="F4765">
            <v>10000000</v>
          </cell>
        </row>
        <row r="4766">
          <cell r="A4766">
            <v>6120110101</v>
          </cell>
          <cell r="B4766" t="str">
            <v>LINEAS D/CR.P/CR.E/C</v>
          </cell>
          <cell r="C4766">
            <v>0</v>
          </cell>
          <cell r="D4766">
            <v>10000000</v>
          </cell>
          <cell r="E4766">
            <v>0</v>
          </cell>
          <cell r="F4766">
            <v>10000000</v>
          </cell>
        </row>
        <row r="4767">
          <cell r="A4767">
            <v>61201102</v>
          </cell>
          <cell r="B4767" t="str">
            <v>LIMITE TARJ. CREDT.</v>
          </cell>
          <cell r="C4767">
            <v>309198819956.27002</v>
          </cell>
          <cell r="D4767">
            <v>159679935715.64999</v>
          </cell>
          <cell r="E4767">
            <v>147729612579.26001</v>
          </cell>
          <cell r="F4767">
            <v>321149143092.65997</v>
          </cell>
        </row>
        <row r="4768">
          <cell r="A4768">
            <v>6120110202</v>
          </cell>
          <cell r="B4768" t="str">
            <v>LINEA TARJETAS CRED.</v>
          </cell>
          <cell r="C4768">
            <v>186582888286.57001</v>
          </cell>
          <cell r="D4768">
            <v>99779317717.539993</v>
          </cell>
          <cell r="E4768">
            <v>92689072980.559998</v>
          </cell>
          <cell r="F4768">
            <v>193673133023.54999</v>
          </cell>
        </row>
        <row r="4769">
          <cell r="A4769">
            <v>6120110203</v>
          </cell>
          <cell r="B4769" t="str">
            <v>LINEA TARJETAS CRED.</v>
          </cell>
          <cell r="C4769">
            <v>122615931669.7</v>
          </cell>
          <cell r="D4769">
            <v>59900617998.110001</v>
          </cell>
          <cell r="E4769">
            <v>55040539598.699997</v>
          </cell>
          <cell r="F4769">
            <v>127476010069.11</v>
          </cell>
        </row>
        <row r="4770">
          <cell r="A4770">
            <v>61201108</v>
          </cell>
          <cell r="B4770" t="str">
            <v>SOBREGIROS TARJ.CRED</v>
          </cell>
          <cell r="C4770">
            <v>2235066129.4299998</v>
          </cell>
          <cell r="D4770">
            <v>64341362292.639999</v>
          </cell>
          <cell r="E4770">
            <v>64349545808.480003</v>
          </cell>
          <cell r="F4770">
            <v>2226882613.5900002</v>
          </cell>
        </row>
        <row r="4771">
          <cell r="A4771">
            <v>61203</v>
          </cell>
          <cell r="B4771" t="str">
            <v>LINEAS D/CRED.P/DESC</v>
          </cell>
          <cell r="C4771">
            <v>13110938369.860001</v>
          </cell>
          <cell r="D4771">
            <v>11414320139.559999</v>
          </cell>
          <cell r="E4771">
            <v>10847210791.49</v>
          </cell>
          <cell r="F4771">
            <v>13678047717.93</v>
          </cell>
        </row>
        <row r="4772">
          <cell r="A4772">
            <v>612031</v>
          </cell>
          <cell r="B4772" t="str">
            <v>LINEAS DE CRED.P/DES</v>
          </cell>
          <cell r="C4772">
            <v>13110938369.860001</v>
          </cell>
          <cell r="D4772">
            <v>11414320139.559999</v>
          </cell>
          <cell r="E4772">
            <v>10847210791.49</v>
          </cell>
          <cell r="F4772">
            <v>13678047717.93</v>
          </cell>
        </row>
        <row r="4773">
          <cell r="A4773">
            <v>61203101</v>
          </cell>
          <cell r="B4773" t="str">
            <v>LINEA DE CREDITO FAC</v>
          </cell>
          <cell r="C4773">
            <v>13110938369.860001</v>
          </cell>
          <cell r="D4773">
            <v>11414320139.559999</v>
          </cell>
          <cell r="E4773">
            <v>10847210791.49</v>
          </cell>
          <cell r="F4773">
            <v>13678047717.93</v>
          </cell>
        </row>
        <row r="4774">
          <cell r="A4774">
            <v>6120310101</v>
          </cell>
          <cell r="B4774" t="str">
            <v>LINEAS D/CRED. FACTO</v>
          </cell>
          <cell r="C4774">
            <v>13110938369.860001</v>
          </cell>
          <cell r="D4774">
            <v>11414320139.559999</v>
          </cell>
          <cell r="E4774">
            <v>10847210791.49</v>
          </cell>
          <cell r="F4774">
            <v>13678047717.93</v>
          </cell>
        </row>
        <row r="4775">
          <cell r="A4775">
            <v>613</v>
          </cell>
          <cell r="B4775" t="str">
            <v>CARTAS D/CRED.EMITID</v>
          </cell>
          <cell r="C4775">
            <v>84270695694.190002</v>
          </cell>
          <cell r="D4775">
            <v>181289231669.01001</v>
          </cell>
          <cell r="E4775">
            <v>159582480455.79999</v>
          </cell>
          <cell r="F4775">
            <v>105977446907.39999</v>
          </cell>
        </row>
        <row r="4776">
          <cell r="A4776">
            <v>61301</v>
          </cell>
          <cell r="B4776" t="str">
            <v>CARTAS D/CRED.EMIT.N</v>
          </cell>
          <cell r="C4776">
            <v>84270695694.190002</v>
          </cell>
          <cell r="D4776">
            <v>181289231669.01001</v>
          </cell>
          <cell r="E4776">
            <v>159582480455.79999</v>
          </cell>
          <cell r="F4776">
            <v>105977446907.39999</v>
          </cell>
        </row>
        <row r="4777">
          <cell r="A4777">
            <v>613011</v>
          </cell>
          <cell r="B4777" t="str">
            <v>CARTAS D/CRED.EMIT.N</v>
          </cell>
          <cell r="C4777">
            <v>1861062830</v>
          </cell>
          <cell r="D4777">
            <v>194386099.19999999</v>
          </cell>
          <cell r="E4777">
            <v>410329248</v>
          </cell>
          <cell r="F4777">
            <v>1645119681.2</v>
          </cell>
        </row>
        <row r="4778">
          <cell r="A4778">
            <v>61301101</v>
          </cell>
          <cell r="B4778" t="str">
            <v>CARTAS CRED.EMIT.N/N</v>
          </cell>
          <cell r="C4778">
            <v>1861062830</v>
          </cell>
          <cell r="D4778">
            <v>194386099.19999999</v>
          </cell>
          <cell r="E4778">
            <v>410329248</v>
          </cell>
          <cell r="F4778">
            <v>1645119681.2</v>
          </cell>
        </row>
        <row r="4779">
          <cell r="A4779">
            <v>6130110101</v>
          </cell>
          <cell r="B4779" t="str">
            <v>CARTA DE CRED.COMERC</v>
          </cell>
          <cell r="C4779">
            <v>1861062830</v>
          </cell>
          <cell r="D4779">
            <v>194386099.19999999</v>
          </cell>
          <cell r="E4779">
            <v>410329248</v>
          </cell>
          <cell r="F4779">
            <v>1645119681.2</v>
          </cell>
        </row>
        <row r="4780">
          <cell r="A4780">
            <v>613012</v>
          </cell>
          <cell r="B4780" t="str">
            <v>CARTAS D/CRED.EMIT.N</v>
          </cell>
          <cell r="C4780">
            <v>82409632864.190002</v>
          </cell>
          <cell r="D4780">
            <v>181094845569.81</v>
          </cell>
          <cell r="E4780">
            <v>159172151207.79999</v>
          </cell>
          <cell r="F4780">
            <v>104332327226.2</v>
          </cell>
        </row>
        <row r="4781">
          <cell r="A4781">
            <v>61301202</v>
          </cell>
          <cell r="B4781" t="str">
            <v>CARTAS.CRED.IMPOR.B.</v>
          </cell>
          <cell r="C4781">
            <v>82409632864.190002</v>
          </cell>
          <cell r="D4781">
            <v>181094845569.81</v>
          </cell>
          <cell r="E4781">
            <v>159172151207.79999</v>
          </cell>
          <cell r="F4781">
            <v>104332327226.2</v>
          </cell>
        </row>
        <row r="4782">
          <cell r="A4782">
            <v>6130120202</v>
          </cell>
          <cell r="B4782" t="str">
            <v>CART.CRED.IMP.AUTOMA</v>
          </cell>
          <cell r="C4782">
            <v>4392287947.04</v>
          </cell>
          <cell r="D4782">
            <v>201526166.53</v>
          </cell>
          <cell r="E4782">
            <v>1054709368.67</v>
          </cell>
          <cell r="F4782">
            <v>3539104744.9000001</v>
          </cell>
        </row>
        <row r="4783">
          <cell r="A4783">
            <v>6130120204</v>
          </cell>
          <cell r="B4783" t="str">
            <v>CART.CRED.IMP.AUTOMA</v>
          </cell>
          <cell r="C4783">
            <v>78017344917.149994</v>
          </cell>
          <cell r="D4783">
            <v>180893319403.28</v>
          </cell>
          <cell r="E4783">
            <v>158117441839.13</v>
          </cell>
          <cell r="F4783">
            <v>100793222481.3</v>
          </cell>
        </row>
        <row r="4784">
          <cell r="A4784">
            <v>614</v>
          </cell>
          <cell r="B4784" t="str">
            <v>CARTAS D/CRED.CONFIR</v>
          </cell>
          <cell r="C4784">
            <v>4403684669.9300003</v>
          </cell>
          <cell r="D4784">
            <v>124987969.56999999</v>
          </cell>
          <cell r="E4784">
            <v>642571323.34000003</v>
          </cell>
          <cell r="F4784">
            <v>3886101316.1599998</v>
          </cell>
        </row>
        <row r="4785">
          <cell r="A4785">
            <v>61401</v>
          </cell>
          <cell r="B4785" t="str">
            <v>CARTAS D/CRED.CONFIR</v>
          </cell>
          <cell r="C4785">
            <v>4403684669.9300003</v>
          </cell>
          <cell r="D4785">
            <v>124987969.56999999</v>
          </cell>
          <cell r="E4785">
            <v>642571323.34000003</v>
          </cell>
          <cell r="F4785">
            <v>3886101316.1599998</v>
          </cell>
        </row>
        <row r="4786">
          <cell r="A4786">
            <v>614011</v>
          </cell>
          <cell r="B4786" t="str">
            <v>CARTAS D/CRED.CONFIR</v>
          </cell>
          <cell r="C4786">
            <v>737204950.30999994</v>
          </cell>
          <cell r="D4786">
            <v>0</v>
          </cell>
          <cell r="E4786">
            <v>0</v>
          </cell>
          <cell r="F4786">
            <v>737204950.30999994</v>
          </cell>
        </row>
        <row r="4787">
          <cell r="A4787">
            <v>61401104</v>
          </cell>
          <cell r="B4787" t="str">
            <v>CARTA DE CRED.D/EXPO</v>
          </cell>
          <cell r="C4787">
            <v>737204950.30999994</v>
          </cell>
          <cell r="D4787">
            <v>0</v>
          </cell>
          <cell r="E4787">
            <v>0</v>
          </cell>
          <cell r="F4787">
            <v>737204950.30999994</v>
          </cell>
        </row>
        <row r="4788">
          <cell r="A4788">
            <v>614012</v>
          </cell>
          <cell r="B4788" t="str">
            <v>CARTAS D/CRED.CONFIR</v>
          </cell>
          <cell r="C4788">
            <v>3666479719.6199999</v>
          </cell>
          <cell r="D4788">
            <v>124987969.56999999</v>
          </cell>
          <cell r="E4788">
            <v>642571323.34000003</v>
          </cell>
          <cell r="F4788">
            <v>3148896365.8499999</v>
          </cell>
        </row>
        <row r="4789">
          <cell r="A4789">
            <v>61401201</v>
          </cell>
          <cell r="B4789" t="str">
            <v>CART.DE CRED.M.E.EXP</v>
          </cell>
          <cell r="C4789">
            <v>3666479719.6199999</v>
          </cell>
          <cell r="D4789">
            <v>10075969.57</v>
          </cell>
          <cell r="E4789">
            <v>642571323.34000003</v>
          </cell>
          <cell r="F4789">
            <v>3033984365.8499999</v>
          </cell>
        </row>
        <row r="4790">
          <cell r="A4790">
            <v>61401202</v>
          </cell>
          <cell r="B4790" t="str">
            <v>CART.DE CRED.M.E.EXP</v>
          </cell>
          <cell r="C4790">
            <v>0</v>
          </cell>
          <cell r="D4790">
            <v>114912000</v>
          </cell>
          <cell r="E4790">
            <v>0</v>
          </cell>
          <cell r="F4790">
            <v>114912000</v>
          </cell>
        </row>
        <row r="4791">
          <cell r="A4791">
            <v>616</v>
          </cell>
          <cell r="B4791" t="str">
            <v>INVERS.E/VALORES AFE</v>
          </cell>
          <cell r="C4791">
            <v>60551051245</v>
          </cell>
          <cell r="D4791">
            <v>93456193520</v>
          </cell>
          <cell r="E4791">
            <v>36773421068</v>
          </cell>
          <cell r="F4791">
            <v>117233823697</v>
          </cell>
        </row>
        <row r="4792">
          <cell r="A4792">
            <v>61601</v>
          </cell>
          <cell r="B4792" t="str">
            <v>INVERS.E/VALORES AFE</v>
          </cell>
          <cell r="C4792">
            <v>60551051245</v>
          </cell>
          <cell r="D4792">
            <v>93456193520</v>
          </cell>
          <cell r="E4792">
            <v>36773421068</v>
          </cell>
          <cell r="F4792">
            <v>117233823697</v>
          </cell>
        </row>
        <row r="4793">
          <cell r="A4793">
            <v>616011</v>
          </cell>
          <cell r="B4793" t="str">
            <v>INVERSIONES EN VALOR</v>
          </cell>
          <cell r="C4793">
            <v>60551051245</v>
          </cell>
          <cell r="D4793">
            <v>93456193520</v>
          </cell>
          <cell r="E4793">
            <v>36773421068</v>
          </cell>
          <cell r="F4793">
            <v>117233823697</v>
          </cell>
        </row>
        <row r="4794">
          <cell r="A4794">
            <v>61601102</v>
          </cell>
          <cell r="B4794" t="str">
            <v>INV.E/TIT.VAL.AFEC.R</v>
          </cell>
          <cell r="C4794">
            <v>60551051245</v>
          </cell>
          <cell r="D4794">
            <v>93456193520</v>
          </cell>
          <cell r="E4794">
            <v>36773421068</v>
          </cell>
          <cell r="F4794">
            <v>117233823697</v>
          </cell>
        </row>
        <row r="4795">
          <cell r="A4795">
            <v>61701</v>
          </cell>
          <cell r="B4795" t="str">
            <v>COMPRA - VENTA DE DI</v>
          </cell>
          <cell r="C4795">
            <v>2340898700.7399998</v>
          </cell>
          <cell r="D4795">
            <v>126434842.7</v>
          </cell>
          <cell r="E4795">
            <v>95264420.319999993</v>
          </cell>
          <cell r="F4795">
            <v>2372069123.1199999</v>
          </cell>
        </row>
        <row r="4796">
          <cell r="A4796">
            <v>617012</v>
          </cell>
          <cell r="B4796" t="str">
            <v>COMPRA - VENTA DE DI</v>
          </cell>
          <cell r="C4796">
            <v>2340898700.7399998</v>
          </cell>
          <cell r="D4796">
            <v>126434842.7</v>
          </cell>
          <cell r="E4796">
            <v>95264420.319999993</v>
          </cell>
          <cell r="F4796">
            <v>2372069123.1199999</v>
          </cell>
        </row>
        <row r="4797">
          <cell r="A4797">
            <v>61701205</v>
          </cell>
          <cell r="B4797" t="str">
            <v>COMP.D/CONTRATOS D/F</v>
          </cell>
          <cell r="C4797">
            <v>1170449350.3699999</v>
          </cell>
          <cell r="D4797">
            <v>63217421.350000001</v>
          </cell>
          <cell r="E4797">
            <v>47632210.159999996</v>
          </cell>
          <cell r="F4797">
            <v>1186034561.5599999</v>
          </cell>
        </row>
        <row r="4798">
          <cell r="A4798">
            <v>6170120501</v>
          </cell>
          <cell r="B4798" t="str">
            <v>COMPRA D/CONTR.D/FUT</v>
          </cell>
          <cell r="C4798">
            <v>1170449350.3699999</v>
          </cell>
          <cell r="D4798">
            <v>63217421.350000001</v>
          </cell>
          <cell r="E4798">
            <v>47632210.159999996</v>
          </cell>
          <cell r="F4798">
            <v>1186034561.5599999</v>
          </cell>
        </row>
        <row r="4799">
          <cell r="A4799">
            <v>61701206</v>
          </cell>
          <cell r="B4799" t="str">
            <v>VENT.D/CONTRATOS D/F</v>
          </cell>
          <cell r="C4799">
            <v>1170449350.3699999</v>
          </cell>
          <cell r="D4799">
            <v>63217421.350000001</v>
          </cell>
          <cell r="E4799">
            <v>47632210.159999996</v>
          </cell>
          <cell r="F4799">
            <v>1186034561.5599999</v>
          </cell>
        </row>
        <row r="4800">
          <cell r="A4800">
            <v>6170120601</v>
          </cell>
          <cell r="B4800" t="str">
            <v>VENTAS D/CONTR.D/FUT</v>
          </cell>
          <cell r="C4800">
            <v>1170449350.3699999</v>
          </cell>
          <cell r="D4800">
            <v>63217421.350000001</v>
          </cell>
          <cell r="E4800">
            <v>47632210.159999996</v>
          </cell>
          <cell r="F4800">
            <v>1186034561.5599999</v>
          </cell>
        </row>
        <row r="4801">
          <cell r="A4801">
            <v>61702</v>
          </cell>
          <cell r="B4801" t="str">
            <v>COMPRA-VENTA D/ACTIV</v>
          </cell>
          <cell r="C4801">
            <v>1462700867.77</v>
          </cell>
          <cell r="D4801">
            <v>1053527521709.42</v>
          </cell>
          <cell r="E4801">
            <v>1033116612577.1899</v>
          </cell>
          <cell r="F4801">
            <v>21873610000</v>
          </cell>
        </row>
        <row r="4802">
          <cell r="A4802">
            <v>617021</v>
          </cell>
          <cell r="B4802" t="str">
            <v>COMPRA-VENTA D/ACTIV</v>
          </cell>
          <cell r="C4802">
            <v>1462700867.77</v>
          </cell>
          <cell r="D4802">
            <v>1053527521709.42</v>
          </cell>
          <cell r="E4802">
            <v>1033116612577.1899</v>
          </cell>
          <cell r="F4802">
            <v>21873610000</v>
          </cell>
        </row>
        <row r="4803">
          <cell r="A4803">
            <v>61702101</v>
          </cell>
          <cell r="B4803" t="str">
            <v>COMPRAS A PLAZO</v>
          </cell>
          <cell r="C4803">
            <v>0</v>
          </cell>
          <cell r="D4803">
            <v>987435867131</v>
          </cell>
          <cell r="E4803">
            <v>971523507131</v>
          </cell>
          <cell r="F4803">
            <v>15912360000</v>
          </cell>
        </row>
        <row r="4804">
          <cell r="A4804">
            <v>6170210101</v>
          </cell>
          <cell r="B4804" t="str">
            <v>COMPRAS TIT.VAL.E/TR</v>
          </cell>
          <cell r="C4804">
            <v>0</v>
          </cell>
          <cell r="D4804">
            <v>977500000</v>
          </cell>
          <cell r="E4804">
            <v>977500000</v>
          </cell>
          <cell r="F4804">
            <v>0</v>
          </cell>
        </row>
        <row r="4805">
          <cell r="A4805">
            <v>6170210102</v>
          </cell>
          <cell r="B4805" t="str">
            <v>COMPRA TIT.VAL.E/TRA</v>
          </cell>
          <cell r="C4805">
            <v>0</v>
          </cell>
          <cell r="D4805">
            <v>977618167131</v>
          </cell>
          <cell r="E4805">
            <v>970546007131</v>
          </cell>
          <cell r="F4805">
            <v>7072160000</v>
          </cell>
        </row>
        <row r="4806">
          <cell r="A4806">
            <v>6170210103</v>
          </cell>
          <cell r="B4806" t="str">
            <v>COMPRA TIT.VAL.E/TRA</v>
          </cell>
          <cell r="C4806">
            <v>0</v>
          </cell>
          <cell r="D4806">
            <v>8840200000</v>
          </cell>
          <cell r="E4806">
            <v>0</v>
          </cell>
          <cell r="F4806">
            <v>8840200000</v>
          </cell>
        </row>
        <row r="4807">
          <cell r="A4807">
            <v>61702102</v>
          </cell>
          <cell r="B4807" t="str">
            <v>VENTAS A PLAZO</v>
          </cell>
          <cell r="C4807">
            <v>1462700867.77</v>
          </cell>
          <cell r="D4807">
            <v>66091654578.419998</v>
          </cell>
          <cell r="E4807">
            <v>61593105446.190002</v>
          </cell>
          <cell r="F4807">
            <v>5961250000</v>
          </cell>
        </row>
        <row r="4808">
          <cell r="A4808">
            <v>6170210201</v>
          </cell>
          <cell r="B4808" t="str">
            <v>VENTAS TIT VAL TRANS</v>
          </cell>
          <cell r="C4808">
            <v>0</v>
          </cell>
          <cell r="D4808">
            <v>978750000</v>
          </cell>
          <cell r="E4808">
            <v>0</v>
          </cell>
          <cell r="F4808">
            <v>978750000</v>
          </cell>
        </row>
        <row r="4809">
          <cell r="A4809">
            <v>6170210202</v>
          </cell>
          <cell r="B4809" t="str">
            <v>VTAS TIT VAL EN TRAN</v>
          </cell>
          <cell r="C4809">
            <v>1462700867.77</v>
          </cell>
          <cell r="D4809">
            <v>65112904578.419998</v>
          </cell>
          <cell r="E4809">
            <v>61593105446.190002</v>
          </cell>
          <cell r="F4809">
            <v>4982500000</v>
          </cell>
        </row>
        <row r="4810">
          <cell r="A4810">
            <v>61704</v>
          </cell>
          <cell r="B4810" t="str">
            <v>OPCIONES</v>
          </cell>
          <cell r="C4810">
            <v>13990993674.24</v>
          </cell>
          <cell r="D4810">
            <v>504432209.44999999</v>
          </cell>
          <cell r="E4810">
            <v>14495425883.690001</v>
          </cell>
          <cell r="F4810">
            <v>0</v>
          </cell>
        </row>
        <row r="4811">
          <cell r="A4811">
            <v>617042</v>
          </cell>
          <cell r="B4811" t="str">
            <v>OPCIONES</v>
          </cell>
          <cell r="C4811">
            <v>13990993674.24</v>
          </cell>
          <cell r="D4811">
            <v>504432209.44999999</v>
          </cell>
          <cell r="E4811">
            <v>14495425883.690001</v>
          </cell>
          <cell r="F4811">
            <v>0</v>
          </cell>
        </row>
        <row r="4812">
          <cell r="A4812">
            <v>61704201</v>
          </cell>
          <cell r="B4812" t="str">
            <v>COMPRADAS - VALORES</v>
          </cell>
          <cell r="C4812">
            <v>6974515120.9099998</v>
          </cell>
          <cell r="D4812">
            <v>251904821.62</v>
          </cell>
          <cell r="E4812">
            <v>7226419942.5299997</v>
          </cell>
          <cell r="F4812">
            <v>0</v>
          </cell>
        </row>
        <row r="4813">
          <cell r="A4813">
            <v>6170420102</v>
          </cell>
          <cell r="B4813" t="str">
            <v>OPCIONES COMPRADAS A</v>
          </cell>
          <cell r="C4813">
            <v>6974515120.9099998</v>
          </cell>
          <cell r="D4813">
            <v>251904821.62</v>
          </cell>
          <cell r="E4813">
            <v>7226419942.5299997</v>
          </cell>
          <cell r="F4813">
            <v>0</v>
          </cell>
        </row>
        <row r="4814">
          <cell r="A4814">
            <v>61704204</v>
          </cell>
          <cell r="B4814" t="str">
            <v>EMITIDAS - VALORES</v>
          </cell>
          <cell r="C4814">
            <v>7016478553.3299999</v>
          </cell>
          <cell r="D4814">
            <v>252527387.83000001</v>
          </cell>
          <cell r="E4814">
            <v>7269005941.1599998</v>
          </cell>
          <cell r="F4814">
            <v>0</v>
          </cell>
        </row>
        <row r="4815">
          <cell r="A4815">
            <v>6170420402</v>
          </cell>
          <cell r="B4815" t="str">
            <v>OPCIONES EMITIDAS AC</v>
          </cell>
          <cell r="C4815">
            <v>7016478553.3299999</v>
          </cell>
          <cell r="D4815">
            <v>252527387.83000001</v>
          </cell>
          <cell r="E4815">
            <v>7269005941.1599998</v>
          </cell>
          <cell r="F4815">
            <v>0</v>
          </cell>
        </row>
        <row r="4816">
          <cell r="A4816">
            <v>619</v>
          </cell>
          <cell r="B4816" t="str">
            <v>OTRAS CONTINGENCIAS</v>
          </cell>
          <cell r="C4816">
            <v>104977979778</v>
          </cell>
          <cell r="D4816">
            <v>208613990813</v>
          </cell>
          <cell r="E4816">
            <v>226712293460</v>
          </cell>
          <cell r="F4816">
            <v>86879677131</v>
          </cell>
        </row>
        <row r="4817">
          <cell r="A4817">
            <v>61999</v>
          </cell>
          <cell r="B4817" t="str">
            <v>OTRAS CONTINGENCIAS</v>
          </cell>
          <cell r="C4817">
            <v>104977979778</v>
          </cell>
          <cell r="D4817">
            <v>208613990813</v>
          </cell>
          <cell r="E4817">
            <v>226712293460</v>
          </cell>
          <cell r="F4817">
            <v>86879677131</v>
          </cell>
        </row>
        <row r="4818">
          <cell r="A4818">
            <v>619991</v>
          </cell>
          <cell r="B4818" t="str">
            <v>OTRAS CONTINGENCIAS</v>
          </cell>
          <cell r="C4818">
            <v>104977979778</v>
          </cell>
          <cell r="D4818">
            <v>208613990813</v>
          </cell>
          <cell r="E4818">
            <v>226712293460</v>
          </cell>
          <cell r="F4818">
            <v>86879677131</v>
          </cell>
        </row>
        <row r="4819">
          <cell r="A4819">
            <v>61999104</v>
          </cell>
          <cell r="B4819" t="str">
            <v>COMPROM.VTA.CARTERA</v>
          </cell>
          <cell r="C4819">
            <v>7083000000</v>
          </cell>
          <cell r="D4819">
            <v>14673913044</v>
          </cell>
          <cell r="E4819">
            <v>21756913044</v>
          </cell>
          <cell r="F4819">
            <v>0</v>
          </cell>
        </row>
        <row r="4820">
          <cell r="A4820">
            <v>61999105</v>
          </cell>
          <cell r="B4820" t="str">
            <v>COMPROM.COMPRA CARTE</v>
          </cell>
          <cell r="C4820">
            <v>97894979778</v>
          </cell>
          <cell r="D4820">
            <v>193940077769</v>
          </cell>
          <cell r="E4820">
            <v>204955380416</v>
          </cell>
          <cell r="F4820">
            <v>86879677131</v>
          </cell>
        </row>
        <row r="4821">
          <cell r="A4821">
            <v>61</v>
          </cell>
          <cell r="B4821" t="str">
            <v>TOTAL CUENTAS CONTIN</v>
          </cell>
          <cell r="C4821">
            <v>1182828009210.24</v>
          </cell>
          <cell r="D4821">
            <v>1816936728878.24</v>
          </cell>
          <cell r="E4821">
            <v>1729501804721.99</v>
          </cell>
          <cell r="F4821">
            <v>1270262933366.49</v>
          </cell>
        </row>
        <row r="4822">
          <cell r="A4822">
            <v>621</v>
          </cell>
          <cell r="B4822" t="str">
            <v>RESPONSAB.P/GARANTIA</v>
          </cell>
          <cell r="C4822">
            <v>-586285180124.81006</v>
          </cell>
          <cell r="D4822">
            <v>35157366354.419998</v>
          </cell>
          <cell r="E4822">
            <v>43848317997.239998</v>
          </cell>
          <cell r="F4822">
            <v>-594976131767.63</v>
          </cell>
        </row>
        <row r="4823">
          <cell r="A4823">
            <v>62101</v>
          </cell>
          <cell r="B4823" t="str">
            <v>RESPONS.POR AVALES</v>
          </cell>
          <cell r="C4823">
            <v>-12711861334.120001</v>
          </cell>
          <cell r="D4823">
            <v>89698546.900000006</v>
          </cell>
          <cell r="E4823">
            <v>816874139.94000006</v>
          </cell>
          <cell r="F4823">
            <v>-13439036927.16</v>
          </cell>
        </row>
        <row r="4824">
          <cell r="A4824">
            <v>621011</v>
          </cell>
          <cell r="B4824" t="str">
            <v>RESPONS.POR AVALES</v>
          </cell>
          <cell r="C4824">
            <v>-12711861334.120001</v>
          </cell>
          <cell r="D4824">
            <v>89698546.900000006</v>
          </cell>
          <cell r="E4824">
            <v>816874139.94000006</v>
          </cell>
          <cell r="F4824">
            <v>-13439036927.16</v>
          </cell>
        </row>
        <row r="4825">
          <cell r="A4825">
            <v>62101105</v>
          </cell>
          <cell r="B4825" t="str">
            <v>FIANZAS OTORG.EMPRES</v>
          </cell>
          <cell r="C4825">
            <v>-12711861334.120001</v>
          </cell>
          <cell r="D4825">
            <v>89698546.900000006</v>
          </cell>
          <cell r="E4825">
            <v>816874139.94000006</v>
          </cell>
          <cell r="F4825">
            <v>-13439036927.16</v>
          </cell>
        </row>
        <row r="4826">
          <cell r="A4826">
            <v>62102</v>
          </cell>
          <cell r="B4826" t="str">
            <v>RESPOS.POR FIANZAS</v>
          </cell>
          <cell r="C4826">
            <v>-573573318790.68994</v>
          </cell>
          <cell r="D4826">
            <v>35067667807.519997</v>
          </cell>
          <cell r="E4826">
            <v>43031443857.300003</v>
          </cell>
          <cell r="F4826">
            <v>-581537094840.46997</v>
          </cell>
        </row>
        <row r="4827">
          <cell r="A4827">
            <v>621021</v>
          </cell>
          <cell r="B4827" t="str">
            <v>RESPOS.POR FIANZAS</v>
          </cell>
          <cell r="C4827">
            <v>-169155665574.17999</v>
          </cell>
          <cell r="D4827">
            <v>12199789930.59</v>
          </cell>
          <cell r="E4827">
            <v>36885181728.980003</v>
          </cell>
          <cell r="F4827">
            <v>-193841057372.57001</v>
          </cell>
        </row>
        <row r="4828">
          <cell r="A4828">
            <v>62102106</v>
          </cell>
          <cell r="B4828" t="str">
            <v>FIANZAS OTORG.ORGANI</v>
          </cell>
          <cell r="C4828">
            <v>-30810012841.380001</v>
          </cell>
          <cell r="D4828">
            <v>521256618.58999997</v>
          </cell>
          <cell r="E4828">
            <v>645219207.38</v>
          </cell>
          <cell r="F4828">
            <v>-30933975430.169998</v>
          </cell>
        </row>
        <row r="4829">
          <cell r="A4829">
            <v>62102107</v>
          </cell>
          <cell r="B4829" t="str">
            <v>FIANZAS OTORGADAS CA</v>
          </cell>
          <cell r="C4829">
            <v>-138345652732.79999</v>
          </cell>
          <cell r="D4829">
            <v>11678533312</v>
          </cell>
          <cell r="E4829">
            <v>36239962521.599998</v>
          </cell>
          <cell r="F4829">
            <v>-162907081942.39999</v>
          </cell>
        </row>
        <row r="4830">
          <cell r="A4830">
            <v>621022</v>
          </cell>
          <cell r="B4830" t="str">
            <v>RESPOS.POR FIANZAS</v>
          </cell>
          <cell r="C4830">
            <v>-404417653216.51001</v>
          </cell>
          <cell r="D4830">
            <v>22867877876.93</v>
          </cell>
          <cell r="E4830">
            <v>6146262128.3199997</v>
          </cell>
          <cell r="F4830">
            <v>-387696037467.90002</v>
          </cell>
        </row>
        <row r="4831">
          <cell r="A4831">
            <v>62102204</v>
          </cell>
          <cell r="B4831" t="str">
            <v>FIANZAS OTORG.EMPRES</v>
          </cell>
          <cell r="C4831">
            <v>-8018860870.7399998</v>
          </cell>
          <cell r="D4831">
            <v>76262812.260000005</v>
          </cell>
          <cell r="E4831">
            <v>114224586.81999999</v>
          </cell>
          <cell r="F4831">
            <v>-8056822645.3000002</v>
          </cell>
        </row>
        <row r="4832">
          <cell r="A4832">
            <v>62102205</v>
          </cell>
          <cell r="B4832" t="str">
            <v>FIANZAS OTORG.ORGANI</v>
          </cell>
          <cell r="C4832">
            <v>-375898719626.94</v>
          </cell>
          <cell r="D4832">
            <v>7082919245.6199999</v>
          </cell>
          <cell r="E4832">
            <v>6032037541.4899998</v>
          </cell>
          <cell r="F4832">
            <v>-374847837922.81</v>
          </cell>
        </row>
        <row r="4833">
          <cell r="A4833">
            <v>62102206</v>
          </cell>
          <cell r="B4833" t="str">
            <v>FIANZAS OTORGADAS A</v>
          </cell>
          <cell r="C4833">
            <v>-5004417600</v>
          </cell>
          <cell r="D4833">
            <v>216417600</v>
          </cell>
          <cell r="E4833">
            <v>0</v>
          </cell>
          <cell r="F4833">
            <v>-4788000000</v>
          </cell>
        </row>
        <row r="4834">
          <cell r="A4834">
            <v>62102207</v>
          </cell>
          <cell r="B4834" t="str">
            <v>FIANZAS OTORGADAS CA</v>
          </cell>
          <cell r="C4834">
            <v>-15495655118.83</v>
          </cell>
          <cell r="D4834">
            <v>15492278219.049999</v>
          </cell>
          <cell r="E4834">
            <v>0.01</v>
          </cell>
          <cell r="F4834">
            <v>-3376899.79</v>
          </cell>
        </row>
        <row r="4835">
          <cell r="A4835">
            <v>622</v>
          </cell>
          <cell r="B4835" t="str">
            <v>RESP.P/LIN.CRE.D/UTI</v>
          </cell>
          <cell r="C4835">
            <v>-324544824455.56</v>
          </cell>
          <cell r="D4835">
            <v>222926369179.23001</v>
          </cell>
          <cell r="E4835">
            <v>235445618147.85001</v>
          </cell>
          <cell r="F4835">
            <v>-337064073424.17999</v>
          </cell>
        </row>
        <row r="4836">
          <cell r="A4836">
            <v>62201</v>
          </cell>
          <cell r="B4836" t="str">
            <v>RESP.POR CUPOS DE CT</v>
          </cell>
          <cell r="C4836">
            <v>-311433886085.70001</v>
          </cell>
          <cell r="D4836">
            <v>212079158387.73999</v>
          </cell>
          <cell r="E4836">
            <v>224031298008.29001</v>
          </cell>
          <cell r="F4836">
            <v>-323386025706.25</v>
          </cell>
        </row>
        <row r="4837">
          <cell r="A4837">
            <v>622011</v>
          </cell>
          <cell r="B4837" t="str">
            <v>RESP.POR CUPOS DE CT</v>
          </cell>
          <cell r="C4837">
            <v>-311433886085.70001</v>
          </cell>
          <cell r="D4837">
            <v>212079158387.73999</v>
          </cell>
          <cell r="E4837">
            <v>224031298008.29001</v>
          </cell>
          <cell r="F4837">
            <v>-323386025706.25</v>
          </cell>
        </row>
        <row r="4838">
          <cell r="A4838">
            <v>62201101</v>
          </cell>
          <cell r="B4838" t="str">
            <v>RESP.POR CUPOS DE CT</v>
          </cell>
          <cell r="C4838">
            <v>0</v>
          </cell>
          <cell r="D4838">
            <v>0</v>
          </cell>
          <cell r="E4838">
            <v>10000000</v>
          </cell>
          <cell r="F4838">
            <v>-10000000</v>
          </cell>
        </row>
        <row r="4839">
          <cell r="A4839">
            <v>62201103</v>
          </cell>
          <cell r="B4839" t="str">
            <v>CONTRA CTA.LINEA TAR</v>
          </cell>
          <cell r="C4839">
            <v>-309198819956.27002</v>
          </cell>
          <cell r="D4839">
            <v>147729612579.26001</v>
          </cell>
          <cell r="E4839">
            <v>159679935715.64999</v>
          </cell>
          <cell r="F4839">
            <v>-321149143092.65997</v>
          </cell>
        </row>
        <row r="4840">
          <cell r="A4840">
            <v>62201108</v>
          </cell>
          <cell r="B4840" t="str">
            <v>CONTRA CTA.SOBREG.T.</v>
          </cell>
          <cell r="C4840">
            <v>-2235066129.4299998</v>
          </cell>
          <cell r="D4840">
            <v>64349545808.480003</v>
          </cell>
          <cell r="E4840">
            <v>64341362292.639999</v>
          </cell>
          <cell r="F4840">
            <v>-2226882613.5900002</v>
          </cell>
        </row>
        <row r="4841">
          <cell r="A4841">
            <v>62203</v>
          </cell>
          <cell r="B4841" t="str">
            <v>RESP.LIN.D/CR.P/DES.</v>
          </cell>
          <cell r="C4841">
            <v>-13110938369.860001</v>
          </cell>
          <cell r="D4841">
            <v>10847210791.49</v>
          </cell>
          <cell r="E4841">
            <v>11414320139.559999</v>
          </cell>
          <cell r="F4841">
            <v>-13678047717.93</v>
          </cell>
        </row>
        <row r="4842">
          <cell r="A4842">
            <v>622031</v>
          </cell>
          <cell r="B4842" t="str">
            <v>RESP.POR CUPOS DE CT</v>
          </cell>
          <cell r="C4842">
            <v>-13110938369.860001</v>
          </cell>
          <cell r="D4842">
            <v>10847210791.49</v>
          </cell>
          <cell r="E4842">
            <v>11414320139.559999</v>
          </cell>
          <cell r="F4842">
            <v>-13678047717.93</v>
          </cell>
        </row>
        <row r="4843">
          <cell r="A4843">
            <v>62203101</v>
          </cell>
          <cell r="B4843" t="str">
            <v>RESP.LIN.CRED.P/DESC</v>
          </cell>
          <cell r="C4843">
            <v>-13110938369.860001</v>
          </cell>
          <cell r="D4843">
            <v>10847210791.49</v>
          </cell>
          <cell r="E4843">
            <v>11414320139.559999</v>
          </cell>
          <cell r="F4843">
            <v>-13678047717.93</v>
          </cell>
        </row>
        <row r="4844">
          <cell r="A4844">
            <v>623</v>
          </cell>
          <cell r="B4844" t="str">
            <v>RESP.P/CARTAS D/CRED</v>
          </cell>
          <cell r="C4844">
            <v>-84270695694.190002</v>
          </cell>
          <cell r="D4844">
            <v>159582480455.79999</v>
          </cell>
          <cell r="E4844">
            <v>181289231669.01001</v>
          </cell>
          <cell r="F4844">
            <v>-105977446907.39999</v>
          </cell>
        </row>
        <row r="4845">
          <cell r="A4845">
            <v>62301</v>
          </cell>
          <cell r="B4845" t="str">
            <v>RESP.P/CART.CR.EMIT.</v>
          </cell>
          <cell r="C4845">
            <v>-84270695694.190002</v>
          </cell>
          <cell r="D4845">
            <v>159582480455.79999</v>
          </cell>
          <cell r="E4845">
            <v>181289231669.01001</v>
          </cell>
          <cell r="F4845">
            <v>-105977446907.39999</v>
          </cell>
        </row>
        <row r="4846">
          <cell r="A4846">
            <v>623011</v>
          </cell>
          <cell r="B4846" t="str">
            <v>RESP.P/CART.CR.EMIT.</v>
          </cell>
          <cell r="C4846">
            <v>-1861062830</v>
          </cell>
          <cell r="D4846">
            <v>410329248</v>
          </cell>
          <cell r="E4846">
            <v>194386099.19999999</v>
          </cell>
          <cell r="F4846">
            <v>-1645119681.2</v>
          </cell>
        </row>
        <row r="4847">
          <cell r="A4847">
            <v>62301101</v>
          </cell>
          <cell r="B4847" t="str">
            <v>RESP.P/APERT.C.C. M.</v>
          </cell>
          <cell r="C4847">
            <v>-1861062830</v>
          </cell>
          <cell r="D4847">
            <v>410329248</v>
          </cell>
          <cell r="E4847">
            <v>194386099.19999999</v>
          </cell>
          <cell r="F4847">
            <v>-1645119681.2</v>
          </cell>
        </row>
        <row r="4848">
          <cell r="A4848">
            <v>623012</v>
          </cell>
          <cell r="B4848" t="str">
            <v>RESP.P/CART.CR.EMIT.</v>
          </cell>
          <cell r="C4848">
            <v>-82409632864.190002</v>
          </cell>
          <cell r="D4848">
            <v>159172151207.79999</v>
          </cell>
          <cell r="E4848">
            <v>181094845569.81</v>
          </cell>
          <cell r="F4848">
            <v>-104332327226.2</v>
          </cell>
        </row>
        <row r="4849">
          <cell r="A4849">
            <v>62301202</v>
          </cell>
          <cell r="B4849" t="str">
            <v>RESP CARTA CRED IMP</v>
          </cell>
          <cell r="C4849">
            <v>-4392287947.04</v>
          </cell>
          <cell r="D4849">
            <v>1054709368.67</v>
          </cell>
          <cell r="E4849">
            <v>201526166.53</v>
          </cell>
          <cell r="F4849">
            <v>-3539104744.9000001</v>
          </cell>
        </row>
        <row r="4850">
          <cell r="A4850">
            <v>62301203</v>
          </cell>
          <cell r="B4850" t="str">
            <v>RESP CARTA CRED IMP</v>
          </cell>
          <cell r="C4850">
            <v>-78017344917.149994</v>
          </cell>
          <cell r="D4850">
            <v>158117441839.13</v>
          </cell>
          <cell r="E4850">
            <v>180893319403.28</v>
          </cell>
          <cell r="F4850">
            <v>-100793222481.3</v>
          </cell>
        </row>
        <row r="4851">
          <cell r="A4851">
            <v>624</v>
          </cell>
          <cell r="B4851" t="str">
            <v>RESP.P/CARTAS CRED.C</v>
          </cell>
          <cell r="C4851">
            <v>-4403684669.9300003</v>
          </cell>
          <cell r="D4851">
            <v>642571323.34000003</v>
          </cell>
          <cell r="E4851">
            <v>124987969.56999999</v>
          </cell>
          <cell r="F4851">
            <v>-3886101316.1599998</v>
          </cell>
        </row>
        <row r="4852">
          <cell r="A4852">
            <v>62401</v>
          </cell>
          <cell r="B4852" t="str">
            <v>RES.P/CART.CRE.CONF.</v>
          </cell>
          <cell r="C4852">
            <v>-4403684669.9300003</v>
          </cell>
          <cell r="D4852">
            <v>642571323.34000003</v>
          </cell>
          <cell r="E4852">
            <v>124987969.56999999</v>
          </cell>
          <cell r="F4852">
            <v>-3886101316.1599998</v>
          </cell>
        </row>
        <row r="4853">
          <cell r="A4853">
            <v>624011</v>
          </cell>
          <cell r="B4853" t="str">
            <v>RES.P/CART.CRE.CONF.</v>
          </cell>
          <cell r="C4853">
            <v>-737204950.30999994</v>
          </cell>
          <cell r="D4853">
            <v>0</v>
          </cell>
          <cell r="E4853">
            <v>0</v>
          </cell>
          <cell r="F4853">
            <v>-737204950.30999994</v>
          </cell>
        </row>
        <row r="4854">
          <cell r="A4854">
            <v>62401104</v>
          </cell>
          <cell r="B4854" t="str">
            <v>RESP.CARTA DE CRED.D</v>
          </cell>
          <cell r="C4854">
            <v>-737204950.30999994</v>
          </cell>
          <cell r="D4854">
            <v>0</v>
          </cell>
          <cell r="E4854">
            <v>0</v>
          </cell>
          <cell r="F4854">
            <v>-737204950.30999994</v>
          </cell>
        </row>
        <row r="4855">
          <cell r="A4855">
            <v>624012</v>
          </cell>
          <cell r="B4855" t="str">
            <v>RES.P/CART.CRE.CONF.</v>
          </cell>
          <cell r="C4855">
            <v>-3666479719.6199999</v>
          </cell>
          <cell r="D4855">
            <v>642571323.34000003</v>
          </cell>
          <cell r="E4855">
            <v>124987969.56999999</v>
          </cell>
          <cell r="F4855">
            <v>-3148896365.8499999</v>
          </cell>
        </row>
        <row r="4856">
          <cell r="A4856">
            <v>62401201</v>
          </cell>
          <cell r="B4856" t="str">
            <v>MONEDA EXTRANJERA</v>
          </cell>
          <cell r="C4856">
            <v>-3666479719.6199999</v>
          </cell>
          <cell r="D4856">
            <v>642571323.34000003</v>
          </cell>
          <cell r="E4856">
            <v>10075969.57</v>
          </cell>
          <cell r="F4856">
            <v>-3033984365.8499999</v>
          </cell>
        </row>
        <row r="4857">
          <cell r="A4857">
            <v>62401202</v>
          </cell>
          <cell r="B4857" t="str">
            <v>PERCONTRA CART CDTO</v>
          </cell>
          <cell r="C4857">
            <v>0</v>
          </cell>
          <cell r="D4857">
            <v>0</v>
          </cell>
          <cell r="E4857">
            <v>114912000</v>
          </cell>
          <cell r="F4857">
            <v>-114912000</v>
          </cell>
        </row>
        <row r="4858">
          <cell r="A4858">
            <v>626</v>
          </cell>
          <cell r="B4858" t="str">
            <v>RESPONS.P/INVERS.E/V</v>
          </cell>
          <cell r="C4858">
            <v>-60551051245</v>
          </cell>
          <cell r="D4858">
            <v>36773421068</v>
          </cell>
          <cell r="E4858">
            <v>93456193520</v>
          </cell>
          <cell r="F4858">
            <v>-117233823697</v>
          </cell>
        </row>
        <row r="4859">
          <cell r="A4859">
            <v>62601</v>
          </cell>
          <cell r="B4859" t="str">
            <v>RESPONS.P/OPER.REPOR</v>
          </cell>
          <cell r="C4859">
            <v>-60551051245</v>
          </cell>
          <cell r="D4859">
            <v>36773421068</v>
          </cell>
          <cell r="E4859">
            <v>93456193520</v>
          </cell>
          <cell r="F4859">
            <v>-117233823697</v>
          </cell>
        </row>
        <row r="4860">
          <cell r="A4860">
            <v>626011</v>
          </cell>
          <cell r="B4860" t="str">
            <v>RESPONS.P/OPER.D/REP</v>
          </cell>
          <cell r="C4860">
            <v>-60551051245</v>
          </cell>
          <cell r="D4860">
            <v>36773421068</v>
          </cell>
          <cell r="E4860">
            <v>93456193520</v>
          </cell>
          <cell r="F4860">
            <v>-117233823697</v>
          </cell>
        </row>
        <row r="4861">
          <cell r="A4861">
            <v>62601102</v>
          </cell>
          <cell r="B4861" t="str">
            <v>CONTRA CTA.INV.E/TIT</v>
          </cell>
          <cell r="C4861">
            <v>-60551051245</v>
          </cell>
          <cell r="D4861">
            <v>36773421068</v>
          </cell>
          <cell r="E4861">
            <v>93456193520</v>
          </cell>
          <cell r="F4861">
            <v>-117233823697</v>
          </cell>
        </row>
        <row r="4862">
          <cell r="A4862">
            <v>627</v>
          </cell>
          <cell r="B4862" t="str">
            <v>RESPONSABILID.P/OPER</v>
          </cell>
          <cell r="C4862">
            <v>-17794593242.75</v>
          </cell>
          <cell r="D4862">
            <v>1047707302881.2</v>
          </cell>
          <cell r="E4862">
            <v>1054158388761.5699</v>
          </cell>
          <cell r="F4862">
            <v>-24245679123.119999</v>
          </cell>
        </row>
        <row r="4863">
          <cell r="A4863">
            <v>62701</v>
          </cell>
          <cell r="B4863" t="str">
            <v>RESP.P/OPER.C/DERIV.</v>
          </cell>
          <cell r="C4863">
            <v>-2340898700.7399998</v>
          </cell>
          <cell r="D4863">
            <v>95264420.319999993</v>
          </cell>
          <cell r="E4863">
            <v>126434842.7</v>
          </cell>
          <cell r="F4863">
            <v>-2372069123.1199999</v>
          </cell>
        </row>
        <row r="4864">
          <cell r="A4864">
            <v>627012</v>
          </cell>
          <cell r="B4864" t="str">
            <v>RESP.P/OPER.C/DERIV.</v>
          </cell>
          <cell r="C4864">
            <v>-2340898700.7399998</v>
          </cell>
          <cell r="D4864">
            <v>95264420.319999993</v>
          </cell>
          <cell r="E4864">
            <v>126434842.7</v>
          </cell>
          <cell r="F4864">
            <v>-2372069123.1199999</v>
          </cell>
        </row>
        <row r="4865">
          <cell r="A4865">
            <v>62701205</v>
          </cell>
          <cell r="B4865" t="str">
            <v>COMPRA D/CONTR.D/FUT</v>
          </cell>
          <cell r="C4865">
            <v>-1170449350.3699999</v>
          </cell>
          <cell r="D4865">
            <v>47632210.159999996</v>
          </cell>
          <cell r="E4865">
            <v>63217421.350000001</v>
          </cell>
          <cell r="F4865">
            <v>-1186034561.5599999</v>
          </cell>
        </row>
        <row r="4866">
          <cell r="A4866">
            <v>62701206</v>
          </cell>
          <cell r="B4866" t="str">
            <v>VENTAS D/CONTR.D/FUT</v>
          </cell>
          <cell r="C4866">
            <v>-1170449350.3699999</v>
          </cell>
          <cell r="D4866">
            <v>47632210.159999996</v>
          </cell>
          <cell r="E4866">
            <v>63217421.350000001</v>
          </cell>
          <cell r="F4866">
            <v>-1186034561.5599999</v>
          </cell>
        </row>
        <row r="4867">
          <cell r="A4867">
            <v>62702</v>
          </cell>
          <cell r="B4867" t="str">
            <v>CTRA.CTA.COMPRA/VTA.</v>
          </cell>
          <cell r="C4867">
            <v>-1462700867.77</v>
          </cell>
          <cell r="D4867">
            <v>1033116612577.1899</v>
          </cell>
          <cell r="E4867">
            <v>1053527521709.42</v>
          </cell>
          <cell r="F4867">
            <v>-21873610000</v>
          </cell>
        </row>
        <row r="4868">
          <cell r="A4868">
            <v>627021</v>
          </cell>
          <cell r="B4868" t="str">
            <v>CTRA.CTA.COMPRA/VTA.</v>
          </cell>
          <cell r="C4868">
            <v>-1462700867.77</v>
          </cell>
          <cell r="D4868">
            <v>1033116612577.1899</v>
          </cell>
          <cell r="E4868">
            <v>1053527521709.42</v>
          </cell>
          <cell r="F4868">
            <v>-21873610000</v>
          </cell>
        </row>
        <row r="4869">
          <cell r="A4869">
            <v>62702101</v>
          </cell>
          <cell r="B4869" t="str">
            <v>CTRA.CTA.COMPRAS A P</v>
          </cell>
          <cell r="C4869">
            <v>0</v>
          </cell>
          <cell r="D4869">
            <v>971523507131</v>
          </cell>
          <cell r="E4869">
            <v>987435867131</v>
          </cell>
          <cell r="F4869">
            <v>-15912360000</v>
          </cell>
        </row>
        <row r="4870">
          <cell r="A4870">
            <v>6270210101</v>
          </cell>
          <cell r="B4870" t="str">
            <v>COMPRAS TIT.VAL.E/TR</v>
          </cell>
          <cell r="C4870">
            <v>0</v>
          </cell>
          <cell r="D4870">
            <v>977500000</v>
          </cell>
          <cell r="E4870">
            <v>977500000</v>
          </cell>
          <cell r="F4870">
            <v>0</v>
          </cell>
        </row>
        <row r="4871">
          <cell r="A4871">
            <v>6270210102</v>
          </cell>
          <cell r="B4871" t="str">
            <v>COMPRA TIT.VAL.E/TRA</v>
          </cell>
          <cell r="C4871">
            <v>0</v>
          </cell>
          <cell r="D4871">
            <v>970546007131</v>
          </cell>
          <cell r="E4871">
            <v>977618167131</v>
          </cell>
          <cell r="F4871">
            <v>-7072160000</v>
          </cell>
        </row>
        <row r="4872">
          <cell r="A4872">
            <v>6270210103</v>
          </cell>
          <cell r="B4872" t="str">
            <v>C-CTA COMPRA TIT.VAL</v>
          </cell>
          <cell r="C4872">
            <v>0</v>
          </cell>
          <cell r="D4872">
            <v>0</v>
          </cell>
          <cell r="E4872">
            <v>8840200000</v>
          </cell>
          <cell r="F4872">
            <v>-8840200000</v>
          </cell>
        </row>
        <row r="4873">
          <cell r="A4873">
            <v>62702102</v>
          </cell>
          <cell r="B4873" t="str">
            <v>P-CONTRA VENTAS TV E</v>
          </cell>
          <cell r="C4873">
            <v>-1462700867.77</v>
          </cell>
          <cell r="D4873">
            <v>61593105446.190002</v>
          </cell>
          <cell r="E4873">
            <v>66091654578.419998</v>
          </cell>
          <cell r="F4873">
            <v>-5961250000</v>
          </cell>
        </row>
        <row r="4874">
          <cell r="A4874">
            <v>6270210201</v>
          </cell>
          <cell r="B4874" t="str">
            <v>P-CONTRA VTAS TV TRA</v>
          </cell>
          <cell r="C4874">
            <v>0</v>
          </cell>
          <cell r="D4874">
            <v>0</v>
          </cell>
          <cell r="E4874">
            <v>978750000</v>
          </cell>
          <cell r="F4874">
            <v>-978750000</v>
          </cell>
        </row>
        <row r="4875">
          <cell r="A4875">
            <v>6270210202</v>
          </cell>
          <cell r="B4875" t="str">
            <v>P-CONTRA VENTAS TV E</v>
          </cell>
          <cell r="C4875">
            <v>-1462700867.77</v>
          </cell>
          <cell r="D4875">
            <v>61593105446.190002</v>
          </cell>
          <cell r="E4875">
            <v>65112904578.419998</v>
          </cell>
          <cell r="F4875">
            <v>-4982500000</v>
          </cell>
        </row>
        <row r="4876">
          <cell r="A4876">
            <v>62704</v>
          </cell>
          <cell r="B4876" t="str">
            <v>OPCIONES COMPRADAS V</v>
          </cell>
          <cell r="C4876">
            <v>-13990993674.24</v>
          </cell>
          <cell r="D4876">
            <v>14495425883.690001</v>
          </cell>
          <cell r="E4876">
            <v>504432209.44999999</v>
          </cell>
          <cell r="F4876">
            <v>0</v>
          </cell>
        </row>
        <row r="4877">
          <cell r="A4877">
            <v>627042</v>
          </cell>
          <cell r="B4877" t="str">
            <v>OPCIONES COMPRADAS V</v>
          </cell>
          <cell r="C4877">
            <v>-13990993674.24</v>
          </cell>
          <cell r="D4877">
            <v>14495425883.690001</v>
          </cell>
          <cell r="E4877">
            <v>504432209.44999999</v>
          </cell>
          <cell r="F4877">
            <v>0</v>
          </cell>
        </row>
        <row r="4878">
          <cell r="A4878">
            <v>62704202</v>
          </cell>
          <cell r="B4878" t="str">
            <v>OPCIONES COMPRADAS A</v>
          </cell>
          <cell r="C4878">
            <v>-6974515120.9099998</v>
          </cell>
          <cell r="D4878">
            <v>7226419942.5299997</v>
          </cell>
          <cell r="E4878">
            <v>251904821.62</v>
          </cell>
          <cell r="F4878">
            <v>0</v>
          </cell>
        </row>
        <row r="4879">
          <cell r="A4879">
            <v>62704204</v>
          </cell>
          <cell r="B4879" t="str">
            <v>OPCIONES EMITIDAS AC</v>
          </cell>
          <cell r="C4879">
            <v>-7016478553.3299999</v>
          </cell>
          <cell r="D4879">
            <v>7269005941.1599998</v>
          </cell>
          <cell r="E4879">
            <v>252527387.83000001</v>
          </cell>
          <cell r="F4879">
            <v>0</v>
          </cell>
        </row>
        <row r="4880">
          <cell r="A4880">
            <v>629</v>
          </cell>
          <cell r="B4880" t="str">
            <v>RESPONSABILID.P/OTRA</v>
          </cell>
          <cell r="C4880">
            <v>-104977979778</v>
          </cell>
          <cell r="D4880">
            <v>226712293460</v>
          </cell>
          <cell r="E4880">
            <v>208613990813</v>
          </cell>
          <cell r="F4880">
            <v>-86879677131</v>
          </cell>
        </row>
        <row r="4881">
          <cell r="A4881">
            <v>62999</v>
          </cell>
          <cell r="B4881" t="str">
            <v>RESPONS.P/OTRAS CONT</v>
          </cell>
          <cell r="C4881">
            <v>-104977979778</v>
          </cell>
          <cell r="D4881">
            <v>226712293460</v>
          </cell>
          <cell r="E4881">
            <v>208613990813</v>
          </cell>
          <cell r="F4881">
            <v>-86879677131</v>
          </cell>
        </row>
        <row r="4882">
          <cell r="A4882">
            <v>629991</v>
          </cell>
          <cell r="B4882" t="str">
            <v>RESP.P/OTRAS CONTING</v>
          </cell>
          <cell r="C4882">
            <v>-104977979778</v>
          </cell>
          <cell r="D4882">
            <v>226712293460</v>
          </cell>
          <cell r="E4882">
            <v>208613990813</v>
          </cell>
          <cell r="F4882">
            <v>-86879677131</v>
          </cell>
        </row>
        <row r="4883">
          <cell r="A4883">
            <v>62999104</v>
          </cell>
          <cell r="B4883" t="str">
            <v>PER-CONTRA COMPROM.V</v>
          </cell>
          <cell r="C4883">
            <v>-7083000000</v>
          </cell>
          <cell r="D4883">
            <v>21756913044</v>
          </cell>
          <cell r="E4883">
            <v>14673913044</v>
          </cell>
          <cell r="F4883">
            <v>0</v>
          </cell>
        </row>
        <row r="4884">
          <cell r="A4884">
            <v>62999105</v>
          </cell>
          <cell r="B4884" t="str">
            <v>PER-CONTRA COMPROM.C</v>
          </cell>
          <cell r="C4884">
            <v>-97894979778</v>
          </cell>
          <cell r="D4884">
            <v>204955380416</v>
          </cell>
          <cell r="E4884">
            <v>193940077769</v>
          </cell>
          <cell r="F4884">
            <v>-86879677131</v>
          </cell>
        </row>
        <row r="4885">
          <cell r="A4885">
            <v>62</v>
          </cell>
          <cell r="B4885" t="str">
            <v>TOTAL CUENTAS CONTIN</v>
          </cell>
          <cell r="C4885">
            <v>-1182828009210.24</v>
          </cell>
          <cell r="D4885">
            <v>1729501804721.99</v>
          </cell>
          <cell r="E4885">
            <v>1816936728878.24</v>
          </cell>
          <cell r="F4885">
            <v>-1270262933366.49</v>
          </cell>
        </row>
        <row r="4886">
          <cell r="A4886">
            <v>6</v>
          </cell>
          <cell r="B4886" t="str">
            <v>TOTAL CUENTAS CONTIN</v>
          </cell>
          <cell r="C4886">
            <v>0</v>
          </cell>
          <cell r="D4886">
            <v>3546438533600.23</v>
          </cell>
          <cell r="E4886">
            <v>3546438533600.23</v>
          </cell>
          <cell r="F4886">
            <v>0</v>
          </cell>
        </row>
        <row r="4887">
          <cell r="A4887">
            <v>711</v>
          </cell>
          <cell r="B4887" t="str">
            <v>DISPONIBILIDADES</v>
          </cell>
          <cell r="C4887">
            <v>12807200069.209999</v>
          </cell>
          <cell r="D4887">
            <v>310427457272.65997</v>
          </cell>
          <cell r="E4887">
            <v>290213163871.56</v>
          </cell>
          <cell r="F4887">
            <v>33021493470.309998</v>
          </cell>
        </row>
        <row r="4888">
          <cell r="A4888">
            <v>71102</v>
          </cell>
          <cell r="B4888" t="str">
            <v>DEPOSITOS EN LA INST</v>
          </cell>
          <cell r="C4888">
            <v>5455120657.4099998</v>
          </cell>
          <cell r="D4888">
            <v>221074826862.23999</v>
          </cell>
          <cell r="E4888">
            <v>202955183851.35001</v>
          </cell>
          <cell r="F4888">
            <v>23574763668.299999</v>
          </cell>
        </row>
        <row r="4889">
          <cell r="A4889">
            <v>711021</v>
          </cell>
          <cell r="B4889" t="str">
            <v>DEPOSITOS EN LA INST</v>
          </cell>
          <cell r="C4889">
            <v>5455120657.4099998</v>
          </cell>
          <cell r="D4889">
            <v>221074826862.23999</v>
          </cell>
          <cell r="E4889">
            <v>202955183851.35001</v>
          </cell>
          <cell r="F4889">
            <v>23574763668.299999</v>
          </cell>
        </row>
        <row r="4890">
          <cell r="A4890">
            <v>71102101</v>
          </cell>
          <cell r="B4890" t="str">
            <v>DEPOSITOS EN LA INST</v>
          </cell>
          <cell r="C4890">
            <v>5455120657.4099998</v>
          </cell>
          <cell r="D4890">
            <v>221074826862.23999</v>
          </cell>
          <cell r="E4890">
            <v>202955183851.35001</v>
          </cell>
          <cell r="F4890">
            <v>23574763668.299999</v>
          </cell>
        </row>
        <row r="4891">
          <cell r="A4891">
            <v>71103</v>
          </cell>
          <cell r="B4891" t="str">
            <v>OTRAS DISPONIBILIDAD</v>
          </cell>
          <cell r="C4891">
            <v>7352079411.8000002</v>
          </cell>
          <cell r="D4891">
            <v>89352630410.419998</v>
          </cell>
          <cell r="E4891">
            <v>87257980020.210007</v>
          </cell>
          <cell r="F4891">
            <v>9446729802.0100002</v>
          </cell>
        </row>
        <row r="4892">
          <cell r="A4892">
            <v>711031</v>
          </cell>
          <cell r="B4892" t="str">
            <v>OTRAS DISPONIBILIDAD</v>
          </cell>
          <cell r="C4892">
            <v>7352079411.8000002</v>
          </cell>
          <cell r="D4892">
            <v>89352630410.419998</v>
          </cell>
          <cell r="E4892">
            <v>87257980020.210007</v>
          </cell>
          <cell r="F4892">
            <v>9446729802.0100002</v>
          </cell>
        </row>
        <row r="4893">
          <cell r="A4893">
            <v>71103101</v>
          </cell>
          <cell r="B4893" t="str">
            <v>OTRAS DISPONIBILIDAD</v>
          </cell>
          <cell r="C4893">
            <v>7352079411.8000002</v>
          </cell>
          <cell r="D4893">
            <v>89352630410.419998</v>
          </cell>
          <cell r="E4893">
            <v>87257980020.210007</v>
          </cell>
          <cell r="F4893">
            <v>9446729802.0100002</v>
          </cell>
        </row>
        <row r="4894">
          <cell r="A4894">
            <v>712</v>
          </cell>
          <cell r="B4894" t="str">
            <v>INVERSIONES EN TITUL</v>
          </cell>
          <cell r="C4894">
            <v>646934055691.19995</v>
          </cell>
          <cell r="D4894">
            <v>266218218310.53</v>
          </cell>
          <cell r="E4894">
            <v>215174731358.93002</v>
          </cell>
          <cell r="F4894">
            <v>697977542642.38</v>
          </cell>
        </row>
        <row r="4895">
          <cell r="A4895">
            <v>71202</v>
          </cell>
          <cell r="B4895" t="str">
            <v>INVERS. TIT.VALORES</v>
          </cell>
          <cell r="C4895">
            <v>598497399497.32996</v>
          </cell>
          <cell r="D4895">
            <v>253488218310.53</v>
          </cell>
          <cell r="E4895">
            <v>204154731358.93002</v>
          </cell>
          <cell r="F4895">
            <v>647830886448.51001</v>
          </cell>
        </row>
        <row r="4896">
          <cell r="A4896">
            <v>712021</v>
          </cell>
          <cell r="B4896" t="str">
            <v>INVER.EN TIT. VALORE</v>
          </cell>
          <cell r="C4896">
            <v>598497399497.32996</v>
          </cell>
          <cell r="D4896">
            <v>253488218310.53</v>
          </cell>
          <cell r="E4896">
            <v>204154731358.93002</v>
          </cell>
          <cell r="F4896">
            <v>647830886448.51001</v>
          </cell>
        </row>
        <row r="4897">
          <cell r="A4897">
            <v>71202101</v>
          </cell>
          <cell r="B4897" t="str">
            <v>INVER.EN TIT. VALORE</v>
          </cell>
          <cell r="C4897">
            <v>598497399497.32996</v>
          </cell>
          <cell r="D4897">
            <v>253488218310.53</v>
          </cell>
          <cell r="E4897">
            <v>204154731358.93002</v>
          </cell>
          <cell r="F4897">
            <v>647830886448.51001</v>
          </cell>
        </row>
        <row r="4898">
          <cell r="A4898">
            <v>7120210101</v>
          </cell>
          <cell r="B4898" t="str">
            <v>INVER.EN TIT. VALORE</v>
          </cell>
          <cell r="C4898">
            <v>437512954125.04999</v>
          </cell>
          <cell r="D4898">
            <v>162645064436.31</v>
          </cell>
          <cell r="E4898">
            <v>100219766410.34</v>
          </cell>
          <cell r="F4898">
            <v>499938252150.59998</v>
          </cell>
        </row>
        <row r="4899">
          <cell r="A4899">
            <v>7120210102</v>
          </cell>
          <cell r="B4899" t="str">
            <v>INVR.EN TIT. VALORES</v>
          </cell>
          <cell r="C4899">
            <v>160984445372.28</v>
          </cell>
          <cell r="D4899">
            <v>90843153874.220001</v>
          </cell>
          <cell r="E4899">
            <v>103934964948.59</v>
          </cell>
          <cell r="F4899">
            <v>147892634297.91</v>
          </cell>
        </row>
        <row r="4900">
          <cell r="A4900">
            <v>71203</v>
          </cell>
          <cell r="B4900" t="str">
            <v>INVERS.EN TIT. VELOR</v>
          </cell>
          <cell r="C4900">
            <v>46436656193.870003</v>
          </cell>
          <cell r="D4900">
            <v>12730000000</v>
          </cell>
          <cell r="E4900">
            <v>9020000000</v>
          </cell>
          <cell r="F4900">
            <v>50146656193.870003</v>
          </cell>
        </row>
        <row r="4901">
          <cell r="A4901">
            <v>712031</v>
          </cell>
          <cell r="B4901" t="str">
            <v>INVERS.EN TIT. VELOR</v>
          </cell>
          <cell r="C4901">
            <v>46436656193.870003</v>
          </cell>
          <cell r="D4901">
            <v>12730000000</v>
          </cell>
          <cell r="E4901">
            <v>9020000000</v>
          </cell>
          <cell r="F4901">
            <v>50146656193.870003</v>
          </cell>
        </row>
        <row r="4902">
          <cell r="A4902">
            <v>71203101</v>
          </cell>
          <cell r="B4902" t="str">
            <v>INVERS.EN TIT. VELOR</v>
          </cell>
          <cell r="C4902">
            <v>46436656193.870003</v>
          </cell>
          <cell r="D4902">
            <v>12730000000</v>
          </cell>
          <cell r="E4902">
            <v>9020000000</v>
          </cell>
          <cell r="F4902">
            <v>50146656193.870003</v>
          </cell>
        </row>
        <row r="4903">
          <cell r="A4903">
            <v>71204</v>
          </cell>
          <cell r="B4903" t="str">
            <v>INVERSIONES EN OTROS</v>
          </cell>
          <cell r="C4903">
            <v>2000000000</v>
          </cell>
          <cell r="D4903">
            <v>0</v>
          </cell>
          <cell r="E4903">
            <v>2000000000</v>
          </cell>
          <cell r="F4903">
            <v>0</v>
          </cell>
        </row>
        <row r="4904">
          <cell r="A4904">
            <v>712041</v>
          </cell>
          <cell r="B4904" t="str">
            <v>INVERSIONES EN OTROS</v>
          </cell>
          <cell r="C4904">
            <v>2000000000</v>
          </cell>
          <cell r="D4904">
            <v>0</v>
          </cell>
          <cell r="E4904">
            <v>2000000000</v>
          </cell>
          <cell r="F4904">
            <v>0</v>
          </cell>
        </row>
        <row r="4905">
          <cell r="A4905">
            <v>71204101</v>
          </cell>
          <cell r="B4905" t="str">
            <v>INVERSIONES EN OTROS</v>
          </cell>
          <cell r="C4905">
            <v>2000000000</v>
          </cell>
          <cell r="D4905">
            <v>0</v>
          </cell>
          <cell r="E4905">
            <v>2000000000</v>
          </cell>
          <cell r="F4905">
            <v>0</v>
          </cell>
        </row>
        <row r="4906">
          <cell r="A4906">
            <v>713</v>
          </cell>
          <cell r="B4906" t="str">
            <v>CARTERA DE CREDITOS</v>
          </cell>
          <cell r="C4906">
            <v>869106136890.27002</v>
          </cell>
          <cell r="D4906">
            <v>17140643842.01</v>
          </cell>
          <cell r="E4906">
            <v>6740719273.8199997</v>
          </cell>
          <cell r="F4906">
            <v>879506061458.45996</v>
          </cell>
        </row>
        <row r="4907">
          <cell r="A4907">
            <v>71301</v>
          </cell>
          <cell r="B4907" t="str">
            <v>PRESTAMOS POR COBRAR</v>
          </cell>
          <cell r="C4907">
            <v>51431526491.739998</v>
          </cell>
          <cell r="D4907">
            <v>285364342.93000001</v>
          </cell>
          <cell r="E4907">
            <v>131888685.38</v>
          </cell>
          <cell r="F4907">
            <v>51585002149.290001</v>
          </cell>
        </row>
        <row r="4908">
          <cell r="A4908">
            <v>713011</v>
          </cell>
          <cell r="B4908" t="str">
            <v>CARTERA DE CREDITO</v>
          </cell>
          <cell r="C4908">
            <v>51431526491.739998</v>
          </cell>
          <cell r="D4908">
            <v>285364342.93000001</v>
          </cell>
          <cell r="E4908">
            <v>131888685.38</v>
          </cell>
          <cell r="F4908">
            <v>51585002149.290001</v>
          </cell>
        </row>
        <row r="4909">
          <cell r="A4909">
            <v>71301101</v>
          </cell>
          <cell r="B4909" t="str">
            <v>CARTERA DE CREDITO</v>
          </cell>
          <cell r="C4909">
            <v>51431526491.739998</v>
          </cell>
          <cell r="D4909">
            <v>285364342.93000001</v>
          </cell>
          <cell r="E4909">
            <v>131888685.38</v>
          </cell>
          <cell r="F4909">
            <v>51585002149.290001</v>
          </cell>
        </row>
        <row r="4910">
          <cell r="A4910">
            <v>71302</v>
          </cell>
          <cell r="B4910" t="str">
            <v>PRESTAMOS A BENEFICI</v>
          </cell>
          <cell r="C4910">
            <v>817674610398.53003</v>
          </cell>
          <cell r="D4910">
            <v>16855279499.08</v>
          </cell>
          <cell r="E4910">
            <v>6608830588.4399996</v>
          </cell>
          <cell r="F4910">
            <v>827921059309.17004</v>
          </cell>
        </row>
        <row r="4911">
          <cell r="A4911">
            <v>713021</v>
          </cell>
          <cell r="B4911" t="str">
            <v>PRESTAMOS A BENEFICI</v>
          </cell>
          <cell r="C4911">
            <v>817674610398.53003</v>
          </cell>
          <cell r="D4911">
            <v>16855279499.08</v>
          </cell>
          <cell r="E4911">
            <v>6608830588.4399996</v>
          </cell>
          <cell r="F4911">
            <v>827921059309.17004</v>
          </cell>
        </row>
        <row r="4912">
          <cell r="A4912">
            <v>71302101</v>
          </cell>
          <cell r="B4912" t="str">
            <v>PRESTAMOS A FIDEICOM</v>
          </cell>
          <cell r="C4912">
            <v>529098438904.02002</v>
          </cell>
          <cell r="D4912">
            <v>11718546133.690001</v>
          </cell>
          <cell r="E4912">
            <v>4771625050.0299997</v>
          </cell>
          <cell r="F4912">
            <v>536045359987.67999</v>
          </cell>
        </row>
        <row r="4913">
          <cell r="A4913">
            <v>71302102</v>
          </cell>
          <cell r="B4913" t="str">
            <v>ANTICIPOS A FIDEICOM</v>
          </cell>
          <cell r="C4913">
            <v>288576171494.51001</v>
          </cell>
          <cell r="D4913">
            <v>5136733365.3900003</v>
          </cell>
          <cell r="E4913">
            <v>1837205538.4100001</v>
          </cell>
          <cell r="F4913">
            <v>291875699321.48999</v>
          </cell>
        </row>
        <row r="4914">
          <cell r="A4914">
            <v>714</v>
          </cell>
          <cell r="B4914" t="str">
            <v>INTERESES Y COMISION</v>
          </cell>
          <cell r="C4914">
            <v>5133319061.9700003</v>
          </cell>
          <cell r="D4914">
            <v>6768359780.7200003</v>
          </cell>
          <cell r="E4914">
            <v>3317559217.4400001</v>
          </cell>
          <cell r="F4914">
            <v>8584119625.25</v>
          </cell>
        </row>
        <row r="4915">
          <cell r="A4915">
            <v>71420</v>
          </cell>
          <cell r="B4915" t="str">
            <v>COMISIONES POR COBRA</v>
          </cell>
          <cell r="C4915">
            <v>5133319061.9700003</v>
          </cell>
          <cell r="D4915">
            <v>6768359780.7200003</v>
          </cell>
          <cell r="E4915">
            <v>3317559217.4400001</v>
          </cell>
          <cell r="F4915">
            <v>8584119625.25</v>
          </cell>
        </row>
        <row r="4916">
          <cell r="A4916">
            <v>714201</v>
          </cell>
          <cell r="B4916" t="str">
            <v>COMISIONES POR COBRA</v>
          </cell>
          <cell r="C4916">
            <v>5133319061.9700003</v>
          </cell>
          <cell r="D4916">
            <v>6768359780.7200003</v>
          </cell>
          <cell r="E4916">
            <v>3317559217.4400001</v>
          </cell>
          <cell r="F4916">
            <v>8584119625.25</v>
          </cell>
        </row>
        <row r="4917">
          <cell r="A4917">
            <v>71420102</v>
          </cell>
          <cell r="B4917" t="str">
            <v>REND.P/COB.INV.TIT.V</v>
          </cell>
          <cell r="C4917">
            <v>4724115252.1199999</v>
          </cell>
          <cell r="D4917">
            <v>6266502797.3900003</v>
          </cell>
          <cell r="E4917">
            <v>3131602218.23</v>
          </cell>
          <cell r="F4917">
            <v>7859015831.2799997</v>
          </cell>
        </row>
        <row r="4918">
          <cell r="A4918">
            <v>71420103</v>
          </cell>
          <cell r="B4918" t="str">
            <v>REND.P/COB.INV.TIT.V</v>
          </cell>
          <cell r="C4918">
            <v>408537143.19</v>
          </cell>
          <cell r="D4918">
            <v>481190316.66000003</v>
          </cell>
          <cell r="E4918">
            <v>164623665.88</v>
          </cell>
          <cell r="F4918">
            <v>725103793.97000003</v>
          </cell>
        </row>
        <row r="4919">
          <cell r="A4919">
            <v>71420104</v>
          </cell>
          <cell r="B4919" t="str">
            <v>REND.P/COB.INV.EN OT</v>
          </cell>
          <cell r="C4919">
            <v>666666.66</v>
          </cell>
          <cell r="D4919">
            <v>20666666.670000002</v>
          </cell>
          <cell r="E4919">
            <v>21333333.329999998</v>
          </cell>
          <cell r="F4919">
            <v>0</v>
          </cell>
        </row>
        <row r="4920">
          <cell r="A4920">
            <v>717</v>
          </cell>
          <cell r="B4920" t="str">
            <v>BIENES RECIB.P/SU AD</v>
          </cell>
          <cell r="C4920">
            <v>310598750</v>
          </cell>
          <cell r="D4920">
            <v>0</v>
          </cell>
          <cell r="E4920">
            <v>0</v>
          </cell>
          <cell r="F4920">
            <v>310598750</v>
          </cell>
        </row>
        <row r="4921">
          <cell r="A4921">
            <v>71701</v>
          </cell>
          <cell r="B4921" t="str">
            <v>INMUEBLES</v>
          </cell>
          <cell r="C4921">
            <v>310598750</v>
          </cell>
          <cell r="D4921">
            <v>0</v>
          </cell>
          <cell r="E4921">
            <v>0</v>
          </cell>
          <cell r="F4921">
            <v>310598750</v>
          </cell>
        </row>
        <row r="4922">
          <cell r="A4922">
            <v>717011</v>
          </cell>
          <cell r="B4922" t="str">
            <v>INMUEBLES</v>
          </cell>
          <cell r="C4922">
            <v>310598750</v>
          </cell>
          <cell r="D4922">
            <v>0</v>
          </cell>
          <cell r="E4922">
            <v>0</v>
          </cell>
          <cell r="F4922">
            <v>310598750</v>
          </cell>
        </row>
        <row r="4923">
          <cell r="A4923">
            <v>71701101</v>
          </cell>
          <cell r="B4923" t="str">
            <v>INMUEBLES</v>
          </cell>
          <cell r="C4923">
            <v>310598750</v>
          </cell>
          <cell r="D4923">
            <v>0</v>
          </cell>
          <cell r="E4923">
            <v>0</v>
          </cell>
          <cell r="F4923">
            <v>310598750</v>
          </cell>
        </row>
        <row r="4924">
          <cell r="A4924">
            <v>718</v>
          </cell>
          <cell r="B4924" t="str">
            <v>PRESTAMOS A BENEFICI</v>
          </cell>
          <cell r="C4924">
            <v>1817032119.3499999</v>
          </cell>
          <cell r="D4924">
            <v>322105935.13</v>
          </cell>
          <cell r="E4924">
            <v>257779737.12</v>
          </cell>
          <cell r="F4924">
            <v>1846710676.24</v>
          </cell>
        </row>
        <row r="4925">
          <cell r="A4925">
            <v>71899</v>
          </cell>
          <cell r="B4925" t="str">
            <v>OTROS</v>
          </cell>
          <cell r="C4925">
            <v>1817032119.3499999</v>
          </cell>
          <cell r="D4925">
            <v>322105935.13</v>
          </cell>
          <cell r="E4925">
            <v>257779737.12</v>
          </cell>
          <cell r="F4925">
            <v>1846710676.24</v>
          </cell>
        </row>
        <row r="4926">
          <cell r="A4926">
            <v>718991</v>
          </cell>
          <cell r="B4926" t="str">
            <v>OTROS MN</v>
          </cell>
          <cell r="C4926">
            <v>1817032119.3499999</v>
          </cell>
          <cell r="D4926">
            <v>322105935.13</v>
          </cell>
          <cell r="E4926">
            <v>257779737.12</v>
          </cell>
          <cell r="F4926">
            <v>1846710676.24</v>
          </cell>
        </row>
        <row r="4927">
          <cell r="A4927">
            <v>71899102</v>
          </cell>
          <cell r="B4927" t="str">
            <v>OTROS MN.</v>
          </cell>
          <cell r="C4927">
            <v>328038358.16000003</v>
          </cell>
          <cell r="D4927">
            <v>304782114.36000001</v>
          </cell>
          <cell r="E4927">
            <v>234126470.49000001</v>
          </cell>
          <cell r="F4927">
            <v>398694002.02999997</v>
          </cell>
        </row>
        <row r="4928">
          <cell r="A4928">
            <v>71899103</v>
          </cell>
          <cell r="B4928" t="str">
            <v>CUOTAS CONVERTIBLES</v>
          </cell>
          <cell r="C4928">
            <v>1488993761.1900001</v>
          </cell>
          <cell r="D4928">
            <v>0</v>
          </cell>
          <cell r="E4928">
            <v>40977086.979999997</v>
          </cell>
          <cell r="F4928">
            <v>1448016674.21</v>
          </cell>
        </row>
        <row r="4929">
          <cell r="A4929">
            <v>71899104</v>
          </cell>
          <cell r="B4929" t="str">
            <v>PARTIDAS PENDIENTES</v>
          </cell>
          <cell r="C4929">
            <v>0</v>
          </cell>
          <cell r="D4929">
            <v>17323820.559999999</v>
          </cell>
          <cell r="E4929">
            <v>-17323820.559999999</v>
          </cell>
          <cell r="F4929">
            <v>0</v>
          </cell>
        </row>
        <row r="4930">
          <cell r="A4930">
            <v>71899199</v>
          </cell>
          <cell r="B4930" t="str">
            <v>OPERACIONES TRANSITO</v>
          </cell>
          <cell r="C4930">
            <v>0</v>
          </cell>
          <cell r="D4930">
            <v>0.21</v>
          </cell>
          <cell r="E4930">
            <v>0.21</v>
          </cell>
          <cell r="F4930">
            <v>0</v>
          </cell>
        </row>
        <row r="4931">
          <cell r="A4931">
            <v>71</v>
          </cell>
          <cell r="B4931" t="str">
            <v>TOTAL ACTIVOS DE LOS</v>
          </cell>
          <cell r="C4931">
            <v>1536108342582</v>
          </cell>
          <cell r="D4931">
            <v>600876785141.04993</v>
          </cell>
          <cell r="E4931">
            <v>515703953458.87</v>
          </cell>
          <cell r="F4931">
            <v>1621246526622.6401</v>
          </cell>
        </row>
        <row r="4932">
          <cell r="A4932">
            <v>722</v>
          </cell>
          <cell r="B4932" t="str">
            <v>OTRAS CUENTAS POR PA</v>
          </cell>
          <cell r="C4932">
            <v>-988548368.63</v>
          </cell>
          <cell r="D4932">
            <v>483347698.56</v>
          </cell>
          <cell r="E4932">
            <v>278019642.30000001</v>
          </cell>
          <cell r="F4932">
            <v>-783220312.37</v>
          </cell>
        </row>
        <row r="4933">
          <cell r="A4933">
            <v>72201</v>
          </cell>
          <cell r="B4933" t="str">
            <v>OTRAS CUENTAS POR PA</v>
          </cell>
          <cell r="C4933">
            <v>-988548368.63</v>
          </cell>
          <cell r="D4933">
            <v>483347698.56</v>
          </cell>
          <cell r="E4933">
            <v>278019642.30000001</v>
          </cell>
          <cell r="F4933">
            <v>-783220312.37</v>
          </cell>
        </row>
        <row r="4934">
          <cell r="A4934">
            <v>722011</v>
          </cell>
          <cell r="B4934" t="str">
            <v>OTRAS CUENTAS POR PA</v>
          </cell>
          <cell r="C4934">
            <v>-988548368.63</v>
          </cell>
          <cell r="D4934">
            <v>483347698.56</v>
          </cell>
          <cell r="E4934">
            <v>278019642.30000001</v>
          </cell>
          <cell r="F4934">
            <v>-783220312.37</v>
          </cell>
        </row>
        <row r="4935">
          <cell r="A4935">
            <v>72201101</v>
          </cell>
          <cell r="B4935" t="str">
            <v>CUENTAS P/PAGAR PERS</v>
          </cell>
          <cell r="C4935">
            <v>-311029536.94999999</v>
          </cell>
          <cell r="D4935">
            <v>13718100.18</v>
          </cell>
          <cell r="E4935">
            <v>35323693.039999999</v>
          </cell>
          <cell r="F4935">
            <v>-332635129.81</v>
          </cell>
        </row>
        <row r="4936">
          <cell r="A4936">
            <v>72201102</v>
          </cell>
          <cell r="B4936" t="str">
            <v>COMISIONES A REINTEG</v>
          </cell>
          <cell r="C4936">
            <v>-19909710.879999999</v>
          </cell>
          <cell r="D4936">
            <v>166259932.59999999</v>
          </cell>
          <cell r="E4936">
            <v>151553470.53999999</v>
          </cell>
          <cell r="F4936">
            <v>-5203248.82</v>
          </cell>
        </row>
        <row r="4937">
          <cell r="A4937">
            <v>72201103</v>
          </cell>
          <cell r="B4937" t="str">
            <v>I.D.B A REINTEGRAR</v>
          </cell>
          <cell r="C4937">
            <v>-1545613.13</v>
          </cell>
          <cell r="D4937">
            <v>15090345.68</v>
          </cell>
          <cell r="E4937">
            <v>15096550.310000001</v>
          </cell>
          <cell r="F4937">
            <v>-1551817.76</v>
          </cell>
        </row>
        <row r="4938">
          <cell r="A4938">
            <v>72201109</v>
          </cell>
          <cell r="B4938" t="str">
            <v>OTROS</v>
          </cell>
          <cell r="C4938">
            <v>-656063507.66999996</v>
          </cell>
          <cell r="D4938">
            <v>288279320.10000002</v>
          </cell>
          <cell r="E4938">
            <v>76045928.409999996</v>
          </cell>
          <cell r="F4938">
            <v>-443830115.98000002</v>
          </cell>
        </row>
        <row r="4939">
          <cell r="A4939">
            <v>723</v>
          </cell>
          <cell r="B4939" t="str">
            <v>PROVISIONES</v>
          </cell>
          <cell r="C4939">
            <v>-4283517.49</v>
          </cell>
          <cell r="D4939">
            <v>0</v>
          </cell>
          <cell r="E4939">
            <v>0</v>
          </cell>
          <cell r="F4939">
            <v>-4283517.49</v>
          </cell>
        </row>
        <row r="4940">
          <cell r="A4940">
            <v>72301</v>
          </cell>
          <cell r="B4940" t="str">
            <v>PROVISIONES</v>
          </cell>
          <cell r="C4940">
            <v>-4283517.49</v>
          </cell>
          <cell r="D4940">
            <v>0</v>
          </cell>
          <cell r="E4940">
            <v>0</v>
          </cell>
          <cell r="F4940">
            <v>-4283517.49</v>
          </cell>
        </row>
        <row r="4941">
          <cell r="A4941">
            <v>723011</v>
          </cell>
          <cell r="B4941" t="str">
            <v>PROVISIONES</v>
          </cell>
          <cell r="C4941">
            <v>-4283517.49</v>
          </cell>
          <cell r="D4941">
            <v>0</v>
          </cell>
          <cell r="E4941">
            <v>0</v>
          </cell>
          <cell r="F4941">
            <v>-4283517.49</v>
          </cell>
        </row>
        <row r="4942">
          <cell r="A4942">
            <v>72301101</v>
          </cell>
          <cell r="B4942" t="str">
            <v>PROVISION PARA GASTO</v>
          </cell>
          <cell r="C4942">
            <v>-4283517.49</v>
          </cell>
          <cell r="D4942">
            <v>0</v>
          </cell>
          <cell r="E4942">
            <v>0</v>
          </cell>
          <cell r="F4942">
            <v>-4283517.49</v>
          </cell>
        </row>
        <row r="4943">
          <cell r="A4943">
            <v>724</v>
          </cell>
          <cell r="B4943" t="str">
            <v>OTROS PASIVOS</v>
          </cell>
          <cell r="C4943">
            <v>-1801541547.6400001</v>
          </cell>
          <cell r="D4943">
            <v>870243579.62</v>
          </cell>
          <cell r="E4943">
            <v>711863113.84000003</v>
          </cell>
          <cell r="F4943">
            <v>-1677808722.98</v>
          </cell>
        </row>
        <row r="4944">
          <cell r="A4944">
            <v>72401</v>
          </cell>
          <cell r="B4944" t="str">
            <v>INT.COBRADOS P/ANTIC</v>
          </cell>
          <cell r="C4944">
            <v>-1801541547.6400001</v>
          </cell>
          <cell r="D4944">
            <v>870243579.62</v>
          </cell>
          <cell r="E4944">
            <v>711863113.84000003</v>
          </cell>
          <cell r="F4944">
            <v>-1677808722.98</v>
          </cell>
        </row>
        <row r="4945">
          <cell r="A4945">
            <v>724011</v>
          </cell>
          <cell r="B4945" t="str">
            <v>INT. COB. P/ANTIC. M</v>
          </cell>
          <cell r="C4945">
            <v>-1801541547.6400001</v>
          </cell>
          <cell r="D4945">
            <v>870243579.62</v>
          </cell>
          <cell r="E4945">
            <v>711863113.84000003</v>
          </cell>
          <cell r="F4945">
            <v>-1677808722.98</v>
          </cell>
        </row>
        <row r="4946">
          <cell r="A4946">
            <v>72401101</v>
          </cell>
          <cell r="B4946" t="str">
            <v>CARTERA D/CREDITO DI</v>
          </cell>
          <cell r="C4946">
            <v>-1801541547.6400001</v>
          </cell>
          <cell r="D4946">
            <v>870243579.62</v>
          </cell>
          <cell r="E4946">
            <v>711863113.84000003</v>
          </cell>
          <cell r="F4946">
            <v>-1677808722.98</v>
          </cell>
        </row>
        <row r="4947">
          <cell r="A4947">
            <v>7240110102</v>
          </cell>
          <cell r="B4947" t="str">
            <v>INT.COB.P/ANTIC.S/PR</v>
          </cell>
          <cell r="C4947">
            <v>-69106870.769999996</v>
          </cell>
          <cell r="D4947">
            <v>27016557.66</v>
          </cell>
          <cell r="E4947">
            <v>13148154.630000001</v>
          </cell>
          <cell r="F4947">
            <v>-55238467.740000002</v>
          </cell>
        </row>
        <row r="4948">
          <cell r="A4948">
            <v>7240110109</v>
          </cell>
          <cell r="B4948" t="str">
            <v>OBLIGACIONES COVERTI</v>
          </cell>
          <cell r="C4948">
            <v>-1588098273.5999999</v>
          </cell>
          <cell r="D4948">
            <v>0</v>
          </cell>
          <cell r="E4948">
            <v>0</v>
          </cell>
          <cell r="F4948">
            <v>-1588098273.5999999</v>
          </cell>
        </row>
        <row r="4949">
          <cell r="A4949">
            <v>7240110199</v>
          </cell>
          <cell r="B4949" t="str">
            <v>OTROS PASIVOS</v>
          </cell>
          <cell r="C4949">
            <v>-144336403.27000001</v>
          </cell>
          <cell r="D4949">
            <v>843227021.96000004</v>
          </cell>
          <cell r="E4949">
            <v>698714959.21000004</v>
          </cell>
          <cell r="F4949">
            <v>-34471981.640000001</v>
          </cell>
        </row>
        <row r="4950">
          <cell r="A4950">
            <v>72</v>
          </cell>
          <cell r="B4950" t="str">
            <v>TOTAL PASIVOS DE LOS</v>
          </cell>
          <cell r="C4950">
            <v>-2794373433.7600002</v>
          </cell>
          <cell r="D4950">
            <v>1353591278.1800001</v>
          </cell>
          <cell r="E4950">
            <v>989882756.1400001</v>
          </cell>
          <cell r="F4950">
            <v>-2465312552.8400002</v>
          </cell>
        </row>
        <row r="4951">
          <cell r="A4951">
            <v>731</v>
          </cell>
          <cell r="B4951" t="str">
            <v>PATRIMONIO ASIG.D/L/</v>
          </cell>
          <cell r="C4951">
            <v>-1486078391588.48</v>
          </cell>
          <cell r="D4951">
            <v>39403210007.360001</v>
          </cell>
          <cell r="E4951">
            <v>117931914376.97</v>
          </cell>
          <cell r="F4951">
            <v>-1564607095958.0901</v>
          </cell>
        </row>
        <row r="4952">
          <cell r="A4952">
            <v>73101</v>
          </cell>
          <cell r="B4952" t="str">
            <v>PATRIMONIO ASIG.FIDE</v>
          </cell>
          <cell r="C4952">
            <v>-192648530415.38</v>
          </cell>
          <cell r="D4952">
            <v>15160114089.639999</v>
          </cell>
          <cell r="E4952">
            <v>78266593614.449997</v>
          </cell>
          <cell r="F4952">
            <v>-255755009940.19</v>
          </cell>
        </row>
        <row r="4953">
          <cell r="A4953">
            <v>731011</v>
          </cell>
          <cell r="B4953" t="str">
            <v>PATRIMONIO ASIG.FIDE</v>
          </cell>
          <cell r="C4953">
            <v>-192648530415.38</v>
          </cell>
          <cell r="D4953">
            <v>15160114089.639999</v>
          </cell>
          <cell r="E4953">
            <v>78266593614.449997</v>
          </cell>
          <cell r="F4953">
            <v>-255755009940.19</v>
          </cell>
        </row>
        <row r="4954">
          <cell r="A4954">
            <v>73101101</v>
          </cell>
          <cell r="B4954" t="str">
            <v>PATRIMONIO ASIG.DE L</v>
          </cell>
          <cell r="C4954">
            <v>-192648530415.38</v>
          </cell>
          <cell r="D4954">
            <v>15160114089.639999</v>
          </cell>
          <cell r="E4954">
            <v>78266593614.449997</v>
          </cell>
          <cell r="F4954">
            <v>-255755009940.19</v>
          </cell>
        </row>
        <row r="4955">
          <cell r="A4955">
            <v>73102</v>
          </cell>
          <cell r="B4955" t="str">
            <v>FIDEICOMISO DE ADMIN</v>
          </cell>
          <cell r="C4955">
            <v>-1263672537209.9399</v>
          </cell>
          <cell r="D4955">
            <v>22279031585.889999</v>
          </cell>
          <cell r="E4955">
            <v>38085109730.370003</v>
          </cell>
          <cell r="F4955">
            <v>-1279478615354.4199</v>
          </cell>
        </row>
        <row r="4956">
          <cell r="A4956">
            <v>731021</v>
          </cell>
          <cell r="B4956" t="str">
            <v>FIDEICOMISO DE ADMIN</v>
          </cell>
          <cell r="C4956">
            <v>-1263672537209.9399</v>
          </cell>
          <cell r="D4956">
            <v>22279031585.889999</v>
          </cell>
          <cell r="E4956">
            <v>38085109730.370003</v>
          </cell>
          <cell r="F4956">
            <v>-1279478615354.4199</v>
          </cell>
        </row>
        <row r="4957">
          <cell r="A4957">
            <v>73102101</v>
          </cell>
          <cell r="B4957" t="str">
            <v>PRESTACIONES SOCIALE</v>
          </cell>
          <cell r="C4957">
            <v>-1008400299945.5601</v>
          </cell>
          <cell r="D4957">
            <v>9442299589.2999992</v>
          </cell>
          <cell r="E4957">
            <v>20165218789.389999</v>
          </cell>
          <cell r="F4957">
            <v>-1019123219145.65</v>
          </cell>
        </row>
        <row r="4958">
          <cell r="A4958">
            <v>7310210101</v>
          </cell>
          <cell r="B4958" t="str">
            <v>PRESTACIONES SOCIALE</v>
          </cell>
          <cell r="C4958">
            <v>-1008400299945.5601</v>
          </cell>
          <cell r="D4958">
            <v>9442299589.2999992</v>
          </cell>
          <cell r="E4958">
            <v>20165218789.389999</v>
          </cell>
          <cell r="F4958">
            <v>-1019123219145.65</v>
          </cell>
        </row>
        <row r="4959">
          <cell r="A4959">
            <v>73102102</v>
          </cell>
          <cell r="B4959" t="str">
            <v>FONDOS O CAJAS DE AH</v>
          </cell>
          <cell r="C4959">
            <v>-76318626563.110001</v>
          </cell>
          <cell r="D4959">
            <v>807693601.74000001</v>
          </cell>
          <cell r="E4959">
            <v>1625946814.1400001</v>
          </cell>
          <cell r="F4959">
            <v>-77136879775.509995</v>
          </cell>
        </row>
        <row r="4960">
          <cell r="A4960">
            <v>7310210201</v>
          </cell>
          <cell r="B4960" t="str">
            <v>FONDOS O CAJAS DE AH</v>
          </cell>
          <cell r="C4960">
            <v>-76318626563.110001</v>
          </cell>
          <cell r="D4960">
            <v>807693601.74000001</v>
          </cell>
          <cell r="E4960">
            <v>1625946814.1400001</v>
          </cell>
          <cell r="F4960">
            <v>-77136879775.509995</v>
          </cell>
        </row>
        <row r="4961">
          <cell r="A4961">
            <v>73102103</v>
          </cell>
          <cell r="B4961" t="str">
            <v>COOPERATIVAS Y SIMIL</v>
          </cell>
          <cell r="C4961">
            <v>-1920912.25</v>
          </cell>
          <cell r="D4961">
            <v>272576.67</v>
          </cell>
          <cell r="E4961">
            <v>273477.64</v>
          </cell>
          <cell r="F4961">
            <v>-1921813.22</v>
          </cell>
        </row>
        <row r="4962">
          <cell r="A4962">
            <v>7310210301</v>
          </cell>
          <cell r="B4962" t="str">
            <v>COOPERATIVAS Y SIMIL</v>
          </cell>
          <cell r="C4962">
            <v>-1920912.25</v>
          </cell>
          <cell r="D4962">
            <v>272576.67</v>
          </cell>
          <cell r="E4962">
            <v>273477.64</v>
          </cell>
          <cell r="F4962">
            <v>-1921813.22</v>
          </cell>
        </row>
        <row r="4963">
          <cell r="A4963">
            <v>73102104</v>
          </cell>
          <cell r="B4963" t="str">
            <v>DESARROLLOS INMOBILI</v>
          </cell>
          <cell r="C4963">
            <v>-1659139651</v>
          </cell>
          <cell r="D4963">
            <v>308146539.36000001</v>
          </cell>
          <cell r="E4963">
            <v>356780513.55000001</v>
          </cell>
          <cell r="F4963">
            <v>-1707773625.1900001</v>
          </cell>
        </row>
        <row r="4964">
          <cell r="A4964">
            <v>7310210401</v>
          </cell>
          <cell r="B4964" t="str">
            <v>DESARROLLOS INMOBILI</v>
          </cell>
          <cell r="C4964">
            <v>-1659139651</v>
          </cell>
          <cell r="D4964">
            <v>308146539.36000001</v>
          </cell>
          <cell r="E4964">
            <v>356780513.55000001</v>
          </cell>
          <cell r="F4964">
            <v>-1707773625.1900001</v>
          </cell>
        </row>
        <row r="4965">
          <cell r="A4965">
            <v>73102105</v>
          </cell>
          <cell r="B4965" t="str">
            <v>PROGRAMAS DE FINANCI</v>
          </cell>
          <cell r="C4965">
            <v>-49522909585.580002</v>
          </cell>
          <cell r="D4965">
            <v>8555646090.79</v>
          </cell>
          <cell r="E4965">
            <v>12595803261.129999</v>
          </cell>
          <cell r="F4965">
            <v>-53563066755.919998</v>
          </cell>
        </row>
        <row r="4966">
          <cell r="A4966">
            <v>7310210501</v>
          </cell>
          <cell r="B4966" t="str">
            <v>PROGRAMAS DE FINANCI</v>
          </cell>
          <cell r="C4966">
            <v>-49522909585.580002</v>
          </cell>
          <cell r="D4966">
            <v>8555646090.79</v>
          </cell>
          <cell r="E4966">
            <v>12595803261.129999</v>
          </cell>
          <cell r="F4966">
            <v>-53563066755.919998</v>
          </cell>
        </row>
        <row r="4967">
          <cell r="A4967">
            <v>73102106</v>
          </cell>
          <cell r="B4967" t="str">
            <v>CLUBES Y ASOCIACIONE</v>
          </cell>
          <cell r="C4967">
            <v>0</v>
          </cell>
          <cell r="D4967">
            <v>385639937.07999998</v>
          </cell>
          <cell r="E4967">
            <v>397856014.75999999</v>
          </cell>
          <cell r="F4967">
            <v>-12216077.68</v>
          </cell>
        </row>
        <row r="4968">
          <cell r="A4968">
            <v>7310210601</v>
          </cell>
          <cell r="B4968" t="str">
            <v>CLUBES Y ASOCIACIONE</v>
          </cell>
          <cell r="C4968">
            <v>0</v>
          </cell>
          <cell r="D4968">
            <v>385639937.07999998</v>
          </cell>
          <cell r="E4968">
            <v>397856014.75999999</v>
          </cell>
          <cell r="F4968">
            <v>-12216077.68</v>
          </cell>
        </row>
        <row r="4969">
          <cell r="A4969">
            <v>73102107</v>
          </cell>
          <cell r="B4969" t="str">
            <v>SOCIALES Y ASISTENCI</v>
          </cell>
          <cell r="C4969">
            <v>-60422128117.059998</v>
          </cell>
          <cell r="D4969">
            <v>1460632617.6099999</v>
          </cell>
          <cell r="E4969">
            <v>1051343688.6900001</v>
          </cell>
          <cell r="F4969">
            <v>-60012839188.139999</v>
          </cell>
        </row>
        <row r="4970">
          <cell r="A4970">
            <v>7310210701</v>
          </cell>
          <cell r="B4970" t="str">
            <v>SOCIALES Y ASISTENCI</v>
          </cell>
          <cell r="C4970">
            <v>-60422128117.059998</v>
          </cell>
          <cell r="D4970">
            <v>1460632617.6099999</v>
          </cell>
          <cell r="E4970">
            <v>1051343688.6900001</v>
          </cell>
          <cell r="F4970">
            <v>-60012839188.139999</v>
          </cell>
        </row>
        <row r="4971">
          <cell r="A4971">
            <v>73102199</v>
          </cell>
          <cell r="B4971" t="str">
            <v>OTROS DE ADMINISTRAC</v>
          </cell>
          <cell r="C4971">
            <v>-67347512435.379997</v>
          </cell>
          <cell r="D4971">
            <v>1318700633.3399999</v>
          </cell>
          <cell r="E4971">
            <v>1891887171.0699999</v>
          </cell>
          <cell r="F4971">
            <v>-67920698973.110001</v>
          </cell>
        </row>
        <row r="4972">
          <cell r="A4972">
            <v>7310219901</v>
          </cell>
          <cell r="B4972" t="str">
            <v>OTROS DE ADMINISTRAC</v>
          </cell>
          <cell r="C4972">
            <v>-67347512435.379997</v>
          </cell>
          <cell r="D4972">
            <v>1318700633.3399999</v>
          </cell>
          <cell r="E4972">
            <v>1891887171.0699999</v>
          </cell>
          <cell r="F4972">
            <v>-67920698973.110001</v>
          </cell>
        </row>
        <row r="4973">
          <cell r="A4973">
            <v>73103</v>
          </cell>
          <cell r="B4973" t="str">
            <v>FIDEICOMISO DE GARAN</v>
          </cell>
          <cell r="C4973">
            <v>-29608503144.41</v>
          </cell>
          <cell r="D4973">
            <v>1805999372.4200001</v>
          </cell>
          <cell r="E4973">
            <v>1415013002.4100001</v>
          </cell>
          <cell r="F4973">
            <v>-29217516774.400002</v>
          </cell>
        </row>
        <row r="4974">
          <cell r="A4974">
            <v>731031</v>
          </cell>
          <cell r="B4974" t="str">
            <v>FIDEICOMISO DE GARAN</v>
          </cell>
          <cell r="C4974">
            <v>-29608503144.41</v>
          </cell>
          <cell r="D4974">
            <v>1805999372.4200001</v>
          </cell>
          <cell r="E4974">
            <v>1415013002.4100001</v>
          </cell>
          <cell r="F4974">
            <v>-29217516774.400002</v>
          </cell>
        </row>
        <row r="4975">
          <cell r="A4975">
            <v>73103104</v>
          </cell>
          <cell r="B4975" t="str">
            <v>OTROS FIDEICOMISOS D</v>
          </cell>
          <cell r="C4975">
            <v>-29608503144.41</v>
          </cell>
          <cell r="D4975">
            <v>1805999372.4200001</v>
          </cell>
          <cell r="E4975">
            <v>1415013002.4100001</v>
          </cell>
          <cell r="F4975">
            <v>-29217516774.400002</v>
          </cell>
        </row>
        <row r="4976">
          <cell r="A4976">
            <v>7310310401</v>
          </cell>
          <cell r="B4976" t="str">
            <v>OTROS DE GARANTIAS</v>
          </cell>
          <cell r="C4976">
            <v>-29608503144.41</v>
          </cell>
          <cell r="D4976">
            <v>1805999372.4200001</v>
          </cell>
          <cell r="E4976">
            <v>1415013002.4100001</v>
          </cell>
          <cell r="F4976">
            <v>-29217516774.400002</v>
          </cell>
        </row>
        <row r="4977">
          <cell r="A4977">
            <v>73104</v>
          </cell>
          <cell r="B4977" t="str">
            <v>FIDEICOMISO CARACTER</v>
          </cell>
          <cell r="C4977">
            <v>-148820818.75</v>
          </cell>
          <cell r="D4977">
            <v>158064959.41</v>
          </cell>
          <cell r="E4977">
            <v>165198029.74000001</v>
          </cell>
          <cell r="F4977">
            <v>-155953889.08000001</v>
          </cell>
        </row>
        <row r="4978">
          <cell r="A4978">
            <v>731041</v>
          </cell>
          <cell r="B4978" t="str">
            <v>FIDEICOMISO CARACTER</v>
          </cell>
          <cell r="C4978">
            <v>-148820818.75</v>
          </cell>
          <cell r="D4978">
            <v>158064959.41</v>
          </cell>
          <cell r="E4978">
            <v>165198029.74000001</v>
          </cell>
          <cell r="F4978">
            <v>-155953889.08000001</v>
          </cell>
        </row>
        <row r="4979">
          <cell r="A4979">
            <v>73104101</v>
          </cell>
          <cell r="B4979" t="str">
            <v>FIDEICOMISO CARACTER</v>
          </cell>
          <cell r="C4979">
            <v>-148820818.75</v>
          </cell>
          <cell r="D4979">
            <v>158064959.41</v>
          </cell>
          <cell r="E4979">
            <v>165198029.74000001</v>
          </cell>
          <cell r="F4979">
            <v>-155953889.08000001</v>
          </cell>
        </row>
        <row r="4980">
          <cell r="A4980">
            <v>732</v>
          </cell>
          <cell r="B4980" t="str">
            <v>RESERVAS</v>
          </cell>
          <cell r="C4980">
            <v>-695006701.19000006</v>
          </cell>
          <cell r="D4980">
            <v>0</v>
          </cell>
          <cell r="E4980">
            <v>24496915.120000001</v>
          </cell>
          <cell r="F4980">
            <v>-719503616.30999994</v>
          </cell>
        </row>
        <row r="4981">
          <cell r="A4981">
            <v>73201</v>
          </cell>
          <cell r="B4981" t="str">
            <v>RESERVAS</v>
          </cell>
          <cell r="C4981">
            <v>-695006701.19000006</v>
          </cell>
          <cell r="D4981">
            <v>0</v>
          </cell>
          <cell r="E4981">
            <v>24496915.120000001</v>
          </cell>
          <cell r="F4981">
            <v>-719503616.30999994</v>
          </cell>
        </row>
        <row r="4982">
          <cell r="A4982">
            <v>732011</v>
          </cell>
          <cell r="B4982" t="str">
            <v>RESERVAS ESTATUTARIA</v>
          </cell>
          <cell r="C4982">
            <v>-695006701.19000006</v>
          </cell>
          <cell r="D4982">
            <v>0</v>
          </cell>
          <cell r="E4982">
            <v>24496915.120000001</v>
          </cell>
          <cell r="F4982">
            <v>-719503616.30999994</v>
          </cell>
        </row>
        <row r="4983">
          <cell r="A4983">
            <v>73201101</v>
          </cell>
          <cell r="B4983" t="str">
            <v>RESERVAS ESTATUTARIA</v>
          </cell>
          <cell r="C4983">
            <v>-677942624.15999997</v>
          </cell>
          <cell r="D4983">
            <v>0</v>
          </cell>
          <cell r="E4983">
            <v>24496915.120000001</v>
          </cell>
          <cell r="F4983">
            <v>-702439539.27999997</v>
          </cell>
        </row>
        <row r="4984">
          <cell r="A4984">
            <v>73201102</v>
          </cell>
          <cell r="B4984" t="str">
            <v>RESERVAS VOLUNTARIAS</v>
          </cell>
          <cell r="C4984">
            <v>-17064077.030000001</v>
          </cell>
          <cell r="D4984">
            <v>0</v>
          </cell>
          <cell r="E4984">
            <v>0</v>
          </cell>
          <cell r="F4984">
            <v>-17064077.030000001</v>
          </cell>
        </row>
        <row r="4985">
          <cell r="A4985">
            <v>734</v>
          </cell>
          <cell r="B4985" t="str">
            <v>RESULTADOS ACUMULADO</v>
          </cell>
          <cell r="C4985">
            <v>-38590358203.639999</v>
          </cell>
          <cell r="D4985">
            <v>5881273247.2799997</v>
          </cell>
          <cell r="E4985">
            <v>2275970369.8000002</v>
          </cell>
          <cell r="F4985">
            <v>-34985055326.160004</v>
          </cell>
        </row>
        <row r="4986">
          <cell r="A4986">
            <v>73401</v>
          </cell>
          <cell r="B4986" t="str">
            <v>RESULTADOS ACUMULADO</v>
          </cell>
          <cell r="C4986">
            <v>-38590358203.639999</v>
          </cell>
          <cell r="D4986">
            <v>5881273247.2799997</v>
          </cell>
          <cell r="E4986">
            <v>2275970369.8000002</v>
          </cell>
          <cell r="F4986">
            <v>-34985055326.160004</v>
          </cell>
        </row>
        <row r="4987">
          <cell r="A4987">
            <v>734011</v>
          </cell>
          <cell r="B4987" t="str">
            <v>RESULTADOS ACUMULADO</v>
          </cell>
          <cell r="C4987">
            <v>-38590358203.639999</v>
          </cell>
          <cell r="D4987">
            <v>5881273247.2799997</v>
          </cell>
          <cell r="E4987">
            <v>2275970369.8000002</v>
          </cell>
          <cell r="F4987">
            <v>-34985055326.160004</v>
          </cell>
        </row>
        <row r="4988">
          <cell r="A4988">
            <v>73401101</v>
          </cell>
          <cell r="B4988" t="str">
            <v>RESULATDOS ACUMULADO</v>
          </cell>
          <cell r="C4988">
            <v>-38590358203.639999</v>
          </cell>
          <cell r="D4988">
            <v>5881273247.2799997</v>
          </cell>
          <cell r="E4988">
            <v>2275970369.8000002</v>
          </cell>
          <cell r="F4988">
            <v>-34985055326.160004</v>
          </cell>
        </row>
        <row r="4989">
          <cell r="A4989">
            <v>73</v>
          </cell>
          <cell r="B4989" t="str">
            <v>TOTAL PATRIMONIO DE</v>
          </cell>
          <cell r="C4989">
            <v>-1525363756493.3101</v>
          </cell>
          <cell r="D4989">
            <v>45284483254.639999</v>
          </cell>
          <cell r="E4989">
            <v>120232381661.89</v>
          </cell>
          <cell r="F4989">
            <v>-1600311654900.5601</v>
          </cell>
        </row>
        <row r="4990">
          <cell r="A4990">
            <v>743</v>
          </cell>
          <cell r="B4990" t="str">
            <v>OTROS GASTOS  OPERAT</v>
          </cell>
          <cell r="C4990">
            <v>164260375.59</v>
          </cell>
          <cell r="D4990">
            <v>746630986.96000004</v>
          </cell>
          <cell r="E4990">
            <v>13302488.66</v>
          </cell>
          <cell r="F4990">
            <v>897588873.88999999</v>
          </cell>
        </row>
        <row r="4991">
          <cell r="A4991">
            <v>74301</v>
          </cell>
          <cell r="B4991" t="str">
            <v>OTROS GASTOS OPERATI</v>
          </cell>
          <cell r="C4991">
            <v>164260375.59</v>
          </cell>
          <cell r="D4991">
            <v>746630986.96000004</v>
          </cell>
          <cell r="E4991">
            <v>13302488.66</v>
          </cell>
          <cell r="F4991">
            <v>897588873.88999999</v>
          </cell>
        </row>
        <row r="4992">
          <cell r="A4992">
            <v>743011</v>
          </cell>
          <cell r="B4992" t="str">
            <v>OTROS GASTOS  OPERAT</v>
          </cell>
          <cell r="C4992">
            <v>164260375.59</v>
          </cell>
          <cell r="D4992">
            <v>746630986.96000004</v>
          </cell>
          <cell r="E4992">
            <v>13302488.66</v>
          </cell>
          <cell r="F4992">
            <v>897588873.88999999</v>
          </cell>
        </row>
        <row r="4993">
          <cell r="A4993">
            <v>74301101</v>
          </cell>
          <cell r="B4993" t="str">
            <v>COMIS,CUST.GEST.COB.</v>
          </cell>
          <cell r="C4993">
            <v>58253176.020000003</v>
          </cell>
          <cell r="D4993">
            <v>332190878.85000002</v>
          </cell>
          <cell r="E4993">
            <v>6503669.2300000004</v>
          </cell>
          <cell r="F4993">
            <v>383940385.63999999</v>
          </cell>
        </row>
        <row r="4994">
          <cell r="A4994">
            <v>74301104</v>
          </cell>
          <cell r="B4994" t="str">
            <v>PERDIDA E/VTAS D/INV</v>
          </cell>
          <cell r="C4994">
            <v>106007199.56999999</v>
          </cell>
          <cell r="D4994">
            <v>414440108.11000001</v>
          </cell>
          <cell r="E4994">
            <v>6798819.4299999997</v>
          </cell>
          <cell r="F4994">
            <v>513648488.25</v>
          </cell>
        </row>
        <row r="4995">
          <cell r="A4995">
            <v>744</v>
          </cell>
          <cell r="B4995" t="str">
            <v>GASTOS GRAL. ADMINIS</v>
          </cell>
          <cell r="C4995">
            <v>37419614.240000002</v>
          </cell>
          <cell r="D4995">
            <v>49809984.280000001</v>
          </cell>
          <cell r="E4995">
            <v>34010921.710000001</v>
          </cell>
          <cell r="F4995">
            <v>53218676.810000002</v>
          </cell>
        </row>
        <row r="4996">
          <cell r="A4996">
            <v>74401</v>
          </cell>
          <cell r="B4996" t="str">
            <v>GASTOS GENER.DE ADMI</v>
          </cell>
          <cell r="C4996">
            <v>37419614.240000002</v>
          </cell>
          <cell r="D4996">
            <v>49809984.280000001</v>
          </cell>
          <cell r="E4996">
            <v>34010921.710000001</v>
          </cell>
          <cell r="F4996">
            <v>53218676.810000002</v>
          </cell>
        </row>
        <row r="4997">
          <cell r="A4997">
            <v>744011</v>
          </cell>
          <cell r="B4997" t="str">
            <v>GASTOS GENER.DE ADMI</v>
          </cell>
          <cell r="C4997">
            <v>37419614.240000002</v>
          </cell>
          <cell r="D4997">
            <v>49809984.280000001</v>
          </cell>
          <cell r="E4997">
            <v>34010921.710000001</v>
          </cell>
          <cell r="F4997">
            <v>53218676.810000002</v>
          </cell>
        </row>
        <row r="4998">
          <cell r="A4998">
            <v>74401101</v>
          </cell>
          <cell r="B4998" t="str">
            <v>HONORARIOS FIDUCIARI</v>
          </cell>
          <cell r="C4998">
            <v>1252417.1399999999</v>
          </cell>
          <cell r="D4998">
            <v>799030.04</v>
          </cell>
          <cell r="E4998">
            <v>1168781.69</v>
          </cell>
          <cell r="F4998">
            <v>882665.49</v>
          </cell>
        </row>
        <row r="4999">
          <cell r="A4999">
            <v>74401102</v>
          </cell>
          <cell r="B4999" t="str">
            <v>GASTOS D/NOTARIAS Y</v>
          </cell>
          <cell r="C4999">
            <v>1725888</v>
          </cell>
          <cell r="D4999">
            <v>6585200</v>
          </cell>
          <cell r="E4999">
            <v>0</v>
          </cell>
          <cell r="F4999">
            <v>8311088</v>
          </cell>
        </row>
        <row r="5000">
          <cell r="A5000">
            <v>74401103</v>
          </cell>
          <cell r="B5000" t="str">
            <v>GASTOS DE PERSONAL</v>
          </cell>
          <cell r="C5000">
            <v>115000</v>
          </cell>
          <cell r="D5000">
            <v>115000</v>
          </cell>
          <cell r="E5000">
            <v>187200</v>
          </cell>
          <cell r="F5000">
            <v>42800</v>
          </cell>
        </row>
        <row r="5001">
          <cell r="A5001">
            <v>74401106</v>
          </cell>
          <cell r="B5001" t="str">
            <v>IMPUESTO AL DEBITO B</v>
          </cell>
          <cell r="C5001">
            <v>5509670.6500000004</v>
          </cell>
          <cell r="D5001">
            <v>30637132.039999999</v>
          </cell>
          <cell r="E5001">
            <v>29329780.329999998</v>
          </cell>
          <cell r="F5001">
            <v>6817022.3600000003</v>
          </cell>
        </row>
        <row r="5002">
          <cell r="A5002">
            <v>74401199</v>
          </cell>
          <cell r="B5002" t="str">
            <v>GASTOS MISCELANEOS.</v>
          </cell>
          <cell r="C5002">
            <v>28816638.449999999</v>
          </cell>
          <cell r="D5002">
            <v>11673622.199999999</v>
          </cell>
          <cell r="E5002">
            <v>3325159.69</v>
          </cell>
          <cell r="F5002">
            <v>37165100.960000001</v>
          </cell>
        </row>
        <row r="5003">
          <cell r="A5003">
            <v>74</v>
          </cell>
          <cell r="B5003" t="str">
            <v>TOTAL GASTOS DE LOS</v>
          </cell>
          <cell r="C5003">
            <v>201679989.83000001</v>
          </cell>
          <cell r="D5003">
            <v>796440971.24000001</v>
          </cell>
          <cell r="E5003">
            <v>47313410.369999997</v>
          </cell>
          <cell r="F5003">
            <v>950807550.70000005</v>
          </cell>
        </row>
        <row r="5004">
          <cell r="A5004">
            <v>751</v>
          </cell>
          <cell r="B5004" t="str">
            <v>INGRESOS FINANCIEROS</v>
          </cell>
          <cell r="C5004">
            <v>-5894925435.5</v>
          </cell>
          <cell r="D5004">
            <v>480185304.55000001</v>
          </cell>
          <cell r="E5004">
            <v>6871313162.1700001</v>
          </cell>
          <cell r="F5004">
            <v>-12286053293.120001</v>
          </cell>
        </row>
        <row r="5005">
          <cell r="A5005">
            <v>75101</v>
          </cell>
          <cell r="B5005" t="str">
            <v>INGRESOS FINANCIEROS</v>
          </cell>
          <cell r="C5005">
            <v>-5894925435.5</v>
          </cell>
          <cell r="D5005">
            <v>480185304.55000001</v>
          </cell>
          <cell r="E5005">
            <v>6871313162.1700001</v>
          </cell>
          <cell r="F5005">
            <v>-12286053293.120001</v>
          </cell>
        </row>
        <row r="5006">
          <cell r="A5006">
            <v>751011</v>
          </cell>
          <cell r="B5006" t="str">
            <v>ING.POR INVERS.EN TI</v>
          </cell>
          <cell r="C5006">
            <v>-5894925435.5</v>
          </cell>
          <cell r="D5006">
            <v>480185304.55000001</v>
          </cell>
          <cell r="E5006">
            <v>6871313162.1700001</v>
          </cell>
          <cell r="F5006">
            <v>-12286053293.120001</v>
          </cell>
        </row>
        <row r="5007">
          <cell r="A5007">
            <v>75101101</v>
          </cell>
          <cell r="B5007" t="str">
            <v>INGRESOS POR DISPONI</v>
          </cell>
          <cell r="C5007">
            <v>-84607837.090000004</v>
          </cell>
          <cell r="D5007">
            <v>5332071.3</v>
          </cell>
          <cell r="E5007">
            <v>61124991.399999999</v>
          </cell>
          <cell r="F5007">
            <v>-140400757.19</v>
          </cell>
        </row>
        <row r="5008">
          <cell r="A5008">
            <v>75101102</v>
          </cell>
          <cell r="B5008" t="str">
            <v>REND.P/INV.TIT. VALO</v>
          </cell>
          <cell r="C5008">
            <v>-5795491014.5799999</v>
          </cell>
          <cell r="D5008">
            <v>471941812.45999998</v>
          </cell>
          <cell r="E5008">
            <v>6790181376.04</v>
          </cell>
          <cell r="F5008">
            <v>-12113730578.16</v>
          </cell>
        </row>
        <row r="5009">
          <cell r="A5009">
            <v>7510110201</v>
          </cell>
          <cell r="B5009" t="str">
            <v>REND.P/INV.TIT.VALOR</v>
          </cell>
          <cell r="C5009">
            <v>-4</v>
          </cell>
          <cell r="D5009">
            <v>0</v>
          </cell>
          <cell r="E5009">
            <v>0</v>
          </cell>
          <cell r="F5009">
            <v>-4</v>
          </cell>
        </row>
        <row r="5010">
          <cell r="A5010">
            <v>7510110202</v>
          </cell>
          <cell r="B5010" t="str">
            <v>REND.P/INV.TIT. VALO</v>
          </cell>
          <cell r="C5010">
            <v>-5475348006.7700005</v>
          </cell>
          <cell r="D5010">
            <v>443485228.43000001</v>
          </cell>
          <cell r="E5010">
            <v>6291326725.4300003</v>
          </cell>
          <cell r="F5010">
            <v>-11323189503.77</v>
          </cell>
        </row>
        <row r="5011">
          <cell r="A5011">
            <v>7510110203</v>
          </cell>
          <cell r="B5011" t="str">
            <v>REND.P/INV.TIT. VALO</v>
          </cell>
          <cell r="C5011">
            <v>-319476337.14999998</v>
          </cell>
          <cell r="D5011">
            <v>28456584.030000001</v>
          </cell>
          <cell r="E5011">
            <v>478187983.94</v>
          </cell>
          <cell r="F5011">
            <v>-769207737.05999994</v>
          </cell>
        </row>
        <row r="5012">
          <cell r="A5012">
            <v>7510110204</v>
          </cell>
          <cell r="B5012" t="str">
            <v>REND.P/INV.EN OTROS</v>
          </cell>
          <cell r="C5012">
            <v>-666666.66</v>
          </cell>
          <cell r="D5012">
            <v>0</v>
          </cell>
          <cell r="E5012">
            <v>20666666.670000002</v>
          </cell>
          <cell r="F5012">
            <v>-21333333.329999998</v>
          </cell>
        </row>
        <row r="5013">
          <cell r="A5013">
            <v>75101110</v>
          </cell>
          <cell r="B5013" t="str">
            <v>INGRESOS POR DISPONI</v>
          </cell>
          <cell r="C5013">
            <v>-265906.37</v>
          </cell>
          <cell r="D5013">
            <v>6856.42</v>
          </cell>
          <cell r="E5013">
            <v>2537199.5299999998</v>
          </cell>
          <cell r="F5013">
            <v>-2796249.48</v>
          </cell>
        </row>
        <row r="5014">
          <cell r="A5014">
            <v>75101112</v>
          </cell>
          <cell r="B5014" t="str">
            <v>INGRESOS P/CARTERA D</v>
          </cell>
          <cell r="C5014">
            <v>-14560677.460000001</v>
          </cell>
          <cell r="D5014">
            <v>2904564.37</v>
          </cell>
          <cell r="E5014">
            <v>17469595.199999999</v>
          </cell>
          <cell r="F5014">
            <v>-29125708.289999999</v>
          </cell>
        </row>
        <row r="5015">
          <cell r="A5015">
            <v>753</v>
          </cell>
          <cell r="B5015" t="str">
            <v>OTROS INGRESOS OPERA</v>
          </cell>
          <cell r="C5015">
            <v>-2256967209.2600002</v>
          </cell>
          <cell r="D5015">
            <v>1521522663.4000001</v>
          </cell>
          <cell r="E5015">
            <v>6398868880.96</v>
          </cell>
          <cell r="F5015">
            <v>-7134313426.8199997</v>
          </cell>
        </row>
        <row r="5016">
          <cell r="A5016">
            <v>75301</v>
          </cell>
          <cell r="B5016" t="str">
            <v>OTROS INGRESOS OPERA</v>
          </cell>
          <cell r="C5016">
            <v>-2256967209.2600002</v>
          </cell>
          <cell r="D5016">
            <v>1521522663.4000001</v>
          </cell>
          <cell r="E5016">
            <v>6398868880.96</v>
          </cell>
          <cell r="F5016">
            <v>-7134313426.8199997</v>
          </cell>
        </row>
        <row r="5017">
          <cell r="A5017">
            <v>753011</v>
          </cell>
          <cell r="B5017" t="str">
            <v>OTROS INGRESOS OPERA</v>
          </cell>
          <cell r="C5017">
            <v>-2256967209.2600002</v>
          </cell>
          <cell r="D5017">
            <v>1521522663.4000001</v>
          </cell>
          <cell r="E5017">
            <v>6398868880.96</v>
          </cell>
          <cell r="F5017">
            <v>-7134313426.8199997</v>
          </cell>
        </row>
        <row r="5018">
          <cell r="A5018">
            <v>75301101</v>
          </cell>
          <cell r="B5018" t="str">
            <v>INGRESOS P/PRESTAMOS</v>
          </cell>
          <cell r="C5018">
            <v>-69490</v>
          </cell>
          <cell r="D5018">
            <v>0</v>
          </cell>
          <cell r="E5018">
            <v>59100</v>
          </cell>
          <cell r="F5018">
            <v>-128590</v>
          </cell>
        </row>
        <row r="5019">
          <cell r="A5019">
            <v>75301104</v>
          </cell>
          <cell r="B5019" t="str">
            <v>GANS.E/VTAS.INVERS.O</v>
          </cell>
          <cell r="C5019">
            <v>-2256897719.2600002</v>
          </cell>
          <cell r="D5019">
            <v>1521522663.4000001</v>
          </cell>
          <cell r="E5019">
            <v>6398809780.96</v>
          </cell>
          <cell r="F5019">
            <v>-7134184836.8199997</v>
          </cell>
        </row>
        <row r="5020">
          <cell r="A5020">
            <v>75</v>
          </cell>
          <cell r="B5020" t="str">
            <v>TOTAL INGRESOS DE LO</v>
          </cell>
          <cell r="C5020">
            <v>-8151892644.7600002</v>
          </cell>
          <cell r="D5020">
            <v>2001707967.95</v>
          </cell>
          <cell r="E5020">
            <v>13270182043.129999</v>
          </cell>
          <cell r="F5020">
            <v>-19420366719.939999</v>
          </cell>
        </row>
        <row r="5021">
          <cell r="A5021">
            <v>7</v>
          </cell>
          <cell r="B5021" t="str">
            <v>TOTAL FIDEICOMISOS Y</v>
          </cell>
          <cell r="C5021">
            <v>0</v>
          </cell>
          <cell r="D5021">
            <v>650313008613.05994</v>
          </cell>
          <cell r="E5021">
            <v>650243713330.3999</v>
          </cell>
          <cell r="F5021">
            <v>0</v>
          </cell>
        </row>
        <row r="5022">
          <cell r="A5022">
            <v>811</v>
          </cell>
          <cell r="B5022" t="str">
            <v>CUSTODIAS RECIBIDAS.</v>
          </cell>
          <cell r="C5022">
            <v>1026765433395.88</v>
          </cell>
          <cell r="D5022">
            <v>6420989813.6899996</v>
          </cell>
          <cell r="E5022">
            <v>25342360945.869999</v>
          </cell>
          <cell r="F5022">
            <v>1007844062263.7</v>
          </cell>
        </row>
        <row r="5023">
          <cell r="A5023">
            <v>81101</v>
          </cell>
          <cell r="B5023" t="str">
            <v>VALORES Y BIENES REC</v>
          </cell>
          <cell r="C5023">
            <v>1026765433395.88</v>
          </cell>
          <cell r="D5023">
            <v>6420989813.6899996</v>
          </cell>
          <cell r="E5023">
            <v>25342360945.869999</v>
          </cell>
          <cell r="F5023">
            <v>1007844062263.7</v>
          </cell>
        </row>
        <row r="5024">
          <cell r="A5024">
            <v>811011</v>
          </cell>
          <cell r="B5024" t="str">
            <v>VALORES Y BIENES REC</v>
          </cell>
          <cell r="C5024">
            <v>310497166620.78003</v>
          </cell>
          <cell r="D5024">
            <v>5843867264.21</v>
          </cell>
          <cell r="E5024">
            <v>24982638243.110001</v>
          </cell>
          <cell r="F5024">
            <v>291358395641.88</v>
          </cell>
        </row>
        <row r="5025">
          <cell r="A5025">
            <v>81101101</v>
          </cell>
          <cell r="B5025" t="str">
            <v>VALORES</v>
          </cell>
          <cell r="C5025">
            <v>310497166620.78003</v>
          </cell>
          <cell r="D5025">
            <v>5843867264.21</v>
          </cell>
          <cell r="E5025">
            <v>24982638243.110001</v>
          </cell>
          <cell r="F5025">
            <v>291358395641.88</v>
          </cell>
        </row>
        <row r="5026">
          <cell r="A5026">
            <v>8110110101</v>
          </cell>
          <cell r="B5026" t="str">
            <v>VALOR E/CUST.M.N.OFI</v>
          </cell>
          <cell r="C5026">
            <v>309830946444.02002</v>
          </cell>
          <cell r="D5026">
            <v>5843867264.21</v>
          </cell>
          <cell r="E5026">
            <v>24982638243.110001</v>
          </cell>
          <cell r="F5026">
            <v>290692175465.12</v>
          </cell>
        </row>
        <row r="5027">
          <cell r="A5027">
            <v>8110110102</v>
          </cell>
          <cell r="B5027" t="str">
            <v>D.P.F.CUSTODIA .M.N</v>
          </cell>
          <cell r="C5027">
            <v>666220176.75999999</v>
          </cell>
          <cell r="D5027">
            <v>0</v>
          </cell>
          <cell r="E5027">
            <v>0</v>
          </cell>
          <cell r="F5027">
            <v>666220176.75999999</v>
          </cell>
        </row>
        <row r="5028">
          <cell r="A5028">
            <v>811012</v>
          </cell>
          <cell r="B5028" t="str">
            <v>VALORES Y BIENES REC</v>
          </cell>
          <cell r="C5028">
            <v>716268266775.09998</v>
          </cell>
          <cell r="D5028">
            <v>577122549.48000002</v>
          </cell>
          <cell r="E5028">
            <v>359722702.75999999</v>
          </cell>
          <cell r="F5028">
            <v>716485666621.81995</v>
          </cell>
        </row>
        <row r="5029">
          <cell r="A5029">
            <v>81101201</v>
          </cell>
          <cell r="B5029" t="str">
            <v>VALORES EN CUSTODIAS</v>
          </cell>
          <cell r="C5029">
            <v>716268266775.09998</v>
          </cell>
          <cell r="D5029">
            <v>577122549.48000002</v>
          </cell>
          <cell r="E5029">
            <v>359722702.75999999</v>
          </cell>
          <cell r="F5029">
            <v>716485666621.81995</v>
          </cell>
        </row>
        <row r="5030">
          <cell r="A5030">
            <v>812</v>
          </cell>
          <cell r="B5030" t="str">
            <v>COBRANZAS.</v>
          </cell>
          <cell r="C5030">
            <v>68916611443.360001</v>
          </cell>
          <cell r="D5030">
            <v>437783100297.53003</v>
          </cell>
          <cell r="E5030">
            <v>422758236107.33002</v>
          </cell>
          <cell r="F5030">
            <v>83941475633.559998</v>
          </cell>
        </row>
        <row r="5031">
          <cell r="A5031">
            <v>81201</v>
          </cell>
          <cell r="B5031" t="str">
            <v>COBRANZAS RECIBIDAS</v>
          </cell>
          <cell r="C5031">
            <v>68916611443.360001</v>
          </cell>
          <cell r="D5031">
            <v>437783100297.53003</v>
          </cell>
          <cell r="E5031">
            <v>422758236107.33002</v>
          </cell>
          <cell r="F5031">
            <v>83941475633.559998</v>
          </cell>
        </row>
        <row r="5032">
          <cell r="A5032">
            <v>812011</v>
          </cell>
          <cell r="B5032" t="str">
            <v>COBRANZAS RECIBIDAS</v>
          </cell>
          <cell r="C5032">
            <v>12524182835.52</v>
          </cell>
          <cell r="D5032">
            <v>41106209628.059998</v>
          </cell>
          <cell r="E5032">
            <v>35577621853.889999</v>
          </cell>
          <cell r="F5032">
            <v>18052770609.689999</v>
          </cell>
        </row>
        <row r="5033">
          <cell r="A5033">
            <v>81201102</v>
          </cell>
          <cell r="B5033" t="str">
            <v>COBRANZ.RECIB.DE CLI</v>
          </cell>
          <cell r="C5033">
            <v>278995778.80000001</v>
          </cell>
          <cell r="D5033">
            <v>677418183.55999994</v>
          </cell>
          <cell r="E5033">
            <v>582460245.36000001</v>
          </cell>
          <cell r="F5033">
            <v>373953717</v>
          </cell>
        </row>
        <row r="5034">
          <cell r="A5034">
            <v>8120110207</v>
          </cell>
          <cell r="B5034" t="str">
            <v>LETRAS A/COBRO E/CON</v>
          </cell>
          <cell r="C5034">
            <v>212660778.80000001</v>
          </cell>
          <cell r="D5034">
            <v>277423673.39999998</v>
          </cell>
          <cell r="E5034">
            <v>399994510.16000003</v>
          </cell>
          <cell r="F5034">
            <v>90089942.040000007</v>
          </cell>
        </row>
        <row r="5035">
          <cell r="A5035">
            <v>8120110208</v>
          </cell>
          <cell r="B5035" t="str">
            <v>LETRAS AL COBRO ALT.</v>
          </cell>
          <cell r="C5035">
            <v>40000000</v>
          </cell>
          <cell r="D5035">
            <v>399994510.16000003</v>
          </cell>
          <cell r="E5035">
            <v>182465735.19999999</v>
          </cell>
          <cell r="F5035">
            <v>257528774.96000001</v>
          </cell>
        </row>
        <row r="5036">
          <cell r="A5036">
            <v>8120110209</v>
          </cell>
          <cell r="B5036" t="str">
            <v>RECAUDADORES DE COBR</v>
          </cell>
          <cell r="C5036">
            <v>26335000</v>
          </cell>
          <cell r="D5036">
            <v>0</v>
          </cell>
          <cell r="E5036">
            <v>0</v>
          </cell>
          <cell r="F5036">
            <v>26335000</v>
          </cell>
        </row>
        <row r="5037">
          <cell r="A5037">
            <v>81201105</v>
          </cell>
          <cell r="B5037" t="str">
            <v>DOCUMENTOS DESCONTAD</v>
          </cell>
          <cell r="C5037">
            <v>2412298287.6100001</v>
          </cell>
          <cell r="D5037">
            <v>15744998402.08</v>
          </cell>
          <cell r="E5037">
            <v>15411311358.620001</v>
          </cell>
          <cell r="F5037">
            <v>2745985331.0700002</v>
          </cell>
        </row>
        <row r="5038">
          <cell r="A5038">
            <v>8120110501</v>
          </cell>
          <cell r="B5038" t="str">
            <v>EFECTOS DESCONT. P/C</v>
          </cell>
          <cell r="C5038">
            <v>0</v>
          </cell>
          <cell r="D5038">
            <v>11867260861</v>
          </cell>
          <cell r="E5038">
            <v>11867260861</v>
          </cell>
          <cell r="F5038">
            <v>0</v>
          </cell>
        </row>
        <row r="5039">
          <cell r="A5039">
            <v>8120110503</v>
          </cell>
          <cell r="B5039" t="str">
            <v>DESCUENT.COMERC.CARA</v>
          </cell>
          <cell r="C5039">
            <v>1907342136.45</v>
          </cell>
          <cell r="D5039">
            <v>3387195925.4899998</v>
          </cell>
          <cell r="E5039">
            <v>2994331435.7199998</v>
          </cell>
          <cell r="F5039">
            <v>2300206626.2199998</v>
          </cell>
        </row>
        <row r="5040">
          <cell r="A5040">
            <v>8120110505</v>
          </cell>
          <cell r="B5040" t="str">
            <v>DESCUENT.COMERC.INTE</v>
          </cell>
          <cell r="C5040">
            <v>504956151.16000003</v>
          </cell>
          <cell r="D5040">
            <v>490541615.58999997</v>
          </cell>
          <cell r="E5040">
            <v>549719061.89999998</v>
          </cell>
          <cell r="F5040">
            <v>445778704.85000002</v>
          </cell>
        </row>
        <row r="5041">
          <cell r="A5041">
            <v>81201109</v>
          </cell>
          <cell r="B5041" t="str">
            <v>REMESAS FACTORING</v>
          </cell>
          <cell r="C5041">
            <v>9832888769.1100006</v>
          </cell>
          <cell r="D5041">
            <v>24683793042.419998</v>
          </cell>
          <cell r="E5041">
            <v>19583850249.91</v>
          </cell>
          <cell r="F5041">
            <v>14932831561.620001</v>
          </cell>
        </row>
        <row r="5042">
          <cell r="A5042">
            <v>8120110901</v>
          </cell>
          <cell r="B5042" t="str">
            <v>REMESAS RECIBIDAS FA</v>
          </cell>
          <cell r="C5042">
            <v>1328490280.8399999</v>
          </cell>
          <cell r="D5042">
            <v>13268151872.370001</v>
          </cell>
          <cell r="E5042">
            <v>12559721803.799999</v>
          </cell>
          <cell r="F5042">
            <v>2036920349.4100001</v>
          </cell>
        </row>
        <row r="5043">
          <cell r="A5043">
            <v>8120110902</v>
          </cell>
          <cell r="B5043" t="str">
            <v>REMESAS ACEPTADAS FA</v>
          </cell>
          <cell r="C5043">
            <v>8504398488.2700005</v>
          </cell>
          <cell r="D5043">
            <v>11415641170.049999</v>
          </cell>
          <cell r="E5043">
            <v>7024128446.1099997</v>
          </cell>
          <cell r="F5043">
            <v>12895911212.209999</v>
          </cell>
        </row>
        <row r="5044">
          <cell r="A5044">
            <v>812012</v>
          </cell>
          <cell r="B5044" t="str">
            <v>COBRANZAS RECIBIDAS</v>
          </cell>
          <cell r="C5044">
            <v>56392428607.839996</v>
          </cell>
          <cell r="D5044">
            <v>396676890669.46997</v>
          </cell>
          <cell r="E5044">
            <v>387180614253.44</v>
          </cell>
          <cell r="F5044">
            <v>65888705023.870003</v>
          </cell>
        </row>
        <row r="5045">
          <cell r="A5045">
            <v>81201201</v>
          </cell>
          <cell r="B5045" t="str">
            <v>COBRANZ.REC.CLIENTE</v>
          </cell>
          <cell r="C5045">
            <v>55389784722.550003</v>
          </cell>
          <cell r="D5045">
            <v>396622846391.75</v>
          </cell>
          <cell r="E5045">
            <v>387140179122.92999</v>
          </cell>
          <cell r="F5045">
            <v>64872451991.370003</v>
          </cell>
        </row>
        <row r="5046">
          <cell r="A5046">
            <v>8120120101</v>
          </cell>
          <cell r="B5046" t="str">
            <v>LETRAS AL COBRO</v>
          </cell>
          <cell r="C5046">
            <v>26789073658.07</v>
          </cell>
          <cell r="D5046">
            <v>380379285965.65997</v>
          </cell>
          <cell r="E5046">
            <v>381638105434.77002</v>
          </cell>
          <cell r="F5046">
            <v>25530254188.959999</v>
          </cell>
        </row>
        <row r="5047">
          <cell r="A5047">
            <v>8120120104</v>
          </cell>
          <cell r="B5047" t="str">
            <v>RECAUDAD.COBRANZ.IMP</v>
          </cell>
          <cell r="C5047">
            <v>19814182391.810001</v>
          </cell>
          <cell r="D5047">
            <v>0</v>
          </cell>
          <cell r="E5047">
            <v>517857248.16000003</v>
          </cell>
          <cell r="F5047">
            <v>19296325143.650002</v>
          </cell>
        </row>
        <row r="5048">
          <cell r="A5048">
            <v>8120120105</v>
          </cell>
          <cell r="B5048" t="str">
            <v>RECAUDAD.COBRANZ.EXP</v>
          </cell>
          <cell r="C5048">
            <v>368916127.77999997</v>
          </cell>
          <cell r="D5048">
            <v>0</v>
          </cell>
          <cell r="E5048">
            <v>1620642.24</v>
          </cell>
          <cell r="F5048">
            <v>367295485.54000002</v>
          </cell>
        </row>
        <row r="5049">
          <cell r="A5049">
            <v>8120120109</v>
          </cell>
          <cell r="B5049" t="str">
            <v>CHEQUES AL COBRO ME.</v>
          </cell>
          <cell r="C5049">
            <v>65433880.990000002</v>
          </cell>
          <cell r="D5049">
            <v>409264839.55000001</v>
          </cell>
          <cell r="E5049">
            <v>252157051.58000001</v>
          </cell>
          <cell r="F5049">
            <v>222541668.96000001</v>
          </cell>
        </row>
        <row r="5050">
          <cell r="A5050">
            <v>8120120110</v>
          </cell>
          <cell r="B5050" t="str">
            <v>LETRAS AL COBRO COM.</v>
          </cell>
          <cell r="C5050">
            <v>3913905784.3099999</v>
          </cell>
          <cell r="D5050">
            <v>5284408655.2299995</v>
          </cell>
          <cell r="E5050">
            <v>1751486578.1199999</v>
          </cell>
          <cell r="F5050">
            <v>7446827861.4200001</v>
          </cell>
        </row>
        <row r="5051">
          <cell r="A5051">
            <v>8120120111</v>
          </cell>
          <cell r="B5051" t="str">
            <v>RECAUDAD.COBRANZ.IMP</v>
          </cell>
          <cell r="C5051">
            <v>4438272879.5900002</v>
          </cell>
          <cell r="D5051">
            <v>10526080995.309999</v>
          </cell>
          <cell r="E5051">
            <v>2978952168.0599999</v>
          </cell>
          <cell r="F5051">
            <v>11985401706.84</v>
          </cell>
        </row>
        <row r="5052">
          <cell r="A5052">
            <v>8120120112</v>
          </cell>
          <cell r="B5052" t="str">
            <v>RECAUDAD.COBRANZ.EXP</v>
          </cell>
          <cell r="C5052">
            <v>0</v>
          </cell>
          <cell r="D5052">
            <v>23805936</v>
          </cell>
          <cell r="E5052">
            <v>0</v>
          </cell>
          <cell r="F5052">
            <v>23805936</v>
          </cell>
        </row>
        <row r="5053">
          <cell r="A5053">
            <v>81201202</v>
          </cell>
          <cell r="B5053" t="str">
            <v>COBRANZ.RECIB.M.E.D/</v>
          </cell>
          <cell r="C5053">
            <v>1002643885.29</v>
          </cell>
          <cell r="D5053">
            <v>54044277.719999999</v>
          </cell>
          <cell r="E5053">
            <v>40435130.509999998</v>
          </cell>
          <cell r="F5053">
            <v>1016253032.5</v>
          </cell>
        </row>
        <row r="5054">
          <cell r="A5054">
            <v>8120120204</v>
          </cell>
          <cell r="B5054" t="str">
            <v>RECAUDAD.COBRANZAS.</v>
          </cell>
          <cell r="C5054">
            <v>1002643885.29</v>
          </cell>
          <cell r="D5054">
            <v>54044277.719999999</v>
          </cell>
          <cell r="E5054">
            <v>40435130.509999998</v>
          </cell>
          <cell r="F5054">
            <v>1016253032.5</v>
          </cell>
        </row>
        <row r="5055">
          <cell r="A5055">
            <v>813</v>
          </cell>
          <cell r="B5055" t="str">
            <v>GARANTIAS RECIBIDAS.</v>
          </cell>
          <cell r="C5055">
            <v>4000510119206.2998</v>
          </cell>
          <cell r="D5055">
            <v>212202922963.38</v>
          </cell>
          <cell r="E5055">
            <v>12814025.789999999</v>
          </cell>
          <cell r="F5055">
            <v>4212700228143.8901</v>
          </cell>
        </row>
        <row r="5056">
          <cell r="A5056">
            <v>81301</v>
          </cell>
          <cell r="B5056" t="str">
            <v>GARANTIAS D/INSTITUC</v>
          </cell>
          <cell r="C5056">
            <v>352236465424.98999</v>
          </cell>
          <cell r="D5056">
            <v>12881268340.700001</v>
          </cell>
          <cell r="E5056">
            <v>25.63</v>
          </cell>
          <cell r="F5056">
            <v>365117733740.06</v>
          </cell>
        </row>
        <row r="5057">
          <cell r="A5057">
            <v>813011</v>
          </cell>
          <cell r="B5057" t="str">
            <v>GARANTIA D/INSTITUCI</v>
          </cell>
          <cell r="C5057">
            <v>352236465424.98999</v>
          </cell>
          <cell r="D5057">
            <v>12881268340.700001</v>
          </cell>
          <cell r="E5057">
            <v>25.63</v>
          </cell>
          <cell r="F5057">
            <v>365117733740.06</v>
          </cell>
        </row>
        <row r="5058">
          <cell r="A5058">
            <v>81301101</v>
          </cell>
          <cell r="B5058" t="str">
            <v>GTIA. DE INSTITUCION</v>
          </cell>
          <cell r="C5058">
            <v>352236465424.98999</v>
          </cell>
          <cell r="D5058">
            <v>12881268340.700001</v>
          </cell>
          <cell r="E5058">
            <v>25.63</v>
          </cell>
          <cell r="F5058">
            <v>365117733740.06</v>
          </cell>
        </row>
        <row r="5059">
          <cell r="A5059">
            <v>8130110102</v>
          </cell>
          <cell r="B5059" t="str">
            <v>GARANTIA D/INST.FIN.</v>
          </cell>
          <cell r="C5059">
            <v>165022596021.38</v>
          </cell>
          <cell r="D5059">
            <v>9124832554.1800003</v>
          </cell>
          <cell r="E5059">
            <v>16.48</v>
          </cell>
          <cell r="F5059">
            <v>174147428559.07999</v>
          </cell>
        </row>
        <row r="5060">
          <cell r="A5060">
            <v>8130110103</v>
          </cell>
          <cell r="B5060" t="str">
            <v>GARANTIA INST.FIN.ST</v>
          </cell>
          <cell r="C5060">
            <v>187213869403.60999</v>
          </cell>
          <cell r="D5060">
            <v>3756435786.52</v>
          </cell>
          <cell r="E5060">
            <v>9.15</v>
          </cell>
          <cell r="F5060">
            <v>190970305180.98001</v>
          </cell>
        </row>
        <row r="5061">
          <cell r="A5061">
            <v>81302</v>
          </cell>
          <cell r="B5061" t="str">
            <v>GARANTIA DE TITULOS</v>
          </cell>
          <cell r="C5061">
            <v>397329125018.78998</v>
          </cell>
          <cell r="D5061">
            <v>27023905774.09</v>
          </cell>
          <cell r="E5061">
            <v>6814000.0300000003</v>
          </cell>
          <cell r="F5061">
            <v>424346216792.84998</v>
          </cell>
        </row>
        <row r="5062">
          <cell r="A5062">
            <v>813021</v>
          </cell>
          <cell r="B5062" t="str">
            <v>GARANTIA DE TITULOS</v>
          </cell>
          <cell r="C5062">
            <v>397329125018.78998</v>
          </cell>
          <cell r="D5062">
            <v>27023905774.09</v>
          </cell>
          <cell r="E5062">
            <v>6814000.0300000003</v>
          </cell>
          <cell r="F5062">
            <v>424346216792.84998</v>
          </cell>
        </row>
        <row r="5063">
          <cell r="A5063">
            <v>81302101</v>
          </cell>
          <cell r="B5063" t="str">
            <v>POR OPERACIONES ORDI</v>
          </cell>
          <cell r="C5063">
            <v>397329125018.78998</v>
          </cell>
          <cell r="D5063">
            <v>27023905774.09</v>
          </cell>
          <cell r="E5063">
            <v>6814000.0300000003</v>
          </cell>
          <cell r="F5063">
            <v>424346216792.84998</v>
          </cell>
        </row>
        <row r="5064">
          <cell r="A5064">
            <v>8130210116</v>
          </cell>
          <cell r="B5064" t="str">
            <v>GARANT.TITUL.VALOR.D</v>
          </cell>
          <cell r="C5064">
            <v>397329125018.78998</v>
          </cell>
          <cell r="D5064">
            <v>27023905774.09</v>
          </cell>
          <cell r="E5064">
            <v>6814000.0300000003</v>
          </cell>
          <cell r="F5064">
            <v>424346216792.84998</v>
          </cell>
        </row>
        <row r="5065">
          <cell r="A5065">
            <v>813021011601</v>
          </cell>
          <cell r="B5065" t="str">
            <v>GARANT.TITUL.VALOR.D</v>
          </cell>
          <cell r="C5065">
            <v>295220018722.15997</v>
          </cell>
          <cell r="D5065">
            <v>15596452393.15</v>
          </cell>
          <cell r="E5065">
            <v>6814000.0199999996</v>
          </cell>
          <cell r="F5065">
            <v>310809657115.28998</v>
          </cell>
        </row>
        <row r="5066">
          <cell r="A5066">
            <v>81302101160101</v>
          </cell>
          <cell r="B5066" t="str">
            <v>GIROS</v>
          </cell>
          <cell r="C5066">
            <v>114977701</v>
          </cell>
          <cell r="D5066">
            <v>0</v>
          </cell>
          <cell r="E5066">
            <v>0</v>
          </cell>
          <cell r="F5066">
            <v>114977701</v>
          </cell>
        </row>
        <row r="5067">
          <cell r="A5067">
            <v>81302101160102</v>
          </cell>
          <cell r="B5067" t="str">
            <v>D.P.F.</v>
          </cell>
          <cell r="C5067">
            <v>1357864623.46</v>
          </cell>
          <cell r="D5067">
            <v>43069438</v>
          </cell>
          <cell r="E5067">
            <v>0</v>
          </cell>
          <cell r="F5067">
            <v>1400934061.46</v>
          </cell>
        </row>
        <row r="5068">
          <cell r="A5068">
            <v>81302101160106</v>
          </cell>
          <cell r="B5068" t="str">
            <v>RENTAZO</v>
          </cell>
          <cell r="C5068">
            <v>15250000</v>
          </cell>
          <cell r="D5068">
            <v>-2000000</v>
          </cell>
          <cell r="E5068">
            <v>0</v>
          </cell>
          <cell r="F5068">
            <v>13250000</v>
          </cell>
        </row>
        <row r="5069">
          <cell r="A5069">
            <v>81302101160107</v>
          </cell>
          <cell r="B5069" t="str">
            <v>GTIA.VALORES REC.OPE</v>
          </cell>
          <cell r="C5069">
            <v>2882016543.73</v>
          </cell>
          <cell r="D5069">
            <v>0</v>
          </cell>
          <cell r="E5069">
            <v>0</v>
          </cell>
          <cell r="F5069">
            <v>2882016543.73</v>
          </cell>
        </row>
        <row r="5070">
          <cell r="A5070">
            <v>81302101160108</v>
          </cell>
          <cell r="B5070" t="str">
            <v>GTIA.VALORES REC.OPE</v>
          </cell>
          <cell r="C5070">
            <v>20000000</v>
          </cell>
          <cell r="D5070">
            <v>0</v>
          </cell>
          <cell r="E5070">
            <v>0</v>
          </cell>
          <cell r="F5070">
            <v>20000000</v>
          </cell>
        </row>
        <row r="5071">
          <cell r="A5071">
            <v>81302101160112</v>
          </cell>
          <cell r="B5071" t="str">
            <v>VEHICULO UTILIZADA</v>
          </cell>
          <cell r="C5071">
            <v>286785710562.20001</v>
          </cell>
          <cell r="D5071">
            <v>11545437666.52</v>
          </cell>
          <cell r="E5071">
            <v>6814000</v>
          </cell>
          <cell r="F5071">
            <v>298324334228.71997</v>
          </cell>
        </row>
        <row r="5072">
          <cell r="A5072">
            <v>81302101160113</v>
          </cell>
          <cell r="B5072" t="str">
            <v>GTIA.VALORES D.P.F.S</v>
          </cell>
          <cell r="C5072">
            <v>4044199291.77</v>
          </cell>
          <cell r="D5072">
            <v>4009945288.6300001</v>
          </cell>
          <cell r="E5072">
            <v>0.02</v>
          </cell>
          <cell r="F5072">
            <v>8054144580.3800001</v>
          </cell>
        </row>
        <row r="5073">
          <cell r="A5073">
            <v>813021011602</v>
          </cell>
          <cell r="B5073" t="str">
            <v>GARANT.TITUL.VALOR.D</v>
          </cell>
          <cell r="C5073">
            <v>102109106296.63</v>
          </cell>
          <cell r="D5073">
            <v>11427453380.940001</v>
          </cell>
          <cell r="E5073">
            <v>0.01</v>
          </cell>
          <cell r="F5073">
            <v>113536559677.56</v>
          </cell>
        </row>
        <row r="5074">
          <cell r="A5074">
            <v>81302101160201</v>
          </cell>
          <cell r="B5074" t="str">
            <v>GIROS</v>
          </cell>
          <cell r="C5074">
            <v>14815379874.610001</v>
          </cell>
          <cell r="D5074">
            <v>0</v>
          </cell>
          <cell r="E5074">
            <v>0</v>
          </cell>
          <cell r="F5074">
            <v>14815379874.610001</v>
          </cell>
        </row>
        <row r="5075">
          <cell r="A5075">
            <v>81302101160202</v>
          </cell>
          <cell r="B5075" t="str">
            <v>D.P.F.</v>
          </cell>
          <cell r="C5075">
            <v>48412006136.099998</v>
          </cell>
          <cell r="D5075">
            <v>22469446308.98</v>
          </cell>
          <cell r="E5075">
            <v>0</v>
          </cell>
          <cell r="F5075">
            <v>70881452445.080002</v>
          </cell>
        </row>
        <row r="5076">
          <cell r="A5076">
            <v>81302101160204</v>
          </cell>
          <cell r="B5076" t="str">
            <v>PARTICIPACIONES</v>
          </cell>
          <cell r="C5076">
            <v>2034660846.71</v>
          </cell>
          <cell r="D5076">
            <v>0</v>
          </cell>
          <cell r="E5076">
            <v>0</v>
          </cell>
          <cell r="F5076">
            <v>2034660846.71</v>
          </cell>
        </row>
        <row r="5077">
          <cell r="A5077">
            <v>81302101160206</v>
          </cell>
          <cell r="B5077" t="str">
            <v>RENTAZO</v>
          </cell>
          <cell r="C5077">
            <v>4639032010.8500004</v>
          </cell>
          <cell r="D5077">
            <v>19272921.149999999</v>
          </cell>
          <cell r="E5077">
            <v>0</v>
          </cell>
          <cell r="F5077">
            <v>4658304932</v>
          </cell>
        </row>
        <row r="5078">
          <cell r="A5078">
            <v>81302101160207</v>
          </cell>
          <cell r="B5078" t="str">
            <v>GTIA.VAL.REC.OPER.OR</v>
          </cell>
          <cell r="C5078">
            <v>6615312856.2700005</v>
          </cell>
          <cell r="D5078">
            <v>0</v>
          </cell>
          <cell r="E5078">
            <v>0</v>
          </cell>
          <cell r="F5078">
            <v>6615312856.2700005</v>
          </cell>
        </row>
        <row r="5079">
          <cell r="A5079">
            <v>81302101160208</v>
          </cell>
          <cell r="B5079" t="str">
            <v>GTIA.VAL.REC.OPER.AG</v>
          </cell>
          <cell r="C5079">
            <v>32214095.190000001</v>
          </cell>
          <cell r="D5079">
            <v>0</v>
          </cell>
          <cell r="E5079">
            <v>0</v>
          </cell>
          <cell r="F5079">
            <v>32214095.190000001</v>
          </cell>
        </row>
        <row r="5080">
          <cell r="A5080">
            <v>81302101160213</v>
          </cell>
          <cell r="B5080" t="str">
            <v>GTIA.VALORES D.P.F.S</v>
          </cell>
          <cell r="C5080">
            <v>25560500476.900002</v>
          </cell>
          <cell r="D5080">
            <v>-11061265849.190001</v>
          </cell>
          <cell r="E5080">
            <v>0.01</v>
          </cell>
          <cell r="F5080">
            <v>14499234627.700001</v>
          </cell>
        </row>
        <row r="5081">
          <cell r="A5081">
            <v>81304</v>
          </cell>
          <cell r="B5081" t="str">
            <v>GARANTIAS HIPOTECARI</v>
          </cell>
          <cell r="C5081">
            <v>847080686050.64001</v>
          </cell>
          <cell r="D5081">
            <v>41629125573.449997</v>
          </cell>
          <cell r="E5081">
            <v>0</v>
          </cell>
          <cell r="F5081">
            <v>888709811624.08997</v>
          </cell>
        </row>
        <row r="5082">
          <cell r="A5082">
            <v>813041</v>
          </cell>
          <cell r="B5082" t="str">
            <v>GARANTIAS HIPOTECARI</v>
          </cell>
          <cell r="C5082">
            <v>847080686050.64001</v>
          </cell>
          <cell r="D5082">
            <v>41629125573.449997</v>
          </cell>
          <cell r="E5082">
            <v>0</v>
          </cell>
          <cell r="F5082">
            <v>888709811624.08997</v>
          </cell>
        </row>
        <row r="5083">
          <cell r="A5083">
            <v>81304101</v>
          </cell>
          <cell r="B5083" t="str">
            <v>GARANTIAS MOBILIARIA</v>
          </cell>
          <cell r="C5083">
            <v>86467440216.080002</v>
          </cell>
          <cell r="D5083">
            <v>6199922560</v>
          </cell>
          <cell r="E5083">
            <v>0</v>
          </cell>
          <cell r="F5083">
            <v>92667362776.080002</v>
          </cell>
        </row>
        <row r="5084">
          <cell r="A5084">
            <v>8130410101</v>
          </cell>
          <cell r="B5084" t="str">
            <v>GARANTIA HIPOTEC. MO</v>
          </cell>
          <cell r="C5084">
            <v>20902005872.130001</v>
          </cell>
          <cell r="D5084">
            <v>3254621241.5999999</v>
          </cell>
          <cell r="E5084">
            <v>0</v>
          </cell>
          <cell r="F5084">
            <v>24156627113.73</v>
          </cell>
        </row>
        <row r="5085">
          <cell r="A5085">
            <v>8130410102</v>
          </cell>
          <cell r="B5085" t="str">
            <v>GARANTIA HIPOTEC.MOB</v>
          </cell>
          <cell r="C5085">
            <v>65565434343.949997</v>
          </cell>
          <cell r="D5085">
            <v>2945301318.4000001</v>
          </cell>
          <cell r="E5085">
            <v>0</v>
          </cell>
          <cell r="F5085">
            <v>68510735662.349998</v>
          </cell>
        </row>
        <row r="5086">
          <cell r="A5086">
            <v>81304102</v>
          </cell>
          <cell r="B5086" t="str">
            <v>GARANTIAS INMOBILIAR</v>
          </cell>
          <cell r="C5086">
            <v>760613245834.56006</v>
          </cell>
          <cell r="D5086">
            <v>35429203013.449997</v>
          </cell>
          <cell r="E5086">
            <v>0</v>
          </cell>
          <cell r="F5086">
            <v>796042448848.01001</v>
          </cell>
        </row>
        <row r="5087">
          <cell r="A5087">
            <v>8130410203</v>
          </cell>
          <cell r="B5087" t="str">
            <v>GARANTIA HIPOTEC.INM</v>
          </cell>
          <cell r="C5087">
            <v>259566442487.13</v>
          </cell>
          <cell r="D5087">
            <v>16022415879.450001</v>
          </cell>
          <cell r="E5087">
            <v>0</v>
          </cell>
          <cell r="F5087">
            <v>275588858366.58002</v>
          </cell>
        </row>
        <row r="5088">
          <cell r="A5088">
            <v>8130410204</v>
          </cell>
          <cell r="B5088" t="str">
            <v>FONCREI MEDIANO PLAZ</v>
          </cell>
          <cell r="C5088">
            <v>2489057284.5300002</v>
          </cell>
          <cell r="D5088">
            <v>0</v>
          </cell>
          <cell r="E5088">
            <v>0</v>
          </cell>
          <cell r="F5088">
            <v>2489057284.5300002</v>
          </cell>
        </row>
        <row r="5089">
          <cell r="A5089">
            <v>8130410205</v>
          </cell>
          <cell r="B5089" t="str">
            <v>GTIA.HIPOTEC.INMOBIL</v>
          </cell>
          <cell r="C5089">
            <v>498557746062.90002</v>
          </cell>
          <cell r="D5089">
            <v>19406787134</v>
          </cell>
          <cell r="E5089">
            <v>0</v>
          </cell>
          <cell r="F5089">
            <v>517964533196.90002</v>
          </cell>
        </row>
        <row r="5090">
          <cell r="A5090">
            <v>81305</v>
          </cell>
          <cell r="B5090" t="str">
            <v>GARANTIAS PRENDARIAS</v>
          </cell>
          <cell r="C5090">
            <v>397306904054.78003</v>
          </cell>
          <cell r="D5090">
            <v>-7673288816.8999996</v>
          </cell>
          <cell r="E5090">
            <v>0.11</v>
          </cell>
          <cell r="F5090">
            <v>389633615237.77002</v>
          </cell>
        </row>
        <row r="5091">
          <cell r="A5091">
            <v>813051</v>
          </cell>
          <cell r="B5091" t="str">
            <v>GARANTIAS PRENDARIAS</v>
          </cell>
          <cell r="C5091">
            <v>397306904054.78003</v>
          </cell>
          <cell r="D5091">
            <v>-7673288816.8999996</v>
          </cell>
          <cell r="E5091">
            <v>0.11</v>
          </cell>
          <cell r="F5091">
            <v>389633615237.77002</v>
          </cell>
        </row>
        <row r="5092">
          <cell r="A5092">
            <v>81305101</v>
          </cell>
          <cell r="B5092" t="str">
            <v>POR OPERAC.ORDINARIA</v>
          </cell>
          <cell r="C5092">
            <v>397277971114.78003</v>
          </cell>
          <cell r="D5092">
            <v>-7673288816.8999996</v>
          </cell>
          <cell r="E5092">
            <v>0.11</v>
          </cell>
          <cell r="F5092">
            <v>389604682297.77002</v>
          </cell>
        </row>
        <row r="5093">
          <cell r="A5093">
            <v>8130510106</v>
          </cell>
          <cell r="B5093" t="str">
            <v>GTIA.PRENDARIA CON D</v>
          </cell>
          <cell r="C5093">
            <v>397277971114.78003</v>
          </cell>
          <cell r="D5093">
            <v>-7673288816.8999996</v>
          </cell>
          <cell r="E5093">
            <v>0.11</v>
          </cell>
          <cell r="F5093">
            <v>389604682297.77002</v>
          </cell>
        </row>
        <row r="5094">
          <cell r="A5094">
            <v>813051010601</v>
          </cell>
          <cell r="B5094" t="str">
            <v>GARANTI PRENDARIA CO</v>
          </cell>
          <cell r="C5094">
            <v>102047753372.31</v>
          </cell>
          <cell r="D5094">
            <v>-40919322345.57</v>
          </cell>
          <cell r="E5094">
            <v>0.05</v>
          </cell>
          <cell r="F5094">
            <v>61128431026.690002</v>
          </cell>
        </row>
        <row r="5095">
          <cell r="A5095">
            <v>813051010602</v>
          </cell>
          <cell r="B5095" t="str">
            <v>GTIA.PRENDARIA CON D</v>
          </cell>
          <cell r="C5095">
            <v>295230217742.46997</v>
          </cell>
          <cell r="D5095">
            <v>33246033528.669998</v>
          </cell>
          <cell r="E5095">
            <v>0.06</v>
          </cell>
          <cell r="F5095">
            <v>328476251271.08002</v>
          </cell>
        </row>
        <row r="5096">
          <cell r="A5096">
            <v>81305199</v>
          </cell>
          <cell r="B5096" t="str">
            <v>OTROS</v>
          </cell>
          <cell r="C5096">
            <v>28932940</v>
          </cell>
          <cell r="D5096">
            <v>0</v>
          </cell>
          <cell r="E5096">
            <v>0</v>
          </cell>
          <cell r="F5096">
            <v>28932940</v>
          </cell>
        </row>
        <row r="5097">
          <cell r="A5097">
            <v>81307</v>
          </cell>
          <cell r="B5097" t="str">
            <v>DOCUMENTOS MERCANTIL</v>
          </cell>
          <cell r="C5097">
            <v>368085818957.38</v>
          </cell>
          <cell r="D5097">
            <v>39208206566.699997</v>
          </cell>
          <cell r="E5097">
            <v>0</v>
          </cell>
          <cell r="F5097">
            <v>407294025524.08002</v>
          </cell>
        </row>
        <row r="5098">
          <cell r="A5098">
            <v>813071</v>
          </cell>
          <cell r="B5098" t="str">
            <v>DOCUMENTOS MERCANTIL</v>
          </cell>
          <cell r="C5098">
            <v>368085818957.38</v>
          </cell>
          <cell r="D5098">
            <v>39208206566.699997</v>
          </cell>
          <cell r="E5098">
            <v>0</v>
          </cell>
          <cell r="F5098">
            <v>407294025524.08002</v>
          </cell>
        </row>
        <row r="5099">
          <cell r="A5099">
            <v>81307101</v>
          </cell>
          <cell r="B5099" t="str">
            <v>DOCUMENTOS MERCANTIL</v>
          </cell>
          <cell r="C5099">
            <v>368085818957.38</v>
          </cell>
          <cell r="D5099">
            <v>39208206566.699997</v>
          </cell>
          <cell r="E5099">
            <v>0</v>
          </cell>
          <cell r="F5099">
            <v>407294025524.08002</v>
          </cell>
        </row>
        <row r="5100">
          <cell r="A5100">
            <v>8130710101</v>
          </cell>
          <cell r="B5100" t="str">
            <v>DOCUMENTOS MERCANTIL</v>
          </cell>
          <cell r="C5100">
            <v>52123601704.669998</v>
          </cell>
          <cell r="D5100">
            <v>12334814474.719999</v>
          </cell>
          <cell r="E5100">
            <v>0</v>
          </cell>
          <cell r="F5100">
            <v>64458416179.389999</v>
          </cell>
        </row>
        <row r="5101">
          <cell r="A5101">
            <v>8130710102</v>
          </cell>
          <cell r="B5101" t="str">
            <v>DOCUMENTOS MERCANTIL</v>
          </cell>
          <cell r="C5101">
            <v>315962217252.71002</v>
          </cell>
          <cell r="D5101">
            <v>26873392091.98</v>
          </cell>
          <cell r="E5101">
            <v>0</v>
          </cell>
          <cell r="F5101">
            <v>342835609344.69</v>
          </cell>
        </row>
        <row r="5102">
          <cell r="A5102">
            <v>81308</v>
          </cell>
          <cell r="B5102" t="str">
            <v>GARANTIA DE PRENDA S</v>
          </cell>
          <cell r="C5102">
            <v>8338405620</v>
          </cell>
          <cell r="D5102">
            <v>0</v>
          </cell>
          <cell r="E5102">
            <v>0</v>
          </cell>
          <cell r="F5102">
            <v>8338405620</v>
          </cell>
        </row>
        <row r="5103">
          <cell r="A5103">
            <v>813081</v>
          </cell>
          <cell r="B5103" t="str">
            <v>GARANTIA DE PRENDA S</v>
          </cell>
          <cell r="C5103">
            <v>8338405620</v>
          </cell>
          <cell r="D5103">
            <v>0</v>
          </cell>
          <cell r="E5103">
            <v>0</v>
          </cell>
          <cell r="F5103">
            <v>8338405620</v>
          </cell>
        </row>
        <row r="5104">
          <cell r="A5104">
            <v>81308101</v>
          </cell>
          <cell r="B5104" t="str">
            <v>GARANTIA DE PRENDA S</v>
          </cell>
          <cell r="C5104">
            <v>8338405620</v>
          </cell>
          <cell r="D5104">
            <v>0</v>
          </cell>
          <cell r="E5104">
            <v>0</v>
          </cell>
          <cell r="F5104">
            <v>8338405620</v>
          </cell>
        </row>
        <row r="5105">
          <cell r="A5105">
            <v>8130810101</v>
          </cell>
          <cell r="B5105" t="str">
            <v>GARANTI PRENDARIA SI</v>
          </cell>
          <cell r="C5105">
            <v>1963995300</v>
          </cell>
          <cell r="D5105">
            <v>0</v>
          </cell>
          <cell r="E5105">
            <v>0</v>
          </cell>
          <cell r="F5105">
            <v>1963995300</v>
          </cell>
        </row>
        <row r="5106">
          <cell r="A5106">
            <v>8130810102</v>
          </cell>
          <cell r="B5106" t="str">
            <v>GTIA.PRENDARIA SIN D</v>
          </cell>
          <cell r="C5106">
            <v>6374410320</v>
          </cell>
          <cell r="D5106">
            <v>0</v>
          </cell>
          <cell r="E5106">
            <v>0</v>
          </cell>
          <cell r="F5106">
            <v>6374410320</v>
          </cell>
        </row>
        <row r="5107">
          <cell r="A5107">
            <v>81309</v>
          </cell>
          <cell r="B5107" t="str">
            <v>GARANTIA FIDUCIARIA</v>
          </cell>
          <cell r="C5107">
            <v>2000000000</v>
          </cell>
          <cell r="D5107">
            <v>0</v>
          </cell>
          <cell r="E5107">
            <v>0</v>
          </cell>
          <cell r="F5107">
            <v>2000000000</v>
          </cell>
        </row>
        <row r="5108">
          <cell r="A5108">
            <v>813091</v>
          </cell>
          <cell r="B5108" t="str">
            <v>GARANTIA FIDUCIARIA</v>
          </cell>
          <cell r="C5108">
            <v>2000000000</v>
          </cell>
          <cell r="D5108">
            <v>0</v>
          </cell>
          <cell r="E5108">
            <v>0</v>
          </cell>
          <cell r="F5108">
            <v>2000000000</v>
          </cell>
        </row>
        <row r="5109">
          <cell r="A5109">
            <v>81309101</v>
          </cell>
          <cell r="B5109" t="str">
            <v>GARANTIA FIDUCIARIA</v>
          </cell>
          <cell r="C5109">
            <v>2000000000</v>
          </cell>
          <cell r="D5109">
            <v>0</v>
          </cell>
          <cell r="E5109">
            <v>0</v>
          </cell>
          <cell r="F5109">
            <v>2000000000</v>
          </cell>
        </row>
        <row r="5110">
          <cell r="A5110">
            <v>8130910102</v>
          </cell>
          <cell r="B5110" t="str">
            <v>GARANTIA FIDUCIARIA</v>
          </cell>
          <cell r="C5110">
            <v>2000000000</v>
          </cell>
          <cell r="D5110">
            <v>0</v>
          </cell>
          <cell r="E5110">
            <v>0</v>
          </cell>
          <cell r="F5110">
            <v>2000000000</v>
          </cell>
        </row>
        <row r="5111">
          <cell r="A5111">
            <v>81310</v>
          </cell>
          <cell r="B5111" t="str">
            <v>AVAL</v>
          </cell>
          <cell r="C5111">
            <v>1628132714079.72</v>
          </cell>
          <cell r="D5111">
            <v>99133705525.339996</v>
          </cell>
          <cell r="E5111">
            <v>6000000.0199999996</v>
          </cell>
          <cell r="F5111">
            <v>1727260419605.04</v>
          </cell>
        </row>
        <row r="5112">
          <cell r="A5112">
            <v>813101</v>
          </cell>
          <cell r="B5112" t="str">
            <v>AVAL MN</v>
          </cell>
          <cell r="C5112">
            <v>1628132714079.72</v>
          </cell>
          <cell r="D5112">
            <v>99133705525.339996</v>
          </cell>
          <cell r="E5112">
            <v>6000000.0199999996</v>
          </cell>
          <cell r="F5112">
            <v>1727260419605.04</v>
          </cell>
        </row>
        <row r="5113">
          <cell r="A5113">
            <v>81310101</v>
          </cell>
          <cell r="B5113" t="str">
            <v>AVAL MN</v>
          </cell>
          <cell r="C5113">
            <v>1614428819065.74</v>
          </cell>
          <cell r="D5113">
            <v>99133705525.339996</v>
          </cell>
          <cell r="E5113">
            <v>6000000.0199999996</v>
          </cell>
          <cell r="F5113">
            <v>1713556524591.0601</v>
          </cell>
        </row>
        <row r="5114">
          <cell r="A5114">
            <v>8131010101</v>
          </cell>
          <cell r="B5114" t="str">
            <v>AVALES UTILIZADAS</v>
          </cell>
          <cell r="C5114">
            <v>604945364878.45996</v>
          </cell>
          <cell r="D5114">
            <v>97850499534.169998</v>
          </cell>
          <cell r="E5114">
            <v>0.01</v>
          </cell>
          <cell r="F5114">
            <v>702795864412.62</v>
          </cell>
        </row>
        <row r="5115">
          <cell r="A5115">
            <v>8131010102</v>
          </cell>
          <cell r="B5115" t="str">
            <v>AVALES NO UTILIZADA</v>
          </cell>
          <cell r="C5115">
            <v>806286016697.71997</v>
          </cell>
          <cell r="D5115">
            <v>-28453197855.139999</v>
          </cell>
          <cell r="E5115">
            <v>0.01</v>
          </cell>
          <cell r="F5115">
            <v>777832818842.56995</v>
          </cell>
        </row>
        <row r="5116">
          <cell r="A5116">
            <v>8131010103</v>
          </cell>
          <cell r="B5116" t="str">
            <v>AVAL AL DORSO PAGARE</v>
          </cell>
          <cell r="C5116">
            <v>203197437489.56</v>
          </cell>
          <cell r="D5116">
            <v>29736403846.310001</v>
          </cell>
          <cell r="E5116">
            <v>6000000</v>
          </cell>
          <cell r="F5116">
            <v>232927841335.87</v>
          </cell>
        </row>
        <row r="5117">
          <cell r="A5117">
            <v>81310102</v>
          </cell>
          <cell r="B5117" t="str">
            <v>AVAL CREDITOS FONCRE</v>
          </cell>
          <cell r="C5117">
            <v>482910262</v>
          </cell>
          <cell r="D5117">
            <v>0</v>
          </cell>
          <cell r="E5117">
            <v>0</v>
          </cell>
          <cell r="F5117">
            <v>482910262</v>
          </cell>
        </row>
        <row r="5118">
          <cell r="A5118">
            <v>8131010201</v>
          </cell>
          <cell r="B5118" t="str">
            <v>POR CRED.OTOR.FONCRE</v>
          </cell>
          <cell r="C5118">
            <v>482910262</v>
          </cell>
          <cell r="D5118">
            <v>0</v>
          </cell>
          <cell r="E5118">
            <v>0</v>
          </cell>
          <cell r="F5118">
            <v>482910262</v>
          </cell>
        </row>
        <row r="5119">
          <cell r="A5119">
            <v>81310103</v>
          </cell>
          <cell r="B5119" t="str">
            <v>AVAL ARRENDAMIENTOS</v>
          </cell>
          <cell r="C5119">
            <v>13108984751.98</v>
          </cell>
          <cell r="D5119">
            <v>0</v>
          </cell>
          <cell r="E5119">
            <v>0</v>
          </cell>
          <cell r="F5119">
            <v>13108984751.98</v>
          </cell>
        </row>
        <row r="5120">
          <cell r="A5120">
            <v>8131010301</v>
          </cell>
          <cell r="B5120" t="str">
            <v>AVAL.ARREND.FINANC.U</v>
          </cell>
          <cell r="C5120">
            <v>4850835078.5299997</v>
          </cell>
          <cell r="D5120">
            <v>-806426515.36000001</v>
          </cell>
          <cell r="E5120">
            <v>0</v>
          </cell>
          <cell r="F5120">
            <v>4044408563.1700001</v>
          </cell>
        </row>
        <row r="5121">
          <cell r="A5121">
            <v>8131010302</v>
          </cell>
          <cell r="B5121" t="str">
            <v>AVAL.ARREND.FINANC.N</v>
          </cell>
          <cell r="C5121">
            <v>8258149673.4499998</v>
          </cell>
          <cell r="D5121">
            <v>806426515.36000001</v>
          </cell>
          <cell r="E5121">
            <v>0</v>
          </cell>
          <cell r="F5121">
            <v>9064576188.8099995</v>
          </cell>
        </row>
        <row r="5122">
          <cell r="A5122">
            <v>81310104</v>
          </cell>
          <cell r="B5122" t="str">
            <v>AVALES CARTAS DE REC</v>
          </cell>
          <cell r="C5122">
            <v>112000000</v>
          </cell>
          <cell r="D5122">
            <v>0</v>
          </cell>
          <cell r="E5122">
            <v>0</v>
          </cell>
          <cell r="F5122">
            <v>112000000</v>
          </cell>
        </row>
        <row r="5123">
          <cell r="A5123">
            <v>8131010401</v>
          </cell>
          <cell r="B5123" t="str">
            <v>AVALES CARTAS DE REC</v>
          </cell>
          <cell r="C5123">
            <v>112000000</v>
          </cell>
          <cell r="D5123">
            <v>0</v>
          </cell>
          <cell r="E5123">
            <v>0</v>
          </cell>
          <cell r="F5123">
            <v>112000000</v>
          </cell>
        </row>
        <row r="5124">
          <cell r="A5124">
            <v>814</v>
          </cell>
          <cell r="B5124" t="str">
            <v>CONSIGNACIONES RECIB</v>
          </cell>
          <cell r="C5124">
            <v>644700751.10000002</v>
          </cell>
          <cell r="D5124">
            <v>105377388.44</v>
          </cell>
          <cell r="E5124">
            <v>142131455.28999999</v>
          </cell>
          <cell r="F5124">
            <v>607946684.25</v>
          </cell>
        </row>
        <row r="5125">
          <cell r="A5125">
            <v>81401</v>
          </cell>
          <cell r="B5125" t="str">
            <v>CHEQUES DE VIAJERO</v>
          </cell>
          <cell r="C5125">
            <v>644700751.10000002</v>
          </cell>
          <cell r="D5125">
            <v>105377388.44</v>
          </cell>
          <cell r="E5125">
            <v>142131455.28999999</v>
          </cell>
          <cell r="F5125">
            <v>607946684.25</v>
          </cell>
        </row>
        <row r="5126">
          <cell r="A5126">
            <v>814012</v>
          </cell>
          <cell r="B5126" t="str">
            <v>CHEQUES DE VIAJERO</v>
          </cell>
          <cell r="C5126">
            <v>644700751.10000002</v>
          </cell>
          <cell r="D5126">
            <v>105377388.44</v>
          </cell>
          <cell r="E5126">
            <v>142131455.28999999</v>
          </cell>
          <cell r="F5126">
            <v>607946684.25</v>
          </cell>
        </row>
        <row r="5127">
          <cell r="A5127">
            <v>81401202</v>
          </cell>
          <cell r="B5127" t="str">
            <v>VENTAS TRAVEL CHEQ.</v>
          </cell>
          <cell r="C5127">
            <v>644700751.10000002</v>
          </cell>
          <cell r="D5127">
            <v>105377388.44</v>
          </cell>
          <cell r="E5127">
            <v>142131455.28999999</v>
          </cell>
          <cell r="F5127">
            <v>607946684.25</v>
          </cell>
        </row>
        <row r="5128">
          <cell r="A5128">
            <v>816</v>
          </cell>
          <cell r="B5128" t="str">
            <v>LINEAS D/CDTO.OBTENI</v>
          </cell>
          <cell r="C5128">
            <v>3377801155.5599999</v>
          </cell>
          <cell r="D5128">
            <v>0</v>
          </cell>
          <cell r="E5128">
            <v>0</v>
          </cell>
          <cell r="F5128">
            <v>3377801155.5599999</v>
          </cell>
        </row>
        <row r="5129">
          <cell r="A5129">
            <v>81601</v>
          </cell>
          <cell r="B5129" t="str">
            <v>LINEAS D/CDTO.OBTENI</v>
          </cell>
          <cell r="C5129">
            <v>3377801155.5599999</v>
          </cell>
          <cell r="D5129">
            <v>0</v>
          </cell>
          <cell r="E5129">
            <v>0</v>
          </cell>
          <cell r="F5129">
            <v>3377801155.5599999</v>
          </cell>
        </row>
        <row r="5130">
          <cell r="A5130">
            <v>816011</v>
          </cell>
          <cell r="B5130" t="str">
            <v>LINEAS D/CDTO.OBTENI</v>
          </cell>
          <cell r="C5130">
            <v>1462601155.5599999</v>
          </cell>
          <cell r="D5130">
            <v>0</v>
          </cell>
          <cell r="E5130">
            <v>0</v>
          </cell>
          <cell r="F5130">
            <v>1462601155.5599999</v>
          </cell>
        </row>
        <row r="5131">
          <cell r="A5131">
            <v>81601101</v>
          </cell>
          <cell r="B5131" t="str">
            <v>LINEAS D/CRED.OBTEN.</v>
          </cell>
          <cell r="C5131">
            <v>1462601155.5599999</v>
          </cell>
          <cell r="D5131">
            <v>0</v>
          </cell>
          <cell r="E5131">
            <v>0</v>
          </cell>
          <cell r="F5131">
            <v>1462601155.5599999</v>
          </cell>
        </row>
        <row r="5132">
          <cell r="A5132">
            <v>816012</v>
          </cell>
          <cell r="B5132" t="str">
            <v>LINEAS D/CDTO.OBTENI</v>
          </cell>
          <cell r="C5132">
            <v>1915200000</v>
          </cell>
          <cell r="D5132">
            <v>0</v>
          </cell>
          <cell r="E5132">
            <v>0</v>
          </cell>
          <cell r="F5132">
            <v>1915200000</v>
          </cell>
        </row>
        <row r="5133">
          <cell r="A5133">
            <v>81601201</v>
          </cell>
          <cell r="B5133" t="str">
            <v>LINEA DE CRED.OBT. N</v>
          </cell>
          <cell r="C5133">
            <v>1915200000</v>
          </cell>
          <cell r="D5133">
            <v>0</v>
          </cell>
          <cell r="E5133">
            <v>0</v>
          </cell>
          <cell r="F5133">
            <v>1915200000</v>
          </cell>
        </row>
        <row r="5134">
          <cell r="A5134">
            <v>819</v>
          </cell>
          <cell r="B5134" t="str">
            <v>OTRAS CUENTAS DE REG</v>
          </cell>
          <cell r="C5134">
            <v>1578322022350.8999</v>
          </cell>
          <cell r="D5134">
            <v>7817579909549.9502</v>
          </cell>
          <cell r="E5134">
            <v>8054245956036.5703</v>
          </cell>
          <cell r="F5134">
            <v>1341655975864.28</v>
          </cell>
        </row>
        <row r="5135">
          <cell r="A5135">
            <v>81903</v>
          </cell>
          <cell r="B5135" t="str">
            <v>CUENTAS INCOBRABLES</v>
          </cell>
          <cell r="C5135">
            <v>176496361604.44</v>
          </cell>
          <cell r="D5135">
            <v>864635620.18999994</v>
          </cell>
          <cell r="E5135">
            <v>1873046355.54</v>
          </cell>
          <cell r="F5135">
            <v>175487950869.09</v>
          </cell>
        </row>
        <row r="5136">
          <cell r="A5136">
            <v>819031</v>
          </cell>
          <cell r="B5136" t="str">
            <v>CUENTAS INCOBRABLES</v>
          </cell>
          <cell r="C5136">
            <v>176496361604.44</v>
          </cell>
          <cell r="D5136">
            <v>864635620.18999994</v>
          </cell>
          <cell r="E5136">
            <v>1873046355.54</v>
          </cell>
          <cell r="F5136">
            <v>175487950869.09</v>
          </cell>
        </row>
        <row r="5137">
          <cell r="A5137">
            <v>81903101</v>
          </cell>
          <cell r="B5137" t="str">
            <v>CUENTAS INCOBRABLES</v>
          </cell>
          <cell r="C5137">
            <v>72952947484.179993</v>
          </cell>
          <cell r="D5137">
            <v>607612626.38</v>
          </cell>
          <cell r="E5137">
            <v>550299688.77999997</v>
          </cell>
          <cell r="F5137">
            <v>73010260421.779999</v>
          </cell>
        </row>
        <row r="5138">
          <cell r="A5138">
            <v>8190310103</v>
          </cell>
          <cell r="B5138" t="str">
            <v>TARJETAS DE CRED.CAS</v>
          </cell>
          <cell r="C5138">
            <v>46922499688.900002</v>
          </cell>
          <cell r="D5138">
            <v>20473607.199999999</v>
          </cell>
          <cell r="E5138">
            <v>99212085.629999995</v>
          </cell>
          <cell r="F5138">
            <v>46843761210.470001</v>
          </cell>
        </row>
        <row r="5139">
          <cell r="A5139">
            <v>8190310104</v>
          </cell>
          <cell r="B5139" t="str">
            <v>CASTIGO TARJETA DE C</v>
          </cell>
          <cell r="C5139">
            <v>15397587996.43</v>
          </cell>
          <cell r="D5139">
            <v>340257466.19</v>
          </cell>
          <cell r="E5139">
            <v>268245573.69999999</v>
          </cell>
          <cell r="F5139">
            <v>15469599888.92</v>
          </cell>
        </row>
        <row r="5140">
          <cell r="A5140">
            <v>8190310105</v>
          </cell>
          <cell r="B5140" t="str">
            <v>CASTIGO TARJETA DE C</v>
          </cell>
          <cell r="C5140">
            <v>10632859798.85</v>
          </cell>
          <cell r="D5140">
            <v>246881552.99000001</v>
          </cell>
          <cell r="E5140">
            <v>182842029.44999999</v>
          </cell>
          <cell r="F5140">
            <v>10696899322.389999</v>
          </cell>
        </row>
        <row r="5141">
          <cell r="A5141">
            <v>81903102</v>
          </cell>
          <cell r="B5141" t="str">
            <v>CUENTAS INCOBRABLES</v>
          </cell>
          <cell r="C5141">
            <v>36135193809.730003</v>
          </cell>
          <cell r="D5141">
            <v>223679118.86000001</v>
          </cell>
          <cell r="E5141">
            <v>458438790.61000001</v>
          </cell>
          <cell r="F5141">
            <v>35900434137.980003</v>
          </cell>
        </row>
        <row r="5142">
          <cell r="A5142">
            <v>8190310201</v>
          </cell>
          <cell r="B5142" t="str">
            <v>CASTIGO CONSUMO CRED</v>
          </cell>
          <cell r="C5142">
            <v>274247027.37</v>
          </cell>
          <cell r="D5142">
            <v>9844397.1300000008</v>
          </cell>
          <cell r="E5142">
            <v>370000</v>
          </cell>
          <cell r="F5142">
            <v>283721424.5</v>
          </cell>
        </row>
        <row r="5143">
          <cell r="A5143">
            <v>8190310202</v>
          </cell>
          <cell r="B5143" t="str">
            <v>CASTIG.CRED.ADQUIS.V</v>
          </cell>
          <cell r="C5143">
            <v>34760777860.910004</v>
          </cell>
          <cell r="D5143">
            <v>192736156.63</v>
          </cell>
          <cell r="E5143">
            <v>410370072.36000001</v>
          </cell>
          <cell r="F5143">
            <v>34543143945.18</v>
          </cell>
        </row>
        <row r="5144">
          <cell r="A5144">
            <v>8190310203</v>
          </cell>
          <cell r="B5144" t="str">
            <v>CASTIG.CRED.ADQUIS.V</v>
          </cell>
          <cell r="C5144">
            <v>742883917.75999999</v>
          </cell>
          <cell r="D5144">
            <v>724254.21</v>
          </cell>
          <cell r="E5144">
            <v>34697484.479999997</v>
          </cell>
          <cell r="F5144">
            <v>708910687.49000001</v>
          </cell>
        </row>
        <row r="5145">
          <cell r="A5145">
            <v>8190310204</v>
          </cell>
          <cell r="B5145" t="str">
            <v>CASTIG.MICROCRED.VEH</v>
          </cell>
          <cell r="C5145">
            <v>357285003.69</v>
          </cell>
          <cell r="D5145">
            <v>20374310.890000001</v>
          </cell>
          <cell r="E5145">
            <v>13001233.77</v>
          </cell>
          <cell r="F5145">
            <v>364658080.81</v>
          </cell>
        </row>
        <row r="5146">
          <cell r="A5146">
            <v>81903104</v>
          </cell>
          <cell r="B5146" t="str">
            <v>OTRAS CUENTAS INCOBR</v>
          </cell>
          <cell r="C5146">
            <v>66320774108.519997</v>
          </cell>
          <cell r="D5146">
            <v>33343874.949999999</v>
          </cell>
          <cell r="E5146">
            <v>864307876.14999998</v>
          </cell>
          <cell r="F5146">
            <v>65489810107.32</v>
          </cell>
        </row>
        <row r="5147">
          <cell r="A5147">
            <v>8190310401</v>
          </cell>
          <cell r="B5147" t="str">
            <v>CUENTAS MALAS CASTIG</v>
          </cell>
          <cell r="C5147">
            <v>15360347953.620001</v>
          </cell>
          <cell r="D5147">
            <v>0</v>
          </cell>
          <cell r="E5147">
            <v>0</v>
          </cell>
          <cell r="F5147">
            <v>15360347953.620001</v>
          </cell>
        </row>
        <row r="5148">
          <cell r="A5148">
            <v>8190310402</v>
          </cell>
          <cell r="B5148" t="str">
            <v>CRED.PROCES.COBRO EX</v>
          </cell>
          <cell r="C5148">
            <v>200562793.30000001</v>
          </cell>
          <cell r="D5148">
            <v>0</v>
          </cell>
          <cell r="E5148">
            <v>0</v>
          </cell>
          <cell r="F5148">
            <v>200562793.30000001</v>
          </cell>
        </row>
        <row r="5149">
          <cell r="A5149">
            <v>8190310403</v>
          </cell>
          <cell r="B5149" t="str">
            <v>DESCUENTOS</v>
          </cell>
          <cell r="C5149">
            <v>1258381488.9000001</v>
          </cell>
          <cell r="D5149">
            <v>0</v>
          </cell>
          <cell r="E5149">
            <v>0</v>
          </cell>
          <cell r="F5149">
            <v>1258381488.9000001</v>
          </cell>
        </row>
        <row r="5150">
          <cell r="A5150">
            <v>8190310404</v>
          </cell>
          <cell r="B5150" t="str">
            <v>PRESTAMOS PERSONALES</v>
          </cell>
          <cell r="C5150">
            <v>54886156.109999999</v>
          </cell>
          <cell r="D5150">
            <v>0</v>
          </cell>
          <cell r="E5150">
            <v>0</v>
          </cell>
          <cell r="F5150">
            <v>54886156.109999999</v>
          </cell>
        </row>
        <row r="5151">
          <cell r="A5151">
            <v>8190310405</v>
          </cell>
          <cell r="B5151" t="str">
            <v>PRESTAMOS A EX-EMPLE</v>
          </cell>
          <cell r="C5151">
            <v>45637442.979999997</v>
          </cell>
          <cell r="D5151">
            <v>0</v>
          </cell>
          <cell r="E5151">
            <v>0</v>
          </cell>
          <cell r="F5151">
            <v>45637442.979999997</v>
          </cell>
        </row>
        <row r="5152">
          <cell r="A5152">
            <v>8190310408</v>
          </cell>
          <cell r="B5152" t="str">
            <v>CREDT.CUENTAS CORRIE</v>
          </cell>
          <cell r="C5152">
            <v>2097567260.6700001</v>
          </cell>
          <cell r="D5152">
            <v>0</v>
          </cell>
          <cell r="E5152">
            <v>325365.75</v>
          </cell>
          <cell r="F5152">
            <v>2097241894.9200001</v>
          </cell>
        </row>
        <row r="5153">
          <cell r="A5153">
            <v>8190310409</v>
          </cell>
          <cell r="B5153" t="str">
            <v>CREDT.A PLAZO FIJO S</v>
          </cell>
          <cell r="C5153">
            <v>4387493757.0100002</v>
          </cell>
          <cell r="D5153">
            <v>0</v>
          </cell>
          <cell r="E5153">
            <v>0</v>
          </cell>
          <cell r="F5153">
            <v>4387493757.0100002</v>
          </cell>
        </row>
        <row r="5154">
          <cell r="A5154">
            <v>8190310410</v>
          </cell>
          <cell r="B5154" t="str">
            <v>PLAN MAYOR</v>
          </cell>
          <cell r="C5154">
            <v>28932940</v>
          </cell>
          <cell r="D5154">
            <v>0</v>
          </cell>
          <cell r="E5154">
            <v>0</v>
          </cell>
          <cell r="F5154">
            <v>28932940</v>
          </cell>
        </row>
        <row r="5155">
          <cell r="A5155">
            <v>8190310412</v>
          </cell>
          <cell r="B5155" t="str">
            <v>CASTIG.DESCUENTOS</v>
          </cell>
          <cell r="C5155">
            <v>43000000</v>
          </cell>
          <cell r="D5155">
            <v>0</v>
          </cell>
          <cell r="E5155">
            <v>0</v>
          </cell>
          <cell r="F5155">
            <v>43000000</v>
          </cell>
        </row>
        <row r="5156">
          <cell r="A5156">
            <v>8190310413</v>
          </cell>
          <cell r="B5156" t="str">
            <v>CASTIGO CREDITO FINA</v>
          </cell>
          <cell r="C5156">
            <v>280890616.42000002</v>
          </cell>
          <cell r="D5156">
            <v>12717735.390000001</v>
          </cell>
          <cell r="E5156">
            <v>5497218.54</v>
          </cell>
          <cell r="F5156">
            <v>288111133.26999998</v>
          </cell>
        </row>
        <row r="5157">
          <cell r="A5157">
            <v>8190310414</v>
          </cell>
          <cell r="B5157" t="str">
            <v>CASTIGO CRED.MEDIANO</v>
          </cell>
          <cell r="C5157">
            <v>180099398.84999999</v>
          </cell>
          <cell r="D5157">
            <v>0</v>
          </cell>
          <cell r="E5157">
            <v>0</v>
          </cell>
          <cell r="F5157">
            <v>180099398.84999999</v>
          </cell>
        </row>
        <row r="5158">
          <cell r="A5158">
            <v>8190310415</v>
          </cell>
          <cell r="B5158" t="str">
            <v>CASTIG.CRED.PAGARE</v>
          </cell>
          <cell r="C5158">
            <v>23106874363.349998</v>
          </cell>
          <cell r="D5158">
            <v>8500000</v>
          </cell>
          <cell r="E5158">
            <v>731209798.39999998</v>
          </cell>
          <cell r="F5158">
            <v>22384164564.950001</v>
          </cell>
        </row>
        <row r="5159">
          <cell r="A5159">
            <v>8190310416</v>
          </cell>
          <cell r="B5159" t="str">
            <v>CASTIG.CRED.PAGARE C</v>
          </cell>
          <cell r="C5159">
            <v>5437176705.1000004</v>
          </cell>
          <cell r="D5159">
            <v>9641533</v>
          </cell>
          <cell r="E5159">
            <v>11585562.460000001</v>
          </cell>
          <cell r="F5159">
            <v>5435232675.6400003</v>
          </cell>
        </row>
        <row r="5160">
          <cell r="A5160">
            <v>8190310417</v>
          </cell>
          <cell r="B5160" t="str">
            <v>CASTIG.CRED.PROG.ESP</v>
          </cell>
          <cell r="C5160">
            <v>281685655.56</v>
          </cell>
          <cell r="D5160">
            <v>0</v>
          </cell>
          <cell r="E5160">
            <v>0</v>
          </cell>
          <cell r="F5160">
            <v>281685655.56</v>
          </cell>
        </row>
        <row r="5161">
          <cell r="A5161">
            <v>8190310418</v>
          </cell>
          <cell r="B5161" t="str">
            <v>CASTIG.CRED.AGRICOLA</v>
          </cell>
          <cell r="C5161">
            <v>9181372171.8999996</v>
          </cell>
          <cell r="D5161">
            <v>0</v>
          </cell>
          <cell r="E5161">
            <v>72861683.090000004</v>
          </cell>
          <cell r="F5161">
            <v>9108510488.8099995</v>
          </cell>
        </row>
        <row r="5162">
          <cell r="A5162">
            <v>8190310419</v>
          </cell>
          <cell r="B5162" t="str">
            <v>CASTIGOS PIDA CREDIT</v>
          </cell>
          <cell r="C5162">
            <v>1545706684.54</v>
          </cell>
          <cell r="D5162">
            <v>0</v>
          </cell>
          <cell r="E5162">
            <v>7116784.8600000003</v>
          </cell>
          <cell r="F5162">
            <v>1538589899.6800001</v>
          </cell>
        </row>
        <row r="5163">
          <cell r="A5163">
            <v>8190310420</v>
          </cell>
          <cell r="B5163" t="str">
            <v>CAST.DE ARREND. FINA</v>
          </cell>
          <cell r="C5163">
            <v>241159029.37</v>
          </cell>
          <cell r="D5163">
            <v>0</v>
          </cell>
          <cell r="E5163">
            <v>0</v>
          </cell>
          <cell r="F5163">
            <v>241159029.37</v>
          </cell>
        </row>
        <row r="5164">
          <cell r="A5164">
            <v>8190310421</v>
          </cell>
          <cell r="B5164" t="str">
            <v>CRED.CASTIG.PYME</v>
          </cell>
          <cell r="C5164">
            <v>102175000</v>
          </cell>
          <cell r="D5164">
            <v>0</v>
          </cell>
          <cell r="E5164">
            <v>0</v>
          </cell>
          <cell r="F5164">
            <v>102175000</v>
          </cell>
        </row>
        <row r="5165">
          <cell r="A5165">
            <v>8190310426</v>
          </cell>
          <cell r="B5165" t="str">
            <v>CRED.AGROP.FONDAPFA</v>
          </cell>
          <cell r="C5165">
            <v>9281824.4900000002</v>
          </cell>
          <cell r="D5165">
            <v>0</v>
          </cell>
          <cell r="E5165">
            <v>0</v>
          </cell>
          <cell r="F5165">
            <v>9281824.4900000002</v>
          </cell>
        </row>
        <row r="5166">
          <cell r="A5166">
            <v>8190310427</v>
          </cell>
          <cell r="B5166" t="str">
            <v>CAST.CRED.OTORG.MICR</v>
          </cell>
          <cell r="C5166">
            <v>42832669.93</v>
          </cell>
          <cell r="D5166">
            <v>0</v>
          </cell>
          <cell r="E5166">
            <v>300000</v>
          </cell>
          <cell r="F5166">
            <v>42532669.93</v>
          </cell>
        </row>
        <row r="5167">
          <cell r="A5167">
            <v>8190310428</v>
          </cell>
          <cell r="B5167" t="str">
            <v>CASTIG.CRED.OTORG.MI</v>
          </cell>
          <cell r="C5167">
            <v>653177013.63999999</v>
          </cell>
          <cell r="D5167">
            <v>2484606.56</v>
          </cell>
          <cell r="E5167">
            <v>16173101.609999999</v>
          </cell>
          <cell r="F5167">
            <v>639488518.59000003</v>
          </cell>
        </row>
        <row r="5168">
          <cell r="A5168">
            <v>8190310431</v>
          </cell>
          <cell r="B5168" t="str">
            <v>CAST.CTAS.CTE ALT</v>
          </cell>
          <cell r="C5168">
            <v>1781533182.78</v>
          </cell>
          <cell r="D5168">
            <v>0</v>
          </cell>
          <cell r="E5168">
            <v>19238361.440000001</v>
          </cell>
          <cell r="F5168">
            <v>1762294821.3399999</v>
          </cell>
        </row>
        <row r="5169">
          <cell r="A5169">
            <v>81903199</v>
          </cell>
          <cell r="B5169" t="str">
            <v>OTRAS CUENTAS INCOBR</v>
          </cell>
          <cell r="C5169">
            <v>1087446202.01</v>
          </cell>
          <cell r="D5169">
            <v>0</v>
          </cell>
          <cell r="E5169">
            <v>0</v>
          </cell>
          <cell r="F5169">
            <v>1087446202.01</v>
          </cell>
        </row>
        <row r="5170">
          <cell r="A5170">
            <v>8190319901</v>
          </cell>
          <cell r="B5170" t="str">
            <v>CUENTAS POR COBRAR F</v>
          </cell>
          <cell r="C5170">
            <v>1087446196.01</v>
          </cell>
          <cell r="D5170">
            <v>0</v>
          </cell>
          <cell r="E5170">
            <v>0</v>
          </cell>
          <cell r="F5170">
            <v>1087446196.01</v>
          </cell>
        </row>
        <row r="5171">
          <cell r="A5171">
            <v>8190319902</v>
          </cell>
          <cell r="B5171" t="str">
            <v>INVER.DISP.P/VTA.REN</v>
          </cell>
          <cell r="C5171">
            <v>6</v>
          </cell>
          <cell r="D5171">
            <v>0</v>
          </cell>
          <cell r="E5171">
            <v>0</v>
          </cell>
          <cell r="F5171">
            <v>6</v>
          </cell>
        </row>
        <row r="5172">
          <cell r="A5172">
            <v>81904</v>
          </cell>
          <cell r="B5172" t="str">
            <v>RENDIMIENTOS POR COB</v>
          </cell>
          <cell r="C5172">
            <v>2726345320.8699999</v>
          </cell>
          <cell r="D5172">
            <v>261129125.88999999</v>
          </cell>
          <cell r="E5172">
            <v>341281425.56999999</v>
          </cell>
          <cell r="F5172">
            <v>2646193021.1900001</v>
          </cell>
        </row>
        <row r="5173">
          <cell r="A5173">
            <v>819041</v>
          </cell>
          <cell r="B5173" t="str">
            <v>RENDIMIENTOS POR COB</v>
          </cell>
          <cell r="C5173">
            <v>2726345320.8699999</v>
          </cell>
          <cell r="D5173">
            <v>261129125.88999999</v>
          </cell>
          <cell r="E5173">
            <v>341281425.56999999</v>
          </cell>
          <cell r="F5173">
            <v>2646193021.1900001</v>
          </cell>
        </row>
        <row r="5174">
          <cell r="A5174">
            <v>81904101</v>
          </cell>
          <cell r="B5174" t="str">
            <v>REND.COB.CRED.VEH.BA</v>
          </cell>
          <cell r="C5174">
            <v>18843187.440000001</v>
          </cell>
          <cell r="D5174">
            <v>5466005.7999999998</v>
          </cell>
          <cell r="E5174">
            <v>0</v>
          </cell>
          <cell r="F5174">
            <v>24309193.239999998</v>
          </cell>
        </row>
        <row r="5175">
          <cell r="A5175">
            <v>8190410101</v>
          </cell>
          <cell r="B5175" t="str">
            <v>REND.CRED.REF.AUTO B</v>
          </cell>
          <cell r="C5175">
            <v>18843187.440000001</v>
          </cell>
          <cell r="D5175">
            <v>5466005.7999999998</v>
          </cell>
          <cell r="E5175">
            <v>0</v>
          </cell>
          <cell r="F5175">
            <v>24309193.239999998</v>
          </cell>
        </row>
        <row r="5176">
          <cell r="A5176">
            <v>81904103</v>
          </cell>
          <cell r="B5176" t="str">
            <v>REND.P/COB.CRED.HIP.</v>
          </cell>
          <cell r="C5176">
            <v>2801569.86</v>
          </cell>
          <cell r="D5176">
            <v>553022.28</v>
          </cell>
          <cell r="E5176">
            <v>0</v>
          </cell>
          <cell r="F5176">
            <v>3354592.14</v>
          </cell>
        </row>
        <row r="5177">
          <cell r="A5177">
            <v>8190410301</v>
          </cell>
          <cell r="B5177" t="str">
            <v>REND.CRED.REF.HIP.IN</v>
          </cell>
          <cell r="C5177">
            <v>2801569.86</v>
          </cell>
          <cell r="D5177">
            <v>553022.28</v>
          </cell>
          <cell r="E5177">
            <v>0</v>
          </cell>
          <cell r="F5177">
            <v>3354592.14</v>
          </cell>
        </row>
        <row r="5178">
          <cell r="A5178">
            <v>81904104</v>
          </cell>
          <cell r="B5178" t="str">
            <v>OTROS RENDIMIENTOS P</v>
          </cell>
          <cell r="C5178">
            <v>2704700563.5700002</v>
          </cell>
          <cell r="D5178">
            <v>255110097.81</v>
          </cell>
          <cell r="E5178">
            <v>341281425.56999999</v>
          </cell>
          <cell r="F5178">
            <v>2618529235.8099999</v>
          </cell>
        </row>
        <row r="5179">
          <cell r="A5179">
            <v>8190410403</v>
          </cell>
          <cell r="B5179" t="str">
            <v>PIDA CREDITO COMERCI</v>
          </cell>
          <cell r="C5179">
            <v>1390664.1</v>
          </cell>
          <cell r="D5179">
            <v>0</v>
          </cell>
          <cell r="E5179">
            <v>0</v>
          </cell>
          <cell r="F5179">
            <v>1390664.1</v>
          </cell>
        </row>
        <row r="5180">
          <cell r="A5180">
            <v>819041040301</v>
          </cell>
          <cell r="B5180" t="str">
            <v>PRESTAMO COMERCIAL V</v>
          </cell>
          <cell r="C5180">
            <v>1390664.1</v>
          </cell>
          <cell r="D5180">
            <v>0</v>
          </cell>
          <cell r="E5180">
            <v>0</v>
          </cell>
          <cell r="F5180">
            <v>1390664.1</v>
          </cell>
        </row>
        <row r="5181">
          <cell r="A5181">
            <v>8190410408</v>
          </cell>
          <cell r="B5181" t="str">
            <v>ADQUISICION DE VEHIC</v>
          </cell>
          <cell r="C5181">
            <v>580776092.49000001</v>
          </cell>
          <cell r="D5181">
            <v>-17067338.82</v>
          </cell>
          <cell r="E5181">
            <v>2566.1999999999998</v>
          </cell>
          <cell r="F5181">
            <v>563706187.47000003</v>
          </cell>
        </row>
        <row r="5182">
          <cell r="A5182">
            <v>819041040801</v>
          </cell>
          <cell r="B5182" t="str">
            <v>REND.P/C.INT.CART.PL</v>
          </cell>
          <cell r="C5182">
            <v>394784346.06999999</v>
          </cell>
          <cell r="D5182">
            <v>-20516917.440000001</v>
          </cell>
          <cell r="E5182">
            <v>2566.1999999999998</v>
          </cell>
          <cell r="F5182">
            <v>374264862.43000001</v>
          </cell>
        </row>
        <row r="5183">
          <cell r="A5183">
            <v>819041040807</v>
          </cell>
          <cell r="B5183" t="str">
            <v>REND.P/C.INT.CREDITA</v>
          </cell>
          <cell r="C5183">
            <v>185787511.03999999</v>
          </cell>
          <cell r="D5183">
            <v>3425116.73</v>
          </cell>
          <cell r="E5183">
            <v>0</v>
          </cell>
          <cell r="F5183">
            <v>189212627.77000001</v>
          </cell>
        </row>
        <row r="5184">
          <cell r="A5184">
            <v>819041040822</v>
          </cell>
          <cell r="B5184" t="str">
            <v>REND.P/C.INT.POLIZA</v>
          </cell>
          <cell r="C5184">
            <v>204235.38</v>
          </cell>
          <cell r="D5184">
            <v>24461.89</v>
          </cell>
          <cell r="E5184">
            <v>0</v>
          </cell>
          <cell r="F5184">
            <v>228697.27</v>
          </cell>
        </row>
        <row r="5185">
          <cell r="A5185">
            <v>8190410409</v>
          </cell>
          <cell r="B5185" t="str">
            <v>CRED. EN CUOTAS MEDI</v>
          </cell>
          <cell r="C5185">
            <v>8617307.7599999998</v>
          </cell>
          <cell r="D5185">
            <v>0</v>
          </cell>
          <cell r="E5185">
            <v>0</v>
          </cell>
          <cell r="F5185">
            <v>8617307.7599999998</v>
          </cell>
        </row>
        <row r="5186">
          <cell r="A5186">
            <v>819041040901</v>
          </cell>
          <cell r="B5186" t="str">
            <v>CRED.E/CUOTAS MEDIAN</v>
          </cell>
          <cell r="C5186">
            <v>8617307.7599999998</v>
          </cell>
          <cell r="D5186">
            <v>0</v>
          </cell>
          <cell r="E5186">
            <v>0</v>
          </cell>
          <cell r="F5186">
            <v>8617307.7599999998</v>
          </cell>
        </row>
        <row r="5187">
          <cell r="A5187">
            <v>8190410410</v>
          </cell>
          <cell r="B5187" t="str">
            <v>CRED.HIPOTEC. NORMAL</v>
          </cell>
          <cell r="C5187">
            <v>8521250.9000000004</v>
          </cell>
          <cell r="D5187">
            <v>2089038.11</v>
          </cell>
          <cell r="E5187">
            <v>0</v>
          </cell>
          <cell r="F5187">
            <v>10610289.01</v>
          </cell>
        </row>
        <row r="5188">
          <cell r="A5188">
            <v>819041041001</v>
          </cell>
          <cell r="B5188" t="str">
            <v>CRED.HIPOTEC.NORMAL</v>
          </cell>
          <cell r="C5188">
            <v>8521250.9000000004</v>
          </cell>
          <cell r="D5188">
            <v>2089038.11</v>
          </cell>
          <cell r="E5188">
            <v>0</v>
          </cell>
          <cell r="F5188">
            <v>10610289.01</v>
          </cell>
        </row>
        <row r="5189">
          <cell r="A5189">
            <v>8190410411</v>
          </cell>
          <cell r="B5189" t="str">
            <v>CRED.HIPOTEC. PIDA C</v>
          </cell>
          <cell r="C5189">
            <v>231486885.47</v>
          </cell>
          <cell r="D5189">
            <v>-23663171.449999999</v>
          </cell>
          <cell r="E5189">
            <v>1492915.07</v>
          </cell>
          <cell r="F5189">
            <v>206330798.94999999</v>
          </cell>
        </row>
        <row r="5190">
          <cell r="A5190">
            <v>819041041101</v>
          </cell>
          <cell r="B5190" t="str">
            <v>CRED.HIPOTEC.PIDA CA</v>
          </cell>
          <cell r="C5190">
            <v>231486885.47</v>
          </cell>
          <cell r="D5190">
            <v>-23663171.449999999</v>
          </cell>
          <cell r="E5190">
            <v>1492915.07</v>
          </cell>
          <cell r="F5190">
            <v>206330798.94999999</v>
          </cell>
        </row>
        <row r="5191">
          <cell r="A5191">
            <v>8190410412</v>
          </cell>
          <cell r="B5191" t="str">
            <v>CRED.HIPOTEC. LINEA</v>
          </cell>
          <cell r="C5191">
            <v>559088.49</v>
          </cell>
          <cell r="D5191">
            <v>0</v>
          </cell>
          <cell r="E5191">
            <v>0</v>
          </cell>
          <cell r="F5191">
            <v>559088.49</v>
          </cell>
        </row>
        <row r="5192">
          <cell r="A5192">
            <v>819041041201</v>
          </cell>
          <cell r="B5192" t="str">
            <v>CRED.HIPOT.LINEA D/C</v>
          </cell>
          <cell r="C5192">
            <v>559088.49</v>
          </cell>
          <cell r="D5192">
            <v>0</v>
          </cell>
          <cell r="E5192">
            <v>0</v>
          </cell>
          <cell r="F5192">
            <v>559088.49</v>
          </cell>
        </row>
        <row r="5193">
          <cell r="A5193">
            <v>8190410415</v>
          </cell>
          <cell r="B5193" t="str">
            <v>CAP.VIG.HIPOT.AJUST.</v>
          </cell>
          <cell r="C5193">
            <v>14986547.189999999</v>
          </cell>
          <cell r="D5193">
            <v>0</v>
          </cell>
          <cell r="E5193">
            <v>0</v>
          </cell>
          <cell r="F5193">
            <v>14986547.189999999</v>
          </cell>
        </row>
        <row r="5194">
          <cell r="A5194">
            <v>8190410419</v>
          </cell>
          <cell r="B5194" t="str">
            <v>REND.P/C.CRED.MICROE</v>
          </cell>
          <cell r="C5194">
            <v>12059804.85</v>
          </cell>
          <cell r="D5194">
            <v>297692.38</v>
          </cell>
          <cell r="E5194">
            <v>0</v>
          </cell>
          <cell r="F5194">
            <v>12357497.23</v>
          </cell>
        </row>
        <row r="5195">
          <cell r="A5195">
            <v>8190410422</v>
          </cell>
          <cell r="B5195" t="str">
            <v>REND.P/COB.INT.CART.</v>
          </cell>
          <cell r="C5195">
            <v>2869221.67</v>
          </cell>
          <cell r="D5195">
            <v>-187416.6</v>
          </cell>
          <cell r="E5195">
            <v>0</v>
          </cell>
          <cell r="F5195">
            <v>2681805.0699999998</v>
          </cell>
        </row>
        <row r="5196">
          <cell r="A5196">
            <v>819041042209</v>
          </cell>
          <cell r="B5196" t="str">
            <v>CRED.CUOTAS AGRICOLA</v>
          </cell>
          <cell r="C5196">
            <v>2869221.67</v>
          </cell>
          <cell r="D5196">
            <v>-187416.6</v>
          </cell>
          <cell r="E5196">
            <v>0</v>
          </cell>
          <cell r="F5196">
            <v>2681805.0699999998</v>
          </cell>
        </row>
        <row r="5197">
          <cell r="A5197">
            <v>8190410423</v>
          </cell>
          <cell r="B5197" t="str">
            <v>PAGARE COMERCIAL PLA</v>
          </cell>
          <cell r="C5197">
            <v>516600</v>
          </cell>
          <cell r="D5197">
            <v>0</v>
          </cell>
          <cell r="E5197">
            <v>0</v>
          </cell>
          <cell r="F5197">
            <v>516600</v>
          </cell>
        </row>
        <row r="5198">
          <cell r="A5198">
            <v>8190410424</v>
          </cell>
          <cell r="B5198" t="str">
            <v>REND.P/C.CRED.MICROE</v>
          </cell>
          <cell r="C5198">
            <v>3764396.9</v>
          </cell>
          <cell r="D5198">
            <v>367485.78</v>
          </cell>
          <cell r="E5198">
            <v>541375.4</v>
          </cell>
          <cell r="F5198">
            <v>3590507.28</v>
          </cell>
        </row>
        <row r="5199">
          <cell r="A5199">
            <v>8190410427</v>
          </cell>
          <cell r="B5199" t="str">
            <v>PRESTAMOS PERSONALES</v>
          </cell>
          <cell r="C5199">
            <v>1833003.86</v>
          </cell>
          <cell r="D5199">
            <v>139943.72</v>
          </cell>
          <cell r="E5199">
            <v>0</v>
          </cell>
          <cell r="F5199">
            <v>1972947.58</v>
          </cell>
        </row>
        <row r="5200">
          <cell r="A5200">
            <v>8190410431</v>
          </cell>
          <cell r="B5200" t="str">
            <v>PREST. CONSUMO VIP C</v>
          </cell>
          <cell r="C5200">
            <v>8125900.3799999999</v>
          </cell>
          <cell r="D5200">
            <v>-571592.82999999996</v>
          </cell>
          <cell r="E5200">
            <v>46049.75</v>
          </cell>
          <cell r="F5200">
            <v>7508257.7999999998</v>
          </cell>
        </row>
        <row r="5201">
          <cell r="A5201">
            <v>8190410432</v>
          </cell>
          <cell r="B5201" t="str">
            <v>PREST.CONSUMO CREDIT</v>
          </cell>
          <cell r="C5201">
            <v>6990529.4199999999</v>
          </cell>
          <cell r="D5201">
            <v>540657.53</v>
          </cell>
          <cell r="E5201">
            <v>407359.57</v>
          </cell>
          <cell r="F5201">
            <v>7123827.3799999999</v>
          </cell>
        </row>
        <row r="5202">
          <cell r="A5202">
            <v>8190410433</v>
          </cell>
          <cell r="B5202" t="str">
            <v>INT.CREDT.CONS.VENC.</v>
          </cell>
          <cell r="C5202">
            <v>922304556.62</v>
          </cell>
          <cell r="D5202">
            <v>168556338.34999999</v>
          </cell>
          <cell r="E5202">
            <v>188987829.93000001</v>
          </cell>
          <cell r="F5202">
            <v>901873065.03999996</v>
          </cell>
        </row>
        <row r="5203">
          <cell r="A5203">
            <v>8190410434</v>
          </cell>
          <cell r="B5203" t="str">
            <v>INT.CREDT.CONS.VENC.</v>
          </cell>
          <cell r="C5203">
            <v>532029838.41000003</v>
          </cell>
          <cell r="D5203">
            <v>118020059.58</v>
          </cell>
          <cell r="E5203">
            <v>132208066.36</v>
          </cell>
          <cell r="F5203">
            <v>517841831.63</v>
          </cell>
        </row>
        <row r="5204">
          <cell r="A5204">
            <v>8190410438</v>
          </cell>
          <cell r="B5204" t="str">
            <v>INT.DEMOR.TARJ.CRED.</v>
          </cell>
          <cell r="C5204">
            <v>82332478.870000005</v>
          </cell>
          <cell r="D5204">
            <v>7009515.0700000003</v>
          </cell>
          <cell r="E5204">
            <v>10440875.35</v>
          </cell>
          <cell r="F5204">
            <v>78901118.590000004</v>
          </cell>
        </row>
        <row r="5205">
          <cell r="A5205">
            <v>8190410439</v>
          </cell>
          <cell r="B5205" t="str">
            <v>INT.DEMOR.TARJ.CRED.</v>
          </cell>
          <cell r="C5205">
            <v>36939673.509999998</v>
          </cell>
          <cell r="D5205">
            <v>4575985.41</v>
          </cell>
          <cell r="E5205">
            <v>7127657.5700000003</v>
          </cell>
          <cell r="F5205">
            <v>34388001.350000001</v>
          </cell>
        </row>
        <row r="5206">
          <cell r="A5206">
            <v>8190410444</v>
          </cell>
          <cell r="B5206" t="str">
            <v>REND.P/COB.CREDITOS</v>
          </cell>
          <cell r="C5206">
            <v>12574045.07</v>
          </cell>
          <cell r="D5206">
            <v>0</v>
          </cell>
          <cell r="E5206">
            <v>0</v>
          </cell>
          <cell r="F5206">
            <v>12574045.07</v>
          </cell>
        </row>
        <row r="5207">
          <cell r="A5207">
            <v>819041044410</v>
          </cell>
          <cell r="B5207" t="str">
            <v>REND.P/C PREST.PERS.</v>
          </cell>
          <cell r="C5207">
            <v>5606972.2199999997</v>
          </cell>
          <cell r="D5207">
            <v>0</v>
          </cell>
          <cell r="E5207">
            <v>0</v>
          </cell>
          <cell r="F5207">
            <v>5606972.2199999997</v>
          </cell>
        </row>
        <row r="5208">
          <cell r="A5208">
            <v>819041044411</v>
          </cell>
          <cell r="B5208" t="str">
            <v>REND.P/C.PREST.COMER</v>
          </cell>
          <cell r="C5208">
            <v>6069968.7599999998</v>
          </cell>
          <cell r="D5208">
            <v>0</v>
          </cell>
          <cell r="E5208">
            <v>0</v>
          </cell>
          <cell r="F5208">
            <v>6069968.7599999998</v>
          </cell>
        </row>
        <row r="5209">
          <cell r="A5209">
            <v>819041044421</v>
          </cell>
          <cell r="B5209" t="str">
            <v>CAPITAL HIPOTECAZ.LI</v>
          </cell>
          <cell r="C5209">
            <v>897104.09</v>
          </cell>
          <cell r="D5209">
            <v>0</v>
          </cell>
          <cell r="E5209">
            <v>0</v>
          </cell>
          <cell r="F5209">
            <v>897104.09</v>
          </cell>
        </row>
        <row r="5210">
          <cell r="A5210">
            <v>8190410445</v>
          </cell>
          <cell r="B5210" t="str">
            <v>CRED.CTAS CTES AGRIC</v>
          </cell>
          <cell r="C5210">
            <v>4914644.5599999996</v>
          </cell>
          <cell r="D5210">
            <v>0</v>
          </cell>
          <cell r="E5210">
            <v>0</v>
          </cell>
          <cell r="F5210">
            <v>4914644.5599999996</v>
          </cell>
        </row>
        <row r="5211">
          <cell r="A5211">
            <v>819041044503</v>
          </cell>
          <cell r="B5211" t="str">
            <v>CRED.PLAZO FIJO AGRI</v>
          </cell>
          <cell r="C5211">
            <v>4914644.5599999996</v>
          </cell>
          <cell r="D5211">
            <v>0</v>
          </cell>
          <cell r="E5211">
            <v>0</v>
          </cell>
          <cell r="F5211">
            <v>4914644.5599999996</v>
          </cell>
        </row>
        <row r="5212">
          <cell r="A5212">
            <v>8190410459</v>
          </cell>
          <cell r="B5212" t="str">
            <v>REND.P/COB.ARRE.FINA</v>
          </cell>
          <cell r="C5212">
            <v>146350609.71000001</v>
          </cell>
          <cell r="D5212">
            <v>2112758.21</v>
          </cell>
          <cell r="E5212">
            <v>26730.37</v>
          </cell>
          <cell r="F5212">
            <v>148436637.55000001</v>
          </cell>
        </row>
        <row r="5213">
          <cell r="A5213">
            <v>819041045901</v>
          </cell>
          <cell r="B5213" t="str">
            <v>REND.P/COB.BIEN MUEB</v>
          </cell>
          <cell r="C5213">
            <v>144183174.41999999</v>
          </cell>
          <cell r="D5213">
            <v>2112758.21</v>
          </cell>
          <cell r="E5213">
            <v>26730.37</v>
          </cell>
          <cell r="F5213">
            <v>146269202.25999999</v>
          </cell>
        </row>
        <row r="5214">
          <cell r="A5214">
            <v>819041045903</v>
          </cell>
          <cell r="B5214" t="str">
            <v>RENDIM.I.V.A. BIENES</v>
          </cell>
          <cell r="C5214">
            <v>2167435.29</v>
          </cell>
          <cell r="D5214">
            <v>0</v>
          </cell>
          <cell r="E5214">
            <v>0</v>
          </cell>
          <cell r="F5214">
            <v>2167435.29</v>
          </cell>
        </row>
        <row r="5215">
          <cell r="A5215">
            <v>8190410460</v>
          </cell>
          <cell r="B5215" t="str">
            <v>INTERES CART.INVERSI</v>
          </cell>
          <cell r="C5215">
            <v>35947672.979999997</v>
          </cell>
          <cell r="D5215">
            <v>0</v>
          </cell>
          <cell r="E5215">
            <v>0</v>
          </cell>
          <cell r="F5215">
            <v>35947672.979999997</v>
          </cell>
        </row>
        <row r="5216">
          <cell r="A5216">
            <v>819041046001</v>
          </cell>
          <cell r="B5216" t="str">
            <v>INTER.CART.INVER.N/D</v>
          </cell>
          <cell r="C5216">
            <v>35947672.979999997</v>
          </cell>
          <cell r="D5216">
            <v>0</v>
          </cell>
          <cell r="E5216">
            <v>0</v>
          </cell>
          <cell r="F5216">
            <v>35947672.979999997</v>
          </cell>
        </row>
        <row r="5217">
          <cell r="A5217">
            <v>8190410463</v>
          </cell>
          <cell r="B5217" t="str">
            <v>REND.P/C.MICROC.VEH.</v>
          </cell>
          <cell r="C5217">
            <v>37276011</v>
          </cell>
          <cell r="D5217">
            <v>-8037190.0599999996</v>
          </cell>
          <cell r="E5217">
            <v>0</v>
          </cell>
          <cell r="F5217">
            <v>29238820.940000001</v>
          </cell>
        </row>
        <row r="5218">
          <cell r="A5218">
            <v>8190410464</v>
          </cell>
          <cell r="B5218" t="str">
            <v>REND.P/C.MICROC.VEH.</v>
          </cell>
          <cell r="C5218">
            <v>804376.14</v>
          </cell>
          <cell r="D5218">
            <v>48445.73</v>
          </cell>
          <cell r="E5218">
            <v>0</v>
          </cell>
          <cell r="F5218">
            <v>852821.87</v>
          </cell>
        </row>
        <row r="5219">
          <cell r="A5219">
            <v>8190410465</v>
          </cell>
          <cell r="B5219" t="str">
            <v>REND.P/C.MICROC.ARRE</v>
          </cell>
          <cell r="C5219">
            <v>10056367.130000001</v>
          </cell>
          <cell r="D5219">
            <v>878887.7</v>
          </cell>
          <cell r="E5219">
            <v>0</v>
          </cell>
          <cell r="F5219">
            <v>10935254.83</v>
          </cell>
        </row>
        <row r="5220">
          <cell r="A5220">
            <v>8190410466</v>
          </cell>
          <cell r="B5220" t="str">
            <v>MICROCRED.AGROP.</v>
          </cell>
          <cell r="C5220">
            <v>672996.09</v>
          </cell>
          <cell r="D5220">
            <v>0</v>
          </cell>
          <cell r="E5220">
            <v>0</v>
          </cell>
          <cell r="F5220">
            <v>672996.09</v>
          </cell>
        </row>
        <row r="5221">
          <cell r="A5221">
            <v>819041046602</v>
          </cell>
          <cell r="B5221" t="str">
            <v>MICROCRED.AGROP.CUOT</v>
          </cell>
          <cell r="C5221">
            <v>672996.09</v>
          </cell>
          <cell r="D5221">
            <v>0</v>
          </cell>
          <cell r="E5221">
            <v>0</v>
          </cell>
          <cell r="F5221">
            <v>672996.09</v>
          </cell>
        </row>
        <row r="5222">
          <cell r="A5222">
            <v>81908</v>
          </cell>
          <cell r="B5222" t="str">
            <v>CARTAS DE CREDITO NO</v>
          </cell>
          <cell r="C5222">
            <v>142581216394.39001</v>
          </cell>
          <cell r="D5222">
            <v>50874475.590000004</v>
          </cell>
          <cell r="E5222">
            <v>38332213.829999998</v>
          </cell>
          <cell r="F5222">
            <v>142593758656.14999</v>
          </cell>
        </row>
        <row r="5223">
          <cell r="A5223">
            <v>819082</v>
          </cell>
          <cell r="B5223" t="str">
            <v>CARTAS DE CREDITO NO</v>
          </cell>
          <cell r="C5223">
            <v>142581216394.39001</v>
          </cell>
          <cell r="D5223">
            <v>50874475.590000004</v>
          </cell>
          <cell r="E5223">
            <v>38332213.829999998</v>
          </cell>
          <cell r="F5223">
            <v>142593758656.14999</v>
          </cell>
        </row>
        <row r="5224">
          <cell r="A5224">
            <v>81908201</v>
          </cell>
          <cell r="B5224" t="str">
            <v>CARTAS CRED.REC.NO.C</v>
          </cell>
          <cell r="C5224">
            <v>142581216394.39001</v>
          </cell>
          <cell r="D5224">
            <v>50874475.590000004</v>
          </cell>
          <cell r="E5224">
            <v>38332213.829999998</v>
          </cell>
          <cell r="F5224">
            <v>142593758656.14999</v>
          </cell>
        </row>
        <row r="5225">
          <cell r="A5225">
            <v>81910</v>
          </cell>
          <cell r="B5225" t="str">
            <v>VENTA DE DIVISAS SPO</v>
          </cell>
          <cell r="C5225">
            <v>0</v>
          </cell>
          <cell r="D5225">
            <v>235856.88</v>
          </cell>
          <cell r="E5225">
            <v>235856.88</v>
          </cell>
          <cell r="F5225">
            <v>0</v>
          </cell>
        </row>
        <row r="5226">
          <cell r="A5226">
            <v>819102</v>
          </cell>
          <cell r="B5226" t="str">
            <v>VENTAS DE DIVISA SPO</v>
          </cell>
          <cell r="C5226">
            <v>0</v>
          </cell>
          <cell r="D5226">
            <v>235856.88</v>
          </cell>
          <cell r="E5226">
            <v>235856.88</v>
          </cell>
          <cell r="F5226">
            <v>0</v>
          </cell>
        </row>
        <row r="5227">
          <cell r="A5227">
            <v>81910201</v>
          </cell>
          <cell r="B5227" t="str">
            <v>VENTAS DE DIVISA SPO</v>
          </cell>
          <cell r="C5227">
            <v>0</v>
          </cell>
          <cell r="D5227">
            <v>235856.88</v>
          </cell>
          <cell r="E5227">
            <v>235856.88</v>
          </cell>
          <cell r="F5227">
            <v>0</v>
          </cell>
        </row>
        <row r="5228">
          <cell r="A5228">
            <v>8191020101</v>
          </cell>
          <cell r="B5228" t="str">
            <v>VENTAS DE DIVISA SPO</v>
          </cell>
          <cell r="C5228">
            <v>0</v>
          </cell>
          <cell r="D5228">
            <v>235856.88</v>
          </cell>
          <cell r="E5228">
            <v>235856.88</v>
          </cell>
          <cell r="F5228">
            <v>0</v>
          </cell>
        </row>
        <row r="5229">
          <cell r="A5229">
            <v>81999</v>
          </cell>
          <cell r="B5229" t="str">
            <v>OTRAS CUENTAS DE REG</v>
          </cell>
          <cell r="C5229">
            <v>1256518099031.2</v>
          </cell>
          <cell r="D5229">
            <v>7816403034471.4004</v>
          </cell>
          <cell r="E5229">
            <v>8051993060184.75</v>
          </cell>
          <cell r="F5229">
            <v>1020928073317.85</v>
          </cell>
        </row>
        <row r="5230">
          <cell r="A5230">
            <v>819991</v>
          </cell>
          <cell r="B5230" t="str">
            <v>OTRAS CUENTAS DE REG</v>
          </cell>
          <cell r="C5230">
            <v>1146963782970.3701</v>
          </cell>
          <cell r="D5230">
            <v>6730073960256.3398</v>
          </cell>
          <cell r="E5230">
            <v>6922435889310.5</v>
          </cell>
          <cell r="F5230">
            <v>954601853916.20996</v>
          </cell>
        </row>
        <row r="5231">
          <cell r="A5231">
            <v>81999101</v>
          </cell>
          <cell r="B5231" t="str">
            <v>BIENES MUEBLES DESIN</v>
          </cell>
          <cell r="C5231">
            <v>459207647.76999998</v>
          </cell>
          <cell r="D5231">
            <v>0</v>
          </cell>
          <cell r="E5231">
            <v>1159680</v>
          </cell>
          <cell r="F5231">
            <v>458047967.76999998</v>
          </cell>
        </row>
        <row r="5232">
          <cell r="A5232">
            <v>8199910101</v>
          </cell>
          <cell r="B5232" t="str">
            <v>BIENES MUEBLES</v>
          </cell>
          <cell r="C5232">
            <v>459207647.76999998</v>
          </cell>
          <cell r="D5232">
            <v>0</v>
          </cell>
          <cell r="E5232">
            <v>1159680</v>
          </cell>
          <cell r="F5232">
            <v>458047967.76999998</v>
          </cell>
        </row>
        <row r="5233">
          <cell r="A5233">
            <v>81999102</v>
          </cell>
          <cell r="B5233" t="str">
            <v>BIENES INMUEBLES DES</v>
          </cell>
          <cell r="C5233">
            <v>4922354050.4300003</v>
          </cell>
          <cell r="D5233">
            <v>0</v>
          </cell>
          <cell r="E5233">
            <v>170494134.22999999</v>
          </cell>
          <cell r="F5233">
            <v>4751859916.1999998</v>
          </cell>
        </row>
        <row r="5234">
          <cell r="A5234">
            <v>8199910201</v>
          </cell>
          <cell r="B5234" t="str">
            <v>INMUEBLES</v>
          </cell>
          <cell r="C5234">
            <v>4922354050.4300003</v>
          </cell>
          <cell r="D5234">
            <v>0</v>
          </cell>
          <cell r="E5234">
            <v>170494134.22999999</v>
          </cell>
          <cell r="F5234">
            <v>4751859916.1999998</v>
          </cell>
        </row>
        <row r="5235">
          <cell r="A5235">
            <v>81999109</v>
          </cell>
          <cell r="B5235" t="str">
            <v>OTRAS CUENTAS DE REG</v>
          </cell>
          <cell r="C5235">
            <v>1141582221272.1699</v>
          </cell>
          <cell r="D5235">
            <v>6730073960256.3398</v>
          </cell>
          <cell r="E5235">
            <v>6922264235496.2695</v>
          </cell>
          <cell r="F5235">
            <v>949391946032.23999</v>
          </cell>
        </row>
        <row r="5236">
          <cell r="A5236">
            <v>8199910999</v>
          </cell>
          <cell r="B5236" t="str">
            <v>OTRAS CUENTAS DE REG</v>
          </cell>
          <cell r="C5236">
            <v>1141582221272.1699</v>
          </cell>
          <cell r="D5236">
            <v>6730073960256.3398</v>
          </cell>
          <cell r="E5236">
            <v>6922264235496.2695</v>
          </cell>
          <cell r="F5236">
            <v>949391946032.23999</v>
          </cell>
        </row>
        <row r="5237">
          <cell r="A5237">
            <v>819991099901</v>
          </cell>
          <cell r="B5237" t="str">
            <v>ACTIVOS Y DEPOSITOS</v>
          </cell>
          <cell r="C5237">
            <v>1917340475.6300001</v>
          </cell>
          <cell r="D5237">
            <v>0</v>
          </cell>
          <cell r="E5237">
            <v>0</v>
          </cell>
          <cell r="F5237">
            <v>1917340475.6300001</v>
          </cell>
        </row>
        <row r="5238">
          <cell r="A5238">
            <v>81999109990109</v>
          </cell>
          <cell r="B5238" t="str">
            <v>ACT. DEP. Y AMORT. M</v>
          </cell>
          <cell r="C5238">
            <v>9645054.3399999999</v>
          </cell>
          <cell r="D5238">
            <v>0</v>
          </cell>
          <cell r="E5238">
            <v>0</v>
          </cell>
          <cell r="F5238">
            <v>9645054.3399999999</v>
          </cell>
        </row>
        <row r="5239">
          <cell r="A5239">
            <v>81999109990199</v>
          </cell>
          <cell r="B5239" t="str">
            <v>OTROS</v>
          </cell>
          <cell r="C5239">
            <v>1907695421.29</v>
          </cell>
          <cell r="D5239">
            <v>0</v>
          </cell>
          <cell r="E5239">
            <v>0</v>
          </cell>
          <cell r="F5239">
            <v>1907695421.29</v>
          </cell>
        </row>
        <row r="5240">
          <cell r="A5240">
            <v>819991099903</v>
          </cell>
          <cell r="B5240" t="str">
            <v>DEMANDAS CONT EL BAN</v>
          </cell>
          <cell r="C5240">
            <v>1417633360.53</v>
          </cell>
          <cell r="D5240">
            <v>0</v>
          </cell>
          <cell r="E5240">
            <v>0</v>
          </cell>
          <cell r="F5240">
            <v>1417633360.53</v>
          </cell>
        </row>
        <row r="5241">
          <cell r="A5241">
            <v>819991099904</v>
          </cell>
          <cell r="B5241" t="str">
            <v>REPAROS AL ISLR</v>
          </cell>
          <cell r="C5241">
            <v>231396268.34</v>
          </cell>
          <cell r="D5241">
            <v>0</v>
          </cell>
          <cell r="E5241">
            <v>0</v>
          </cell>
          <cell r="F5241">
            <v>231396268.34</v>
          </cell>
        </row>
        <row r="5242">
          <cell r="A5242">
            <v>819991099905</v>
          </cell>
          <cell r="B5242" t="str">
            <v>APORTES A FOGADE</v>
          </cell>
          <cell r="C5242">
            <v>10363866557.6</v>
          </cell>
          <cell r="D5242">
            <v>0</v>
          </cell>
          <cell r="E5242">
            <v>2072773311.52</v>
          </cell>
          <cell r="F5242">
            <v>8291093246.0799999</v>
          </cell>
        </row>
        <row r="5243">
          <cell r="A5243">
            <v>819991099908</v>
          </cell>
          <cell r="B5243" t="str">
            <v>OTRAS CTAS. D/REGIST</v>
          </cell>
          <cell r="C5243">
            <v>535640004206.15997</v>
          </cell>
          <cell r="D5243">
            <v>318263548.13</v>
          </cell>
          <cell r="E5243">
            <v>237141828389.23999</v>
          </cell>
          <cell r="F5243">
            <v>298816439365.04999</v>
          </cell>
        </row>
        <row r="5244">
          <cell r="A5244">
            <v>81999109990801</v>
          </cell>
          <cell r="B5244" t="str">
            <v>OTRAS CTAS. D/REG. G</v>
          </cell>
          <cell r="C5244">
            <v>667627007.98000002</v>
          </cell>
          <cell r="D5244">
            <v>0</v>
          </cell>
          <cell r="E5244">
            <v>667627007.98000002</v>
          </cell>
          <cell r="F5244">
            <v>0</v>
          </cell>
        </row>
        <row r="5245">
          <cell r="A5245">
            <v>81999109990802</v>
          </cell>
          <cell r="B5245" t="str">
            <v>OTRAS CTAS. D/REG. G</v>
          </cell>
          <cell r="C5245">
            <v>61214142230.190002</v>
          </cell>
          <cell r="D5245">
            <v>180986400</v>
          </cell>
          <cell r="E5245">
            <v>61395128630.190002</v>
          </cell>
          <cell r="F5245">
            <v>0</v>
          </cell>
        </row>
        <row r="5246">
          <cell r="A5246">
            <v>81999109990803</v>
          </cell>
          <cell r="B5246" t="str">
            <v>OTRAS CTAS. D/REG. G</v>
          </cell>
          <cell r="C5246">
            <v>268569538140.98999</v>
          </cell>
          <cell r="D5246">
            <v>0</v>
          </cell>
          <cell r="E5246">
            <v>0</v>
          </cell>
          <cell r="F5246">
            <v>268569538140.98999</v>
          </cell>
        </row>
        <row r="5247">
          <cell r="A5247">
            <v>81999109990804</v>
          </cell>
          <cell r="B5247" t="str">
            <v>OTRAS CTAS. D/REG. G</v>
          </cell>
          <cell r="C5247">
            <v>31113543.289999999</v>
          </cell>
          <cell r="D5247">
            <v>0</v>
          </cell>
          <cell r="E5247">
            <v>31113543.289999999</v>
          </cell>
          <cell r="F5247">
            <v>0</v>
          </cell>
        </row>
        <row r="5248">
          <cell r="A5248">
            <v>81999109990805</v>
          </cell>
          <cell r="B5248" t="str">
            <v>OTRAS CTAS. D/REG. G</v>
          </cell>
          <cell r="C5248">
            <v>401640620</v>
          </cell>
          <cell r="D5248">
            <v>0</v>
          </cell>
          <cell r="E5248">
            <v>401640620</v>
          </cell>
          <cell r="F5248">
            <v>0</v>
          </cell>
        </row>
        <row r="5249">
          <cell r="A5249">
            <v>81999109990806</v>
          </cell>
          <cell r="B5249" t="str">
            <v>OTRAS CTAS. D/REG. G</v>
          </cell>
          <cell r="C5249">
            <v>2080577080</v>
          </cell>
          <cell r="D5249">
            <v>0</v>
          </cell>
          <cell r="E5249">
            <v>2080577080</v>
          </cell>
          <cell r="F5249">
            <v>0</v>
          </cell>
        </row>
        <row r="5250">
          <cell r="A5250">
            <v>81999109990807</v>
          </cell>
          <cell r="B5250" t="str">
            <v>OTRAS CTAS. D/REG. G</v>
          </cell>
          <cell r="C5250">
            <v>377967219.74000001</v>
          </cell>
          <cell r="D5250">
            <v>0</v>
          </cell>
          <cell r="E5250">
            <v>377967219.74000001</v>
          </cell>
          <cell r="F5250">
            <v>0</v>
          </cell>
        </row>
        <row r="5251">
          <cell r="A5251">
            <v>81999109990808</v>
          </cell>
          <cell r="B5251" t="str">
            <v>OTRAS CTAS. D/REG. G</v>
          </cell>
          <cell r="C5251">
            <v>1300000</v>
          </cell>
          <cell r="D5251">
            <v>0</v>
          </cell>
          <cell r="E5251">
            <v>1300000</v>
          </cell>
          <cell r="F5251">
            <v>0</v>
          </cell>
        </row>
        <row r="5252">
          <cell r="A5252">
            <v>81999109990809</v>
          </cell>
          <cell r="B5252" t="str">
            <v>OTRAS CTAS. D/REG. G</v>
          </cell>
          <cell r="C5252">
            <v>167300088563.87</v>
          </cell>
          <cell r="D5252">
            <v>137277148.13</v>
          </cell>
          <cell r="E5252">
            <v>167437365712</v>
          </cell>
          <cell r="F5252">
            <v>0</v>
          </cell>
        </row>
        <row r="5253">
          <cell r="A5253">
            <v>81999109990810</v>
          </cell>
          <cell r="B5253" t="str">
            <v>OTRAS CTAS. D/REG. G</v>
          </cell>
          <cell r="C5253">
            <v>405986223.36000001</v>
          </cell>
          <cell r="D5253">
            <v>0</v>
          </cell>
          <cell r="E5253">
            <v>405986223.36000001</v>
          </cell>
          <cell r="F5253">
            <v>0</v>
          </cell>
        </row>
        <row r="5254">
          <cell r="A5254">
            <v>81999109990811</v>
          </cell>
          <cell r="B5254" t="str">
            <v>OTRAS CTAS. D/REG. G</v>
          </cell>
          <cell r="C5254">
            <v>27225212235.419998</v>
          </cell>
          <cell r="D5254">
            <v>0</v>
          </cell>
          <cell r="E5254">
            <v>0</v>
          </cell>
          <cell r="F5254">
            <v>27225212235.419998</v>
          </cell>
        </row>
        <row r="5255">
          <cell r="A5255">
            <v>81999109990812</v>
          </cell>
          <cell r="B5255" t="str">
            <v>OTRAS CTAS. D/REG. G</v>
          </cell>
          <cell r="C5255">
            <v>4302274310.0799999</v>
          </cell>
          <cell r="D5255">
            <v>0</v>
          </cell>
          <cell r="E5255">
            <v>4302274310.0799999</v>
          </cell>
          <cell r="F5255">
            <v>0</v>
          </cell>
        </row>
        <row r="5256">
          <cell r="A5256">
            <v>81999109990813</v>
          </cell>
          <cell r="B5256" t="str">
            <v>OTRAS CTAS. D/REG. G</v>
          </cell>
          <cell r="C5256">
            <v>3046032595.1900001</v>
          </cell>
          <cell r="D5256">
            <v>0</v>
          </cell>
          <cell r="E5256">
            <v>24343606.550000001</v>
          </cell>
          <cell r="F5256">
            <v>3021688988.6399999</v>
          </cell>
        </row>
        <row r="5257">
          <cell r="A5257">
            <v>81999109990814</v>
          </cell>
          <cell r="B5257" t="str">
            <v>OTRAS CTAS. D/REG. G</v>
          </cell>
          <cell r="C5257">
            <v>16504436.050000001</v>
          </cell>
          <cell r="D5257">
            <v>0</v>
          </cell>
          <cell r="E5257">
            <v>16504436.050000001</v>
          </cell>
          <cell r="F5257">
            <v>0</v>
          </cell>
        </row>
        <row r="5258">
          <cell r="A5258">
            <v>819991099911</v>
          </cell>
          <cell r="B5258" t="str">
            <v>CUSTODIA DE VALORES</v>
          </cell>
          <cell r="C5258">
            <v>2</v>
          </cell>
          <cell r="D5258">
            <v>0</v>
          </cell>
          <cell r="E5258">
            <v>0</v>
          </cell>
          <cell r="F5258">
            <v>2</v>
          </cell>
        </row>
        <row r="5259">
          <cell r="A5259">
            <v>81999109991101</v>
          </cell>
          <cell r="B5259" t="str">
            <v>LINGOTES Y PIEDRAS (</v>
          </cell>
          <cell r="C5259">
            <v>2</v>
          </cell>
          <cell r="D5259">
            <v>0</v>
          </cell>
          <cell r="E5259">
            <v>0</v>
          </cell>
          <cell r="F5259">
            <v>2</v>
          </cell>
        </row>
        <row r="5260">
          <cell r="A5260">
            <v>819991099912</v>
          </cell>
          <cell r="B5260" t="str">
            <v>GTION.CTRAL.ACT.FIJO</v>
          </cell>
          <cell r="C5260">
            <v>0</v>
          </cell>
          <cell r="D5260">
            <v>20185707817.919998</v>
          </cell>
          <cell r="E5260">
            <v>20185707817.919998</v>
          </cell>
          <cell r="F5260">
            <v>0</v>
          </cell>
        </row>
        <row r="5261">
          <cell r="A5261">
            <v>81999109991201</v>
          </cell>
          <cell r="B5261" t="str">
            <v>GTION.CTRAL.TERREN.O</v>
          </cell>
          <cell r="C5261">
            <v>0</v>
          </cell>
          <cell r="D5261">
            <v>542830101.55999994</v>
          </cell>
          <cell r="E5261">
            <v>542830101.55999994</v>
          </cell>
          <cell r="F5261">
            <v>0</v>
          </cell>
        </row>
        <row r="5262">
          <cell r="A5262">
            <v>81999109991202</v>
          </cell>
          <cell r="B5262" t="str">
            <v>GTION.CTRAL.EDIF.OFI</v>
          </cell>
          <cell r="C5262">
            <v>0</v>
          </cell>
          <cell r="D5262">
            <v>3951739257.7600002</v>
          </cell>
          <cell r="E5262">
            <v>3951739257.7600002</v>
          </cell>
          <cell r="F5262">
            <v>0</v>
          </cell>
        </row>
        <row r="5263">
          <cell r="A5263">
            <v>81999109991203</v>
          </cell>
          <cell r="B5263" t="str">
            <v>GTION.CTRAL.DEPREC.A</v>
          </cell>
          <cell r="C5263">
            <v>0</v>
          </cell>
          <cell r="D5263">
            <v>1142188124.24</v>
          </cell>
          <cell r="E5263">
            <v>1142188124.24</v>
          </cell>
          <cell r="F5263">
            <v>0</v>
          </cell>
        </row>
        <row r="5264">
          <cell r="A5264">
            <v>81999109991204</v>
          </cell>
          <cell r="B5264" t="str">
            <v>GTION.CTRAL.GTOS.DEP</v>
          </cell>
          <cell r="C5264">
            <v>0</v>
          </cell>
          <cell r="D5264">
            <v>140943546.56</v>
          </cell>
          <cell r="E5264">
            <v>140943546.56</v>
          </cell>
          <cell r="F5264">
            <v>0</v>
          </cell>
        </row>
        <row r="5265">
          <cell r="A5265">
            <v>81999109991205</v>
          </cell>
          <cell r="B5265" t="str">
            <v>GTION.CTRAL.GTOS.INS</v>
          </cell>
          <cell r="C5265">
            <v>0</v>
          </cell>
          <cell r="D5265">
            <v>347236532.44999999</v>
          </cell>
          <cell r="E5265">
            <v>347236532.44999999</v>
          </cell>
          <cell r="F5265">
            <v>0</v>
          </cell>
        </row>
        <row r="5266">
          <cell r="A5266">
            <v>81999109991206</v>
          </cell>
          <cell r="B5266" t="str">
            <v>GTION.CTRAL.ALQ.D/OF</v>
          </cell>
          <cell r="C5266">
            <v>0</v>
          </cell>
          <cell r="D5266">
            <v>1013631802.8099999</v>
          </cell>
          <cell r="E5266">
            <v>1013631802.8099999</v>
          </cell>
          <cell r="F5266">
            <v>0</v>
          </cell>
        </row>
        <row r="5267">
          <cell r="A5267">
            <v>81999109991208</v>
          </cell>
          <cell r="B5267" t="str">
            <v>GTION.CTRAL.INST.E/U</v>
          </cell>
          <cell r="C5267">
            <v>0</v>
          </cell>
          <cell r="D5267">
            <v>10497076350.08</v>
          </cell>
          <cell r="E5267">
            <v>10497076350.08</v>
          </cell>
          <cell r="F5267">
            <v>0</v>
          </cell>
        </row>
        <row r="5268">
          <cell r="A5268">
            <v>81999109991209</v>
          </cell>
          <cell r="B5268" t="str">
            <v>GTION.CTRAL.DEP.ACUM</v>
          </cell>
          <cell r="C5268">
            <v>0</v>
          </cell>
          <cell r="D5268">
            <v>654275915.04999995</v>
          </cell>
          <cell r="E5268">
            <v>654275915.04999995</v>
          </cell>
          <cell r="F5268">
            <v>0</v>
          </cell>
        </row>
        <row r="5269">
          <cell r="A5269">
            <v>81999109991210</v>
          </cell>
          <cell r="B5269" t="str">
            <v>GTION.CTRAL.MEJ.PROP</v>
          </cell>
          <cell r="C5269">
            <v>0</v>
          </cell>
          <cell r="D5269">
            <v>1647082080.9200001</v>
          </cell>
          <cell r="E5269">
            <v>1647082080.9200001</v>
          </cell>
          <cell r="F5269">
            <v>0</v>
          </cell>
        </row>
        <row r="5270">
          <cell r="A5270">
            <v>81999109991211</v>
          </cell>
          <cell r="B5270" t="str">
            <v>GTION.CTRAL.AMORT.ME</v>
          </cell>
          <cell r="C5270">
            <v>0</v>
          </cell>
          <cell r="D5270">
            <v>195097006.88999999</v>
          </cell>
          <cell r="E5270">
            <v>195097006.88999999</v>
          </cell>
          <cell r="F5270">
            <v>0</v>
          </cell>
        </row>
        <row r="5271">
          <cell r="A5271">
            <v>81999109991212</v>
          </cell>
          <cell r="B5271" t="str">
            <v>GTION.CTRAL.GTOS.AMO</v>
          </cell>
          <cell r="C5271">
            <v>0</v>
          </cell>
          <cell r="D5271">
            <v>53607099.600000001</v>
          </cell>
          <cell r="E5271">
            <v>53607099.600000001</v>
          </cell>
          <cell r="F5271">
            <v>0</v>
          </cell>
        </row>
        <row r="5272">
          <cell r="A5272">
            <v>819991099914</v>
          </cell>
          <cell r="B5272" t="str">
            <v>ADEUDOS PENDIENTES C</v>
          </cell>
          <cell r="C5272">
            <v>9185542820.4300003</v>
          </cell>
          <cell r="D5272">
            <v>424430402.04000002</v>
          </cell>
          <cell r="E5272">
            <v>350666932.13999999</v>
          </cell>
          <cell r="F5272">
            <v>9259306290.3299999</v>
          </cell>
        </row>
        <row r="5273">
          <cell r="A5273">
            <v>819991099918</v>
          </cell>
          <cell r="B5273" t="str">
            <v>COEFICIENTE BCV CAPI</v>
          </cell>
          <cell r="C5273">
            <v>0</v>
          </cell>
          <cell r="D5273">
            <v>1515853715732.1699</v>
          </cell>
          <cell r="E5273">
            <v>1515853715732.1699</v>
          </cell>
          <cell r="F5273">
            <v>0</v>
          </cell>
        </row>
        <row r="5274">
          <cell r="A5274">
            <v>819991099920</v>
          </cell>
          <cell r="B5274" t="str">
            <v>CUENTA CONTROL D/AUT</v>
          </cell>
          <cell r="C5274">
            <v>2371517886.3099999</v>
          </cell>
          <cell r="D5274">
            <v>52837613920.199997</v>
          </cell>
          <cell r="E5274">
            <v>52398606892.139999</v>
          </cell>
          <cell r="F5274">
            <v>2810524914.3699999</v>
          </cell>
        </row>
        <row r="5275">
          <cell r="A5275">
            <v>819991099921</v>
          </cell>
          <cell r="B5275" t="str">
            <v>CUENTA CONTROL D/AUT</v>
          </cell>
          <cell r="C5275">
            <v>1434973612.1500001</v>
          </cell>
          <cell r="D5275">
            <v>16916493041.17</v>
          </cell>
          <cell r="E5275">
            <v>16877182975.360001</v>
          </cell>
          <cell r="F5275">
            <v>1474283677.96</v>
          </cell>
        </row>
        <row r="5276">
          <cell r="A5276">
            <v>819991099922</v>
          </cell>
          <cell r="B5276" t="str">
            <v>FOGADE</v>
          </cell>
          <cell r="C5276">
            <v>0</v>
          </cell>
          <cell r="D5276">
            <v>2072773328.99</v>
          </cell>
          <cell r="E5276">
            <v>2072773328.99</v>
          </cell>
          <cell r="F5276">
            <v>0</v>
          </cell>
        </row>
        <row r="5277">
          <cell r="A5277">
            <v>819991099923</v>
          </cell>
          <cell r="B5277" t="str">
            <v>COEFICIENTE BCV CAPI</v>
          </cell>
          <cell r="C5277">
            <v>0</v>
          </cell>
          <cell r="D5277">
            <v>13521887540.83</v>
          </cell>
          <cell r="E5277">
            <v>13521887540.83</v>
          </cell>
          <cell r="F5277">
            <v>0</v>
          </cell>
        </row>
        <row r="5278">
          <cell r="A5278">
            <v>819991099925</v>
          </cell>
          <cell r="B5278" t="str">
            <v>CAJAS DE SEG.DE OFIC</v>
          </cell>
          <cell r="C5278">
            <v>28</v>
          </cell>
          <cell r="D5278">
            <v>0</v>
          </cell>
          <cell r="E5278">
            <v>0</v>
          </cell>
          <cell r="F5278">
            <v>28</v>
          </cell>
        </row>
        <row r="5279">
          <cell r="A5279">
            <v>819991099940</v>
          </cell>
          <cell r="B5279" t="str">
            <v>COMISIONES AVALES Y</v>
          </cell>
          <cell r="C5279">
            <v>1118914219.5999999</v>
          </cell>
          <cell r="D5279">
            <v>489759205.80000001</v>
          </cell>
          <cell r="E5279">
            <v>666109626.10000002</v>
          </cell>
          <cell r="F5279">
            <v>942563799.29999995</v>
          </cell>
        </row>
        <row r="5280">
          <cell r="A5280">
            <v>819991099941</v>
          </cell>
          <cell r="B5280" t="str">
            <v>RESTO CUENTAS DE GES</v>
          </cell>
          <cell r="C5280">
            <v>0</v>
          </cell>
          <cell r="D5280">
            <v>81796280945.789993</v>
          </cell>
          <cell r="E5280">
            <v>81796280945.779999</v>
          </cell>
          <cell r="F5280">
            <v>0.01</v>
          </cell>
        </row>
        <row r="5281">
          <cell r="A5281">
            <v>81999109994101</v>
          </cell>
          <cell r="B5281" t="str">
            <v>PROTECCION FINANCIER</v>
          </cell>
          <cell r="C5281">
            <v>0</v>
          </cell>
          <cell r="D5281">
            <v>872550048</v>
          </cell>
          <cell r="E5281">
            <v>872550048</v>
          </cell>
          <cell r="F5281">
            <v>0</v>
          </cell>
        </row>
        <row r="5282">
          <cell r="A5282">
            <v>81999109994102</v>
          </cell>
          <cell r="B5282" t="str">
            <v>VIDA FINES DE SEMANA</v>
          </cell>
          <cell r="C5282">
            <v>0</v>
          </cell>
          <cell r="D5282">
            <v>518216838</v>
          </cell>
          <cell r="E5282">
            <v>518216838</v>
          </cell>
          <cell r="F5282">
            <v>0</v>
          </cell>
        </row>
        <row r="5283">
          <cell r="A5283">
            <v>81999109994103</v>
          </cell>
          <cell r="B5283" t="str">
            <v>VIDA INDIVIDUAL TEMP</v>
          </cell>
          <cell r="C5283">
            <v>0</v>
          </cell>
          <cell r="D5283">
            <v>4353685570</v>
          </cell>
          <cell r="E5283">
            <v>4353685570</v>
          </cell>
          <cell r="F5283">
            <v>0</v>
          </cell>
        </row>
        <row r="5284">
          <cell r="A5284">
            <v>81999109994104</v>
          </cell>
          <cell r="B5284" t="str">
            <v>VIDA INDIVIDUAL CREC</v>
          </cell>
          <cell r="C5284">
            <v>0</v>
          </cell>
          <cell r="D5284">
            <v>1073286073</v>
          </cell>
          <cell r="E5284">
            <v>1073286073</v>
          </cell>
          <cell r="F5284">
            <v>0</v>
          </cell>
        </row>
        <row r="5285">
          <cell r="A5285">
            <v>81999109994105</v>
          </cell>
          <cell r="B5285" t="str">
            <v>VIDA HIPOTECARIA</v>
          </cell>
          <cell r="C5285">
            <v>0</v>
          </cell>
          <cell r="D5285">
            <v>200330877</v>
          </cell>
          <cell r="E5285">
            <v>200330877</v>
          </cell>
          <cell r="F5285">
            <v>0</v>
          </cell>
        </row>
        <row r="5286">
          <cell r="A5286">
            <v>81999109994107</v>
          </cell>
          <cell r="B5286" t="str">
            <v>ACCIDENTES PERSONAL</v>
          </cell>
          <cell r="C5286">
            <v>0</v>
          </cell>
          <cell r="D5286">
            <v>213886730</v>
          </cell>
          <cell r="E5286">
            <v>213886730</v>
          </cell>
          <cell r="F5286">
            <v>0</v>
          </cell>
        </row>
        <row r="5287">
          <cell r="A5287">
            <v>81999109994108</v>
          </cell>
          <cell r="B5287" t="str">
            <v>INCENDIOS</v>
          </cell>
          <cell r="C5287">
            <v>0</v>
          </cell>
          <cell r="D5287">
            <v>372299457</v>
          </cell>
          <cell r="E5287">
            <v>372299457</v>
          </cell>
          <cell r="F5287">
            <v>0</v>
          </cell>
        </row>
        <row r="5288">
          <cell r="A5288">
            <v>81999109994109</v>
          </cell>
          <cell r="B5288" t="str">
            <v>PROVINCIAL FONDO MUT</v>
          </cell>
          <cell r="C5288">
            <v>0</v>
          </cell>
          <cell r="D5288">
            <v>5777774020.2799997</v>
          </cell>
          <cell r="E5288">
            <v>5777774020.2799997</v>
          </cell>
          <cell r="F5288">
            <v>0</v>
          </cell>
        </row>
        <row r="5289">
          <cell r="A5289">
            <v>81999109994111</v>
          </cell>
          <cell r="B5289" t="str">
            <v>PRO-DINERO FONDO MUT</v>
          </cell>
          <cell r="C5289">
            <v>0</v>
          </cell>
          <cell r="D5289">
            <v>5576495738.6899996</v>
          </cell>
          <cell r="E5289">
            <v>5576495738.6899996</v>
          </cell>
          <cell r="F5289">
            <v>0</v>
          </cell>
        </row>
        <row r="5290">
          <cell r="A5290">
            <v>81999109994112</v>
          </cell>
          <cell r="B5290" t="str">
            <v>PRO-ACCIONES FONDO M</v>
          </cell>
          <cell r="C5290">
            <v>0</v>
          </cell>
          <cell r="D5290">
            <v>1998728032.8399999</v>
          </cell>
          <cell r="E5290">
            <v>1998728032.8399999</v>
          </cell>
          <cell r="F5290">
            <v>0</v>
          </cell>
        </row>
        <row r="5291">
          <cell r="A5291">
            <v>81999109994113</v>
          </cell>
          <cell r="B5291" t="str">
            <v>PRO-RENTA FONDO MUTU</v>
          </cell>
          <cell r="C5291">
            <v>0</v>
          </cell>
          <cell r="D5291">
            <v>15499625470.540001</v>
          </cell>
          <cell r="E5291">
            <v>15499625470.540001</v>
          </cell>
          <cell r="F5291">
            <v>0</v>
          </cell>
        </row>
        <row r="5292">
          <cell r="A5292">
            <v>81999109994114</v>
          </cell>
          <cell r="B5292" t="str">
            <v>PRO-DIVISA FONDO MUT</v>
          </cell>
          <cell r="C5292">
            <v>0</v>
          </cell>
          <cell r="D5292">
            <v>45339402090.440002</v>
          </cell>
          <cell r="E5292">
            <v>45339402090.43</v>
          </cell>
          <cell r="F5292">
            <v>0.01</v>
          </cell>
        </row>
        <row r="5293">
          <cell r="A5293">
            <v>819991099945</v>
          </cell>
          <cell r="B5293" t="str">
            <v>SUBCUSTODIA DE VALOR</v>
          </cell>
          <cell r="C5293">
            <v>574239359143</v>
          </cell>
          <cell r="D5293">
            <v>324964244469</v>
          </cell>
          <cell r="E5293">
            <v>278781976019</v>
          </cell>
          <cell r="F5293">
            <v>620421627593</v>
          </cell>
        </row>
        <row r="5294">
          <cell r="A5294">
            <v>819991099959</v>
          </cell>
          <cell r="B5294" t="str">
            <v>STROS RECLAMADOS CON</v>
          </cell>
          <cell r="C5294">
            <v>0</v>
          </cell>
          <cell r="D5294">
            <v>161195529.56999999</v>
          </cell>
          <cell r="E5294">
            <v>13131210.35</v>
          </cell>
          <cell r="F5294">
            <v>148064319.22</v>
          </cell>
        </row>
        <row r="5295">
          <cell r="A5295">
            <v>819991099969</v>
          </cell>
          <cell r="B5295" t="str">
            <v>GESTION D/SEGUROS</v>
          </cell>
          <cell r="C5295">
            <v>0</v>
          </cell>
          <cell r="D5295">
            <v>1041798995</v>
          </cell>
          <cell r="E5295">
            <v>1041798995</v>
          </cell>
          <cell r="F5295">
            <v>0</v>
          </cell>
        </row>
        <row r="5296">
          <cell r="A5296">
            <v>819991099973</v>
          </cell>
          <cell r="B5296" t="str">
            <v>DEPOS. INTERNOS TRAN</v>
          </cell>
          <cell r="C5296">
            <v>0</v>
          </cell>
          <cell r="D5296">
            <v>2801444072507.8198</v>
          </cell>
          <cell r="E5296">
            <v>2801444072507.8198</v>
          </cell>
          <cell r="F5296">
            <v>0</v>
          </cell>
        </row>
        <row r="5297">
          <cell r="A5297">
            <v>819991099974</v>
          </cell>
          <cell r="B5297" t="str">
            <v>DEP. INTERNOS OP. A</v>
          </cell>
          <cell r="C5297">
            <v>0</v>
          </cell>
          <cell r="D5297">
            <v>1821993884541.6699</v>
          </cell>
          <cell r="E5297">
            <v>1821993884541.6699</v>
          </cell>
          <cell r="F5297">
            <v>0</v>
          </cell>
        </row>
        <row r="5298">
          <cell r="A5298">
            <v>819991099977</v>
          </cell>
          <cell r="B5298" t="str">
            <v>DEPOS. INTERN. TRANS</v>
          </cell>
          <cell r="C5298">
            <v>0</v>
          </cell>
          <cell r="D5298">
            <v>14830048881.15</v>
          </cell>
          <cell r="E5298">
            <v>14830048881.15</v>
          </cell>
          <cell r="F5298">
            <v>0</v>
          </cell>
        </row>
        <row r="5299">
          <cell r="A5299">
            <v>819991099978</v>
          </cell>
          <cell r="B5299" t="str">
            <v>DEPOS. INT. OPER. PZ</v>
          </cell>
          <cell r="C5299">
            <v>0</v>
          </cell>
          <cell r="D5299">
            <v>7169659159.4300003</v>
          </cell>
          <cell r="E5299">
            <v>7169659159.4300003</v>
          </cell>
          <cell r="F5299">
            <v>0</v>
          </cell>
        </row>
        <row r="5300">
          <cell r="A5300">
            <v>819991099980</v>
          </cell>
          <cell r="B5300" t="str">
            <v>COEFICIENTE AGRICOLA</v>
          </cell>
          <cell r="C5300">
            <v>0</v>
          </cell>
          <cell r="D5300">
            <v>52680322980.459999</v>
          </cell>
          <cell r="E5300">
            <v>52680322980.459999</v>
          </cell>
          <cell r="F5300">
            <v>0</v>
          </cell>
        </row>
        <row r="5301">
          <cell r="A5301">
            <v>819991099981</v>
          </cell>
          <cell r="B5301" t="str">
            <v>COEFICIENTE AGRICOLA</v>
          </cell>
          <cell r="C5301">
            <v>0</v>
          </cell>
          <cell r="D5301">
            <v>1371807709.2</v>
          </cell>
          <cell r="E5301">
            <v>1371807709.2</v>
          </cell>
          <cell r="F5301">
            <v>0</v>
          </cell>
        </row>
        <row r="5302">
          <cell r="A5302">
            <v>819991099999</v>
          </cell>
          <cell r="B5302" t="str">
            <v>OTROS</v>
          </cell>
          <cell r="C5302">
            <v>3661672692.4200001</v>
          </cell>
          <cell r="D5302">
            <v>0</v>
          </cell>
          <cell r="E5302">
            <v>0</v>
          </cell>
          <cell r="F5302">
            <v>3661672692.4200001</v>
          </cell>
        </row>
        <row r="5303">
          <cell r="A5303">
            <v>819992</v>
          </cell>
          <cell r="B5303" t="str">
            <v>OTRAS CUENTAS DE REG</v>
          </cell>
          <cell r="C5303">
            <v>109554316060.83</v>
          </cell>
          <cell r="D5303">
            <v>1086329074215.0601</v>
          </cell>
          <cell r="E5303">
            <v>1129557170874.25</v>
          </cell>
          <cell r="F5303">
            <v>66326219401.639999</v>
          </cell>
        </row>
        <row r="5304">
          <cell r="A5304">
            <v>81999209</v>
          </cell>
          <cell r="B5304" t="str">
            <v>OTRAS CUENTAS DE REG</v>
          </cell>
          <cell r="C5304">
            <v>109554316060.83</v>
          </cell>
          <cell r="D5304">
            <v>1086329074215.0601</v>
          </cell>
          <cell r="E5304">
            <v>1129557170874.25</v>
          </cell>
          <cell r="F5304">
            <v>66326219401.639999</v>
          </cell>
        </row>
        <row r="5305">
          <cell r="A5305">
            <v>8199920901</v>
          </cell>
          <cell r="B5305" t="str">
            <v>COMPRAS DE DIVISAS M</v>
          </cell>
          <cell r="C5305">
            <v>27424705614.77</v>
          </cell>
          <cell r="D5305">
            <v>469729543368.58002</v>
          </cell>
          <cell r="E5305">
            <v>473615024616.34003</v>
          </cell>
          <cell r="F5305">
            <v>23539224367.009998</v>
          </cell>
        </row>
        <row r="5306">
          <cell r="A5306">
            <v>819992090101</v>
          </cell>
          <cell r="B5306" t="str">
            <v>COMPRAS DIVISAS CTRO</v>
          </cell>
          <cell r="C5306">
            <v>27424705614.77</v>
          </cell>
          <cell r="D5306">
            <v>469729543368.58002</v>
          </cell>
          <cell r="E5306">
            <v>473615024616.34003</v>
          </cell>
          <cell r="F5306">
            <v>23539224367.009998</v>
          </cell>
        </row>
        <row r="5307">
          <cell r="A5307">
            <v>8199920902</v>
          </cell>
          <cell r="B5307" t="str">
            <v>VENTAS DE DIVISAS ME</v>
          </cell>
          <cell r="C5307">
            <v>81656991734.940002</v>
          </cell>
          <cell r="D5307">
            <v>615883727677.57996</v>
          </cell>
          <cell r="E5307">
            <v>655190891415.55005</v>
          </cell>
          <cell r="F5307">
            <v>42349827996.970001</v>
          </cell>
        </row>
        <row r="5308">
          <cell r="A5308">
            <v>819992090201</v>
          </cell>
          <cell r="B5308" t="str">
            <v>VENTAS DE DIVISAS CT</v>
          </cell>
          <cell r="C5308">
            <v>81215400336.339996</v>
          </cell>
          <cell r="D5308">
            <v>615552947338.05005</v>
          </cell>
          <cell r="E5308">
            <v>654838641186.06995</v>
          </cell>
          <cell r="F5308">
            <v>41929706488.32</v>
          </cell>
        </row>
        <row r="5309">
          <cell r="A5309">
            <v>819992090202</v>
          </cell>
          <cell r="B5309" t="str">
            <v>CHEQUES DESC.CTROL.C</v>
          </cell>
          <cell r="C5309">
            <v>441591398.60000002</v>
          </cell>
          <cell r="D5309">
            <v>330780339.52999997</v>
          </cell>
          <cell r="E5309">
            <v>352250229.48000002</v>
          </cell>
          <cell r="F5309">
            <v>420121508.64999998</v>
          </cell>
        </row>
        <row r="5310">
          <cell r="A5310">
            <v>8199920999</v>
          </cell>
          <cell r="B5310" t="str">
            <v>OTRAS CTAS. DE REGIS</v>
          </cell>
          <cell r="C5310">
            <v>472618711.12</v>
          </cell>
          <cell r="D5310">
            <v>715803168.89999998</v>
          </cell>
          <cell r="E5310">
            <v>751254842.36000001</v>
          </cell>
          <cell r="F5310">
            <v>437167037.66000003</v>
          </cell>
        </row>
        <row r="5311">
          <cell r="A5311">
            <v>819992099902</v>
          </cell>
          <cell r="B5311" t="str">
            <v>DIVISAS  RECADI CLIE</v>
          </cell>
          <cell r="C5311">
            <v>219594476.30000001</v>
          </cell>
          <cell r="D5311">
            <v>0</v>
          </cell>
          <cell r="E5311">
            <v>0</v>
          </cell>
          <cell r="F5311">
            <v>219594476.30000001</v>
          </cell>
        </row>
        <row r="5312">
          <cell r="A5312">
            <v>819992099913</v>
          </cell>
          <cell r="B5312" t="str">
            <v>CHEQUES AL DESCUOT.E</v>
          </cell>
          <cell r="C5312">
            <v>252398213.40000001</v>
          </cell>
          <cell r="D5312">
            <v>714957531.49000001</v>
          </cell>
          <cell r="E5312">
            <v>751254842.36000001</v>
          </cell>
          <cell r="F5312">
            <v>216100902.53</v>
          </cell>
        </row>
        <row r="5313">
          <cell r="A5313">
            <v>819992099942</v>
          </cell>
          <cell r="B5313" t="str">
            <v>GASTOS RECLAM CORRES</v>
          </cell>
          <cell r="C5313">
            <v>626021.42000000004</v>
          </cell>
          <cell r="D5313">
            <v>845637.41</v>
          </cell>
          <cell r="E5313">
            <v>0</v>
          </cell>
          <cell r="F5313">
            <v>1471658.83</v>
          </cell>
        </row>
        <row r="5314">
          <cell r="A5314">
            <v>81</v>
          </cell>
          <cell r="B5314" t="str">
            <v>TOTAL OTRAS CUENTAS</v>
          </cell>
          <cell r="C5314">
            <v>6678536688303.0996</v>
          </cell>
          <cell r="D5314">
            <v>8474092300012.9902</v>
          </cell>
          <cell r="E5314">
            <v>8502501498570.8496</v>
          </cell>
          <cell r="F5314">
            <v>6650127489745.2402</v>
          </cell>
        </row>
        <row r="5315">
          <cell r="A5315">
            <v>821</v>
          </cell>
          <cell r="B5315" t="str">
            <v>RESPONSABILIDADES P/</v>
          </cell>
          <cell r="C5315">
            <v>-1026765433395.88</v>
          </cell>
          <cell r="D5315">
            <v>25342360945.869999</v>
          </cell>
          <cell r="E5315">
            <v>6420989813.6899996</v>
          </cell>
          <cell r="F5315">
            <v>-1007844062263.7</v>
          </cell>
        </row>
        <row r="5316">
          <cell r="A5316">
            <v>82101</v>
          </cell>
          <cell r="B5316" t="str">
            <v>DEP.VALORES EN CUSTO</v>
          </cell>
          <cell r="C5316">
            <v>-1026765433395.88</v>
          </cell>
          <cell r="D5316">
            <v>25342360945.869999</v>
          </cell>
          <cell r="E5316">
            <v>6420989813.6899996</v>
          </cell>
          <cell r="F5316">
            <v>-1007844062263.7</v>
          </cell>
        </row>
        <row r="5317">
          <cell r="A5317">
            <v>821011</v>
          </cell>
          <cell r="B5317" t="str">
            <v>DEP.VALORES EN CUSTO</v>
          </cell>
          <cell r="C5317">
            <v>-310497166620.78003</v>
          </cell>
          <cell r="D5317">
            <v>24982638243.110001</v>
          </cell>
          <cell r="E5317">
            <v>5843867264.21</v>
          </cell>
          <cell r="F5317">
            <v>-291358395641.88</v>
          </cell>
        </row>
        <row r="5318">
          <cell r="A5318">
            <v>82101101</v>
          </cell>
          <cell r="B5318" t="str">
            <v>DIF. CUST.OFICINA PR</v>
          </cell>
          <cell r="C5318">
            <v>-309830946444.02002</v>
          </cell>
          <cell r="D5318">
            <v>24982638243.110001</v>
          </cell>
          <cell r="E5318">
            <v>5843867264.21</v>
          </cell>
          <cell r="F5318">
            <v>-290692175465.12</v>
          </cell>
        </row>
        <row r="5319">
          <cell r="A5319">
            <v>82101102</v>
          </cell>
          <cell r="B5319" t="str">
            <v>DEP.D.P.F.CUSTODIA M</v>
          </cell>
          <cell r="C5319">
            <v>-666220176.75999999</v>
          </cell>
          <cell r="D5319">
            <v>0</v>
          </cell>
          <cell r="E5319">
            <v>0</v>
          </cell>
          <cell r="F5319">
            <v>-666220176.75999999</v>
          </cell>
        </row>
        <row r="5320">
          <cell r="A5320">
            <v>821012</v>
          </cell>
          <cell r="B5320" t="str">
            <v>DEP.VALORES EN CUSTO</v>
          </cell>
          <cell r="C5320">
            <v>-716268266775.09998</v>
          </cell>
          <cell r="D5320">
            <v>359722702.75999999</v>
          </cell>
          <cell r="E5320">
            <v>577122549.48000002</v>
          </cell>
          <cell r="F5320">
            <v>-716485666621.81995</v>
          </cell>
        </row>
        <row r="5321">
          <cell r="A5321">
            <v>82101201</v>
          </cell>
          <cell r="B5321" t="str">
            <v>MONEDA EXTRANJERA</v>
          </cell>
          <cell r="C5321">
            <v>-716268266775.09998</v>
          </cell>
          <cell r="D5321">
            <v>359722702.75999999</v>
          </cell>
          <cell r="E5321">
            <v>577122549.48000002</v>
          </cell>
          <cell r="F5321">
            <v>-716485666621.81995</v>
          </cell>
        </row>
        <row r="5322">
          <cell r="A5322">
            <v>822</v>
          </cell>
          <cell r="B5322" t="str">
            <v>RESPONSABILIDADES PO</v>
          </cell>
          <cell r="C5322">
            <v>-68916611443.360001</v>
          </cell>
          <cell r="D5322">
            <v>422761847672.19</v>
          </cell>
          <cell r="E5322">
            <v>437786711862.39001</v>
          </cell>
          <cell r="F5322">
            <v>-83941475633.559998</v>
          </cell>
        </row>
        <row r="5323">
          <cell r="A5323">
            <v>82201</v>
          </cell>
          <cell r="B5323" t="str">
            <v>PER-CONTRA COBRANZAS</v>
          </cell>
          <cell r="C5323">
            <v>-68916611443.360001</v>
          </cell>
          <cell r="D5323">
            <v>422761847672</v>
          </cell>
          <cell r="E5323">
            <v>437786711862.20001</v>
          </cell>
          <cell r="F5323">
            <v>-83941475633.559998</v>
          </cell>
        </row>
        <row r="5324">
          <cell r="A5324">
            <v>822011</v>
          </cell>
          <cell r="B5324" t="str">
            <v>PER-CONTRA COBRANZAS</v>
          </cell>
          <cell r="C5324">
            <v>-12524182835.52</v>
          </cell>
          <cell r="D5324">
            <v>35577621853.889999</v>
          </cell>
          <cell r="E5324">
            <v>41106209628.059998</v>
          </cell>
          <cell r="F5324">
            <v>-18052770609.689999</v>
          </cell>
        </row>
        <row r="5325">
          <cell r="A5325">
            <v>82201102</v>
          </cell>
          <cell r="B5325" t="str">
            <v>CLIENTES CUENTA COBR</v>
          </cell>
          <cell r="C5325">
            <v>-278995778.80000001</v>
          </cell>
          <cell r="D5325">
            <v>582460245.36000001</v>
          </cell>
          <cell r="E5325">
            <v>677418183.55999994</v>
          </cell>
          <cell r="F5325">
            <v>-373953717</v>
          </cell>
        </row>
        <row r="5326">
          <cell r="A5326">
            <v>82201105</v>
          </cell>
          <cell r="B5326" t="str">
            <v>COBRANZAS Y EFECTOS</v>
          </cell>
          <cell r="C5326">
            <v>-2412298287.6100001</v>
          </cell>
          <cell r="D5326">
            <v>15411311358.620001</v>
          </cell>
          <cell r="E5326">
            <v>15744998402.08</v>
          </cell>
          <cell r="F5326">
            <v>-2745985331.0700002</v>
          </cell>
        </row>
        <row r="5327">
          <cell r="A5327">
            <v>82201109</v>
          </cell>
          <cell r="B5327" t="str">
            <v>C-CTA.COMPRA D/FACTU</v>
          </cell>
          <cell r="C5327">
            <v>-9832888769.1100006</v>
          </cell>
          <cell r="D5327">
            <v>19583850249.91</v>
          </cell>
          <cell r="E5327">
            <v>24683793042.419998</v>
          </cell>
          <cell r="F5327">
            <v>-14932831561.620001</v>
          </cell>
        </row>
        <row r="5328">
          <cell r="A5328">
            <v>822012</v>
          </cell>
          <cell r="B5328" t="str">
            <v>PER-CONTRA COBRANZAS</v>
          </cell>
          <cell r="C5328">
            <v>-56392428607.839996</v>
          </cell>
          <cell r="D5328">
            <v>387184225818.10999</v>
          </cell>
          <cell r="E5328">
            <v>396680502234.14001</v>
          </cell>
          <cell r="F5328">
            <v>-65888705023.870003</v>
          </cell>
        </row>
        <row r="5329">
          <cell r="A5329">
            <v>82201201</v>
          </cell>
          <cell r="B5329" t="str">
            <v>CLIENTES CUENTA COBR</v>
          </cell>
          <cell r="C5329">
            <v>-47974816062.949997</v>
          </cell>
          <cell r="D5329">
            <v>382199824238.02002</v>
          </cell>
          <cell r="E5329">
            <v>380435136025.71997</v>
          </cell>
          <cell r="F5329">
            <v>-46210127850.650002</v>
          </cell>
        </row>
        <row r="5330">
          <cell r="A5330">
            <v>82201202</v>
          </cell>
          <cell r="B5330" t="str">
            <v>PER -CONT.CHEQ.A/COB</v>
          </cell>
          <cell r="C5330">
            <v>-65433880.990000002</v>
          </cell>
          <cell r="D5330">
            <v>253962833.91</v>
          </cell>
          <cell r="E5330">
            <v>411070621.88</v>
          </cell>
          <cell r="F5330">
            <v>-222541668.96000001</v>
          </cell>
        </row>
        <row r="5331">
          <cell r="A5331">
            <v>82201204</v>
          </cell>
          <cell r="B5331" t="str">
            <v>CLIENTES CUENTA COBR</v>
          </cell>
          <cell r="C5331">
            <v>-8352178663.8999996</v>
          </cell>
          <cell r="D5331">
            <v>4730438746.1800003</v>
          </cell>
          <cell r="E5331">
            <v>15810489650.540001</v>
          </cell>
          <cell r="F5331">
            <v>-19432229568.259998</v>
          </cell>
        </row>
        <row r="5332">
          <cell r="A5332">
            <v>82201205</v>
          </cell>
          <cell r="B5332" t="str">
            <v>CLIENTES CUENTA COBR</v>
          </cell>
          <cell r="C5332">
            <v>0</v>
          </cell>
          <cell r="D5332">
            <v>0</v>
          </cell>
          <cell r="E5332">
            <v>23805936</v>
          </cell>
          <cell r="F5332">
            <v>-23805936</v>
          </cell>
        </row>
        <row r="5333">
          <cell r="A5333">
            <v>82266</v>
          </cell>
          <cell r="B5333" t="str">
            <v>AJUSTE POR REDONDEO</v>
          </cell>
          <cell r="C5333">
            <v>0</v>
          </cell>
          <cell r="D5333">
            <v>0.19</v>
          </cell>
          <cell r="E5333">
            <v>0.19</v>
          </cell>
          <cell r="F5333">
            <v>0</v>
          </cell>
        </row>
        <row r="5334">
          <cell r="A5334">
            <v>823</v>
          </cell>
          <cell r="B5334" t="str">
            <v>RESPONSABILIDADES P/</v>
          </cell>
          <cell r="C5334">
            <v>-4000510119206.2998</v>
          </cell>
          <cell r="D5334">
            <v>12814025.789999999</v>
          </cell>
          <cell r="E5334">
            <v>212202922963.38</v>
          </cell>
          <cell r="F5334">
            <v>-4212700228143.8901</v>
          </cell>
        </row>
        <row r="5335">
          <cell r="A5335">
            <v>82301</v>
          </cell>
          <cell r="B5335" t="str">
            <v>RESP.GTIA.INST.FIANC</v>
          </cell>
          <cell r="C5335">
            <v>-352236465424.98999</v>
          </cell>
          <cell r="D5335">
            <v>25.63</v>
          </cell>
          <cell r="E5335">
            <v>12881268340.700001</v>
          </cell>
          <cell r="F5335">
            <v>-365117733740.06</v>
          </cell>
        </row>
        <row r="5336">
          <cell r="A5336">
            <v>823011</v>
          </cell>
          <cell r="B5336" t="str">
            <v>RESP.GTIA.INST.FIANC</v>
          </cell>
          <cell r="C5336">
            <v>-352236465424.98999</v>
          </cell>
          <cell r="D5336">
            <v>25.63</v>
          </cell>
          <cell r="E5336">
            <v>12881268340.700001</v>
          </cell>
          <cell r="F5336">
            <v>-365117733740.06</v>
          </cell>
        </row>
        <row r="5337">
          <cell r="A5337">
            <v>82301101</v>
          </cell>
          <cell r="B5337" t="str">
            <v>PERCONT.CON AVAL Y F</v>
          </cell>
          <cell r="C5337">
            <v>-352236465424.98999</v>
          </cell>
          <cell r="D5337">
            <v>25.63</v>
          </cell>
          <cell r="E5337">
            <v>12881268340.700001</v>
          </cell>
          <cell r="F5337">
            <v>-365117733740.06</v>
          </cell>
        </row>
        <row r="5338">
          <cell r="A5338">
            <v>82302</v>
          </cell>
          <cell r="B5338" t="str">
            <v>DEP.POR OPER.ORDINAR</v>
          </cell>
          <cell r="C5338">
            <v>-397329125018.78998</v>
          </cell>
          <cell r="D5338">
            <v>6814000.0300000003</v>
          </cell>
          <cell r="E5338">
            <v>27023905774.09</v>
          </cell>
          <cell r="F5338">
            <v>-424346216792.84998</v>
          </cell>
        </row>
        <row r="5339">
          <cell r="A5339">
            <v>823021</v>
          </cell>
          <cell r="B5339" t="str">
            <v>DEP.POR OPER.ORDINAR</v>
          </cell>
          <cell r="C5339">
            <v>-397329125018.78998</v>
          </cell>
          <cell r="D5339">
            <v>6814000.0300000003</v>
          </cell>
          <cell r="E5339">
            <v>27023905774.09</v>
          </cell>
          <cell r="F5339">
            <v>-424346216792.84998</v>
          </cell>
        </row>
        <row r="5340">
          <cell r="A5340">
            <v>82302101</v>
          </cell>
          <cell r="B5340" t="str">
            <v>DEPOSITOS VALORES EN</v>
          </cell>
          <cell r="C5340">
            <v>-110543414456.59</v>
          </cell>
          <cell r="D5340">
            <v>0.03</v>
          </cell>
          <cell r="E5340">
            <v>15478468107.57</v>
          </cell>
          <cell r="F5340">
            <v>-126021882564.13</v>
          </cell>
        </row>
        <row r="5341">
          <cell r="A5341">
            <v>82302109</v>
          </cell>
          <cell r="B5341" t="str">
            <v>DEP.GARANTIAS PIDA A</v>
          </cell>
          <cell r="C5341">
            <v>-286785710562.20001</v>
          </cell>
          <cell r="D5341">
            <v>6814000</v>
          </cell>
          <cell r="E5341">
            <v>11545437666.52</v>
          </cell>
          <cell r="F5341">
            <v>-298324334228.71997</v>
          </cell>
        </row>
        <row r="5342">
          <cell r="A5342">
            <v>82304</v>
          </cell>
          <cell r="B5342" t="str">
            <v>GARANTIAS HIPOTECARI</v>
          </cell>
          <cell r="C5342">
            <v>-847080686050.64001</v>
          </cell>
          <cell r="D5342">
            <v>0</v>
          </cell>
          <cell r="E5342">
            <v>41629125573.449997</v>
          </cell>
          <cell r="F5342">
            <v>-888709811624.08997</v>
          </cell>
        </row>
        <row r="5343">
          <cell r="A5343">
            <v>823041</v>
          </cell>
          <cell r="B5343" t="str">
            <v>RESP.GARANTIAS HIPOT</v>
          </cell>
          <cell r="C5343">
            <v>-847080686050.64001</v>
          </cell>
          <cell r="D5343">
            <v>0</v>
          </cell>
          <cell r="E5343">
            <v>41629125573.449997</v>
          </cell>
          <cell r="F5343">
            <v>-888709811624.08997</v>
          </cell>
        </row>
        <row r="5344">
          <cell r="A5344">
            <v>82304101</v>
          </cell>
          <cell r="B5344" t="str">
            <v>HIPOTECAS RECIBIDAS</v>
          </cell>
          <cell r="C5344">
            <v>-86467440216.080002</v>
          </cell>
          <cell r="D5344">
            <v>0</v>
          </cell>
          <cell r="E5344">
            <v>6199922560</v>
          </cell>
          <cell r="F5344">
            <v>-92667362776.080002</v>
          </cell>
        </row>
        <row r="5345">
          <cell r="A5345">
            <v>8230410101</v>
          </cell>
          <cell r="B5345" t="str">
            <v>HIPOTECAS RECIBIDAS</v>
          </cell>
          <cell r="C5345">
            <v>-86467440216.080002</v>
          </cell>
          <cell r="D5345">
            <v>0</v>
          </cell>
          <cell r="E5345">
            <v>6199922560</v>
          </cell>
          <cell r="F5345">
            <v>-92667362776.080002</v>
          </cell>
        </row>
        <row r="5346">
          <cell r="A5346">
            <v>82304102</v>
          </cell>
          <cell r="B5346" t="str">
            <v>GARANTIAS INMOB.HIPO</v>
          </cell>
          <cell r="C5346">
            <v>-760613245834.56006</v>
          </cell>
          <cell r="D5346">
            <v>0</v>
          </cell>
          <cell r="E5346">
            <v>35429203013.449997</v>
          </cell>
          <cell r="F5346">
            <v>-796042448848.01001</v>
          </cell>
        </row>
        <row r="5347">
          <cell r="A5347">
            <v>8230410203</v>
          </cell>
          <cell r="B5347" t="str">
            <v>HIPOTECAS RECIBIDAS</v>
          </cell>
          <cell r="C5347">
            <v>-758124188550.03003</v>
          </cell>
          <cell r="D5347">
            <v>0</v>
          </cell>
          <cell r="E5347">
            <v>35429203013.449997</v>
          </cell>
          <cell r="F5347">
            <v>-793553391563.47998</v>
          </cell>
        </row>
        <row r="5348">
          <cell r="A5348">
            <v>8230410204</v>
          </cell>
          <cell r="B5348" t="str">
            <v>GTIA. HIPOT. REC. ME</v>
          </cell>
          <cell r="C5348">
            <v>-2489057284.5300002</v>
          </cell>
          <cell r="D5348">
            <v>0</v>
          </cell>
          <cell r="E5348">
            <v>0</v>
          </cell>
          <cell r="F5348">
            <v>-2489057284.5300002</v>
          </cell>
        </row>
        <row r="5349">
          <cell r="A5349">
            <v>82305</v>
          </cell>
          <cell r="B5349" t="str">
            <v>PER-CONT-BIEN.MUEBLE</v>
          </cell>
          <cell r="C5349">
            <v>-397306904054.78003</v>
          </cell>
          <cell r="D5349">
            <v>0.11</v>
          </cell>
          <cell r="E5349">
            <v>-7673288816.8999996</v>
          </cell>
          <cell r="F5349">
            <v>-389633615237.77002</v>
          </cell>
        </row>
        <row r="5350">
          <cell r="A5350">
            <v>823051</v>
          </cell>
          <cell r="B5350" t="str">
            <v>RESP.GTIAS.PRENDAR.M</v>
          </cell>
          <cell r="C5350">
            <v>-397306904054.78003</v>
          </cell>
          <cell r="D5350">
            <v>0.11</v>
          </cell>
          <cell r="E5350">
            <v>-7673288816.8999996</v>
          </cell>
          <cell r="F5350">
            <v>-389633615237.77002</v>
          </cell>
        </row>
        <row r="5351">
          <cell r="A5351">
            <v>82305101</v>
          </cell>
          <cell r="B5351" t="str">
            <v>POR OPERACIONES ORDI</v>
          </cell>
          <cell r="C5351">
            <v>-397277971114.78003</v>
          </cell>
          <cell r="D5351">
            <v>0.11</v>
          </cell>
          <cell r="E5351">
            <v>-7673288816.8999996</v>
          </cell>
          <cell r="F5351">
            <v>-389604682297.77002</v>
          </cell>
        </row>
        <row r="5352">
          <cell r="A5352">
            <v>82305199</v>
          </cell>
          <cell r="B5352" t="str">
            <v>OTROS</v>
          </cell>
          <cell r="C5352">
            <v>-28932940</v>
          </cell>
          <cell r="D5352">
            <v>0</v>
          </cell>
          <cell r="E5352">
            <v>0</v>
          </cell>
          <cell r="F5352">
            <v>-28932940</v>
          </cell>
        </row>
        <row r="5353">
          <cell r="A5353">
            <v>82307</v>
          </cell>
          <cell r="B5353" t="str">
            <v>PER-CONTRA DOCUMENTO</v>
          </cell>
          <cell r="C5353">
            <v>-368085818957.38</v>
          </cell>
          <cell r="D5353">
            <v>0</v>
          </cell>
          <cell r="E5353">
            <v>39208206566.699997</v>
          </cell>
          <cell r="F5353">
            <v>-407294025524.08002</v>
          </cell>
        </row>
        <row r="5354">
          <cell r="A5354">
            <v>823071</v>
          </cell>
          <cell r="B5354" t="str">
            <v>PER-CONTRA DOCUMENTO</v>
          </cell>
          <cell r="C5354">
            <v>-368085818957.38</v>
          </cell>
          <cell r="D5354">
            <v>0</v>
          </cell>
          <cell r="E5354">
            <v>39208206566.699997</v>
          </cell>
          <cell r="F5354">
            <v>-407294025524.08002</v>
          </cell>
        </row>
        <row r="5355">
          <cell r="A5355">
            <v>82307101</v>
          </cell>
          <cell r="B5355" t="str">
            <v>PER-CONTRA DOCUMENTO</v>
          </cell>
          <cell r="C5355">
            <v>-368085818957.38</v>
          </cell>
          <cell r="D5355">
            <v>0</v>
          </cell>
          <cell r="E5355">
            <v>39208206566.699997</v>
          </cell>
          <cell r="F5355">
            <v>-407294025524.08002</v>
          </cell>
        </row>
        <row r="5356">
          <cell r="A5356">
            <v>8230710101</v>
          </cell>
          <cell r="B5356" t="str">
            <v>PER-CONTRA DOCUMENTO</v>
          </cell>
          <cell r="C5356">
            <v>-52123601704.669998</v>
          </cell>
          <cell r="D5356">
            <v>0</v>
          </cell>
          <cell r="E5356">
            <v>12334814474.719999</v>
          </cell>
          <cell r="F5356">
            <v>-64458416179.389999</v>
          </cell>
        </row>
        <row r="5357">
          <cell r="A5357">
            <v>8230710102</v>
          </cell>
          <cell r="B5357" t="str">
            <v>PER-CONTRA DOCUMENTO</v>
          </cell>
          <cell r="C5357">
            <v>-315962217252.71002</v>
          </cell>
          <cell r="D5357">
            <v>0</v>
          </cell>
          <cell r="E5357">
            <v>26873392091.98</v>
          </cell>
          <cell r="F5357">
            <v>-342835609344.69</v>
          </cell>
        </row>
        <row r="5358">
          <cell r="A5358">
            <v>82308</v>
          </cell>
          <cell r="B5358" t="str">
            <v>PER-C GTIA D/PRENDAS</v>
          </cell>
          <cell r="C5358">
            <v>-8338405620</v>
          </cell>
          <cell r="D5358">
            <v>0</v>
          </cell>
          <cell r="E5358">
            <v>0</v>
          </cell>
          <cell r="F5358">
            <v>-8338405620</v>
          </cell>
        </row>
        <row r="5359">
          <cell r="A5359">
            <v>823081</v>
          </cell>
          <cell r="B5359" t="str">
            <v>PER-C GTIA D/PRENDAS</v>
          </cell>
          <cell r="C5359">
            <v>-8338405620</v>
          </cell>
          <cell r="D5359">
            <v>0</v>
          </cell>
          <cell r="E5359">
            <v>0</v>
          </cell>
          <cell r="F5359">
            <v>-8338405620</v>
          </cell>
        </row>
        <row r="5360">
          <cell r="A5360">
            <v>82308101</v>
          </cell>
          <cell r="B5360" t="str">
            <v>PER-C GTIA D/PRENDAS</v>
          </cell>
          <cell r="C5360">
            <v>-8338405620</v>
          </cell>
          <cell r="D5360">
            <v>0</v>
          </cell>
          <cell r="E5360">
            <v>0</v>
          </cell>
          <cell r="F5360">
            <v>-8338405620</v>
          </cell>
        </row>
        <row r="5361">
          <cell r="A5361">
            <v>8230810101</v>
          </cell>
          <cell r="B5361" t="str">
            <v>PER-C GTIA D/PRENDAS</v>
          </cell>
          <cell r="C5361">
            <v>-1963995300</v>
          </cell>
          <cell r="D5361">
            <v>0</v>
          </cell>
          <cell r="E5361">
            <v>0</v>
          </cell>
          <cell r="F5361">
            <v>-1963995300</v>
          </cell>
        </row>
        <row r="5362">
          <cell r="A5362">
            <v>8230810102</v>
          </cell>
          <cell r="B5362" t="str">
            <v>PER-C GTIA D/PRENDAS</v>
          </cell>
          <cell r="C5362">
            <v>-6374410320</v>
          </cell>
          <cell r="D5362">
            <v>0</v>
          </cell>
          <cell r="E5362">
            <v>0</v>
          </cell>
          <cell r="F5362">
            <v>-6374410320</v>
          </cell>
        </row>
        <row r="5363">
          <cell r="A5363">
            <v>82309</v>
          </cell>
          <cell r="B5363" t="str">
            <v>PER-CONTRA GARANTIAS</v>
          </cell>
          <cell r="C5363">
            <v>-2000000000</v>
          </cell>
          <cell r="D5363">
            <v>0</v>
          </cell>
          <cell r="E5363">
            <v>0</v>
          </cell>
          <cell r="F5363">
            <v>-2000000000</v>
          </cell>
        </row>
        <row r="5364">
          <cell r="A5364">
            <v>823091</v>
          </cell>
          <cell r="B5364" t="str">
            <v>PER-CONTRA GARANTIAS</v>
          </cell>
          <cell r="C5364">
            <v>-2000000000</v>
          </cell>
          <cell r="D5364">
            <v>0</v>
          </cell>
          <cell r="E5364">
            <v>0</v>
          </cell>
          <cell r="F5364">
            <v>-2000000000</v>
          </cell>
        </row>
        <row r="5365">
          <cell r="A5365">
            <v>82309101</v>
          </cell>
          <cell r="B5365" t="str">
            <v>PER-CONTRA GARANTIAS</v>
          </cell>
          <cell r="C5365">
            <v>-2000000000</v>
          </cell>
          <cell r="D5365">
            <v>0</v>
          </cell>
          <cell r="E5365">
            <v>0</v>
          </cell>
          <cell r="F5365">
            <v>-2000000000</v>
          </cell>
        </row>
        <row r="5366">
          <cell r="A5366">
            <v>8230910102</v>
          </cell>
          <cell r="B5366" t="str">
            <v>PER-CONTRA GARANTIAS</v>
          </cell>
          <cell r="C5366">
            <v>-2000000000</v>
          </cell>
          <cell r="D5366">
            <v>0</v>
          </cell>
          <cell r="E5366">
            <v>0</v>
          </cell>
          <cell r="F5366">
            <v>-2000000000</v>
          </cell>
        </row>
        <row r="5367">
          <cell r="A5367">
            <v>82310</v>
          </cell>
          <cell r="B5367" t="str">
            <v>PER-CONTRA AVAL</v>
          </cell>
          <cell r="C5367">
            <v>-1628132714079.72</v>
          </cell>
          <cell r="D5367">
            <v>6000000.0199999996</v>
          </cell>
          <cell r="E5367">
            <v>99133705525.339996</v>
          </cell>
          <cell r="F5367">
            <v>-1727260419605.04</v>
          </cell>
        </row>
        <row r="5368">
          <cell r="A5368">
            <v>823101</v>
          </cell>
          <cell r="B5368" t="str">
            <v>PER-CONTRA AVAL MN</v>
          </cell>
          <cell r="C5368">
            <v>-1628132714079.72</v>
          </cell>
          <cell r="D5368">
            <v>6000000.0199999996</v>
          </cell>
          <cell r="E5368">
            <v>99133705525.339996</v>
          </cell>
          <cell r="F5368">
            <v>-1727260419605.04</v>
          </cell>
        </row>
        <row r="5369">
          <cell r="A5369">
            <v>82310101</v>
          </cell>
          <cell r="B5369" t="str">
            <v>PER-CONTRA AVAL MN</v>
          </cell>
          <cell r="C5369">
            <v>-1614428819065.74</v>
          </cell>
          <cell r="D5369">
            <v>6000000.0199999996</v>
          </cell>
          <cell r="E5369">
            <v>99133705525.339996</v>
          </cell>
          <cell r="F5369">
            <v>-1713556524591.0601</v>
          </cell>
        </row>
        <row r="5370">
          <cell r="A5370">
            <v>8231010101</v>
          </cell>
          <cell r="B5370" t="str">
            <v>PER-CONTRA AVAL UTIL</v>
          </cell>
          <cell r="C5370">
            <v>-604945364878.45996</v>
          </cell>
          <cell r="D5370">
            <v>0.01</v>
          </cell>
          <cell r="E5370">
            <v>97850499534.169998</v>
          </cell>
          <cell r="F5370">
            <v>-702795864412.62</v>
          </cell>
        </row>
        <row r="5371">
          <cell r="A5371">
            <v>8231010102</v>
          </cell>
          <cell r="B5371" t="str">
            <v>PER-CONTRA AVAL NO U</v>
          </cell>
          <cell r="C5371">
            <v>-806286016697.71997</v>
          </cell>
          <cell r="D5371">
            <v>0.01</v>
          </cell>
          <cell r="E5371">
            <v>-28453197855.139999</v>
          </cell>
          <cell r="F5371">
            <v>-777832818842.56995</v>
          </cell>
        </row>
        <row r="5372">
          <cell r="A5372">
            <v>8231010103</v>
          </cell>
          <cell r="B5372" t="str">
            <v>PER-CONTRA AVAL AL D</v>
          </cell>
          <cell r="C5372">
            <v>-203197437489.56</v>
          </cell>
          <cell r="D5372">
            <v>6000000</v>
          </cell>
          <cell r="E5372">
            <v>29736403846.310001</v>
          </cell>
          <cell r="F5372">
            <v>-232927841335.87</v>
          </cell>
        </row>
        <row r="5373">
          <cell r="A5373">
            <v>82310102</v>
          </cell>
          <cell r="B5373" t="str">
            <v>PER-CONTRA AVAL FONC</v>
          </cell>
          <cell r="C5373">
            <v>-482910262</v>
          </cell>
          <cell r="D5373">
            <v>0</v>
          </cell>
          <cell r="E5373">
            <v>0</v>
          </cell>
          <cell r="F5373">
            <v>-482910262</v>
          </cell>
        </row>
        <row r="5374">
          <cell r="A5374">
            <v>8231010201</v>
          </cell>
          <cell r="B5374" t="str">
            <v>PER CONTRA AVAL/FIAN</v>
          </cell>
          <cell r="C5374">
            <v>-482910262</v>
          </cell>
          <cell r="D5374">
            <v>0</v>
          </cell>
          <cell r="E5374">
            <v>0</v>
          </cell>
          <cell r="F5374">
            <v>-482910262</v>
          </cell>
        </row>
        <row r="5375">
          <cell r="A5375">
            <v>82310103</v>
          </cell>
          <cell r="B5375" t="str">
            <v>PER-CONTRA AVAL ARRE</v>
          </cell>
          <cell r="C5375">
            <v>-13108984751.98</v>
          </cell>
          <cell r="D5375">
            <v>0</v>
          </cell>
          <cell r="E5375">
            <v>0</v>
          </cell>
          <cell r="F5375">
            <v>-13108984751.98</v>
          </cell>
        </row>
        <row r="5376">
          <cell r="A5376">
            <v>8231010301</v>
          </cell>
          <cell r="B5376" t="str">
            <v>PER-CONTRA AVAL ARRE</v>
          </cell>
          <cell r="C5376">
            <v>-4850835078.5299997</v>
          </cell>
          <cell r="D5376">
            <v>0</v>
          </cell>
          <cell r="E5376">
            <v>-806426515.36000001</v>
          </cell>
          <cell r="F5376">
            <v>-4044408563.1700001</v>
          </cell>
        </row>
        <row r="5377">
          <cell r="A5377">
            <v>8231010302</v>
          </cell>
          <cell r="B5377" t="str">
            <v>PER-CONT.AVAL ARREND</v>
          </cell>
          <cell r="C5377">
            <v>-8258149673.4499998</v>
          </cell>
          <cell r="D5377">
            <v>0</v>
          </cell>
          <cell r="E5377">
            <v>806426515.36000001</v>
          </cell>
          <cell r="F5377">
            <v>-9064576188.8099995</v>
          </cell>
        </row>
        <row r="5378">
          <cell r="A5378">
            <v>82310104</v>
          </cell>
          <cell r="B5378" t="str">
            <v>AVALES CARTAS DE REC</v>
          </cell>
          <cell r="C5378">
            <v>-112000000</v>
          </cell>
          <cell r="D5378">
            <v>0</v>
          </cell>
          <cell r="E5378">
            <v>0</v>
          </cell>
          <cell r="F5378">
            <v>-112000000</v>
          </cell>
        </row>
        <row r="5379">
          <cell r="A5379">
            <v>8231010401</v>
          </cell>
          <cell r="B5379" t="str">
            <v>PER-CONTRA AVALES CA</v>
          </cell>
          <cell r="C5379">
            <v>-112000000</v>
          </cell>
          <cell r="D5379">
            <v>0</v>
          </cell>
          <cell r="E5379">
            <v>0</v>
          </cell>
          <cell r="F5379">
            <v>-112000000</v>
          </cell>
        </row>
        <row r="5380">
          <cell r="A5380">
            <v>824</v>
          </cell>
          <cell r="B5380" t="str">
            <v>RESPONSABILIDADES P/</v>
          </cell>
          <cell r="C5380">
            <v>-644700751.10000002</v>
          </cell>
          <cell r="D5380">
            <v>142131455.28999999</v>
          </cell>
          <cell r="E5380">
            <v>105377388.44</v>
          </cell>
          <cell r="F5380">
            <v>-607946684.25</v>
          </cell>
        </row>
        <row r="5381">
          <cell r="A5381">
            <v>82401</v>
          </cell>
          <cell r="B5381" t="str">
            <v>REMITENTES CHEQUE DE</v>
          </cell>
          <cell r="C5381">
            <v>-644700751.10000002</v>
          </cell>
          <cell r="D5381">
            <v>142131455.28999999</v>
          </cell>
          <cell r="E5381">
            <v>105377388.44</v>
          </cell>
          <cell r="F5381">
            <v>-607946684.25</v>
          </cell>
        </row>
        <row r="5382">
          <cell r="A5382">
            <v>824012</v>
          </cell>
          <cell r="B5382" t="str">
            <v>OTRAS CTAS. DE GARAN</v>
          </cell>
          <cell r="C5382">
            <v>-644700751.10000002</v>
          </cell>
          <cell r="D5382">
            <v>142131455.28999999</v>
          </cell>
          <cell r="E5382">
            <v>105377388.44</v>
          </cell>
          <cell r="F5382">
            <v>-607946684.25</v>
          </cell>
        </row>
        <row r="5383">
          <cell r="A5383">
            <v>82401202</v>
          </cell>
          <cell r="B5383" t="str">
            <v>VENTAS TRAVEL CHEQ.</v>
          </cell>
          <cell r="C5383">
            <v>-644700751.10000002</v>
          </cell>
          <cell r="D5383">
            <v>142131455.28999999</v>
          </cell>
          <cell r="E5383">
            <v>105377388.44</v>
          </cell>
          <cell r="F5383">
            <v>-607946684.25</v>
          </cell>
        </row>
        <row r="5384">
          <cell r="A5384">
            <v>826</v>
          </cell>
          <cell r="B5384" t="str">
            <v>CONTRACUENTA D/LIN.C</v>
          </cell>
          <cell r="C5384">
            <v>-3377801155.5599999</v>
          </cell>
          <cell r="D5384">
            <v>0</v>
          </cell>
          <cell r="E5384">
            <v>0</v>
          </cell>
          <cell r="F5384">
            <v>-3377801155.5599999</v>
          </cell>
        </row>
        <row r="5385">
          <cell r="A5385">
            <v>82601</v>
          </cell>
          <cell r="B5385" t="str">
            <v>CONTRA CTA.LIN.CRED.</v>
          </cell>
          <cell r="C5385">
            <v>-3377801155.5599999</v>
          </cell>
          <cell r="D5385">
            <v>0</v>
          </cell>
          <cell r="E5385">
            <v>0</v>
          </cell>
          <cell r="F5385">
            <v>-3377801155.5599999</v>
          </cell>
        </row>
        <row r="5386">
          <cell r="A5386">
            <v>826011</v>
          </cell>
          <cell r="B5386" t="str">
            <v>CTRA.CTA.LIN.CRED.OB</v>
          </cell>
          <cell r="C5386">
            <v>-1462601155.5599999</v>
          </cell>
          <cell r="D5386">
            <v>0</v>
          </cell>
          <cell r="E5386">
            <v>0</v>
          </cell>
          <cell r="F5386">
            <v>-1462601155.5599999</v>
          </cell>
        </row>
        <row r="5387">
          <cell r="A5387">
            <v>82601101</v>
          </cell>
          <cell r="B5387" t="str">
            <v>CONT.LINEA D/CRED.OB</v>
          </cell>
          <cell r="C5387">
            <v>-1462601155.5599999</v>
          </cell>
          <cell r="D5387">
            <v>0</v>
          </cell>
          <cell r="E5387">
            <v>0</v>
          </cell>
          <cell r="F5387">
            <v>-1462601155.5599999</v>
          </cell>
        </row>
        <row r="5388">
          <cell r="A5388">
            <v>826012</v>
          </cell>
          <cell r="B5388" t="str">
            <v>CTRA.CTA.LIN.CRED.OB</v>
          </cell>
          <cell r="C5388">
            <v>-1915200000</v>
          </cell>
          <cell r="D5388">
            <v>0</v>
          </cell>
          <cell r="E5388">
            <v>0</v>
          </cell>
          <cell r="F5388">
            <v>-1915200000</v>
          </cell>
        </row>
        <row r="5389">
          <cell r="A5389">
            <v>82601201</v>
          </cell>
          <cell r="B5389" t="str">
            <v>LINEA DE CRED.OBT. N</v>
          </cell>
          <cell r="C5389">
            <v>-1915200000</v>
          </cell>
          <cell r="D5389">
            <v>0</v>
          </cell>
          <cell r="E5389">
            <v>0</v>
          </cell>
          <cell r="F5389">
            <v>-1915200000</v>
          </cell>
        </row>
        <row r="5390">
          <cell r="A5390">
            <v>829</v>
          </cell>
          <cell r="B5390" t="str">
            <v>CONTRACUENTA D/OTRAS</v>
          </cell>
          <cell r="C5390">
            <v>-1578322022350.8999</v>
          </cell>
          <cell r="D5390">
            <v>8054245956036.5801</v>
          </cell>
          <cell r="E5390">
            <v>7817547258317.3994</v>
          </cell>
          <cell r="F5390">
            <v>-1341655975864.28</v>
          </cell>
        </row>
        <row r="5391">
          <cell r="A5391">
            <v>82903</v>
          </cell>
          <cell r="B5391" t="str">
            <v>PER/CONT.CTAS INCOB.</v>
          </cell>
          <cell r="C5391">
            <v>-176520492022.72</v>
          </cell>
          <cell r="D5391">
            <v>1873046355.54</v>
          </cell>
          <cell r="E5391">
            <v>831984387.63</v>
          </cell>
          <cell r="F5391">
            <v>-175512081287.37</v>
          </cell>
        </row>
        <row r="5392">
          <cell r="A5392">
            <v>829031</v>
          </cell>
          <cell r="B5392" t="str">
            <v>C-CTA.CTAS.INC.CASTI</v>
          </cell>
          <cell r="C5392">
            <v>-176520492022.72</v>
          </cell>
          <cell r="D5392">
            <v>1873046355.54</v>
          </cell>
          <cell r="E5392">
            <v>831984387.63</v>
          </cell>
          <cell r="F5392">
            <v>-175512081287.37</v>
          </cell>
        </row>
        <row r="5393">
          <cell r="A5393">
            <v>82903101</v>
          </cell>
          <cell r="B5393" t="str">
            <v>CUENTAS INCOBRABLES</v>
          </cell>
          <cell r="C5393">
            <v>-72977077902.460007</v>
          </cell>
          <cell r="D5393">
            <v>550299688.77999997</v>
          </cell>
          <cell r="E5393">
            <v>574961393.82000005</v>
          </cell>
          <cell r="F5393">
            <v>-73034390840.059998</v>
          </cell>
        </row>
        <row r="5394">
          <cell r="A5394">
            <v>8290310102</v>
          </cell>
          <cell r="B5394" t="str">
            <v>CRED.DEMORAD.P/TARJ.</v>
          </cell>
          <cell r="C5394">
            <v>-24130418.280000001</v>
          </cell>
          <cell r="D5394">
            <v>0</v>
          </cell>
          <cell r="E5394">
            <v>0</v>
          </cell>
          <cell r="F5394">
            <v>-24130418.280000001</v>
          </cell>
        </row>
        <row r="5395">
          <cell r="A5395">
            <v>8290310103</v>
          </cell>
          <cell r="B5395" t="str">
            <v>CART.USUAR.CASTIG.PR</v>
          </cell>
          <cell r="C5395">
            <v>-46922499688.900002</v>
          </cell>
          <cell r="D5395">
            <v>99212085.629999995</v>
          </cell>
          <cell r="E5395">
            <v>-12177625.359999999</v>
          </cell>
          <cell r="F5395">
            <v>-46843761210.470001</v>
          </cell>
        </row>
        <row r="5396">
          <cell r="A5396">
            <v>8290310104</v>
          </cell>
          <cell r="B5396" t="str">
            <v>CONT.CTA.CASTIGO TAR</v>
          </cell>
          <cell r="C5396">
            <v>-15397587996.43</v>
          </cell>
          <cell r="D5396">
            <v>268245573.69999999</v>
          </cell>
          <cell r="E5396">
            <v>340257466.19</v>
          </cell>
          <cell r="F5396">
            <v>-15469599888.92</v>
          </cell>
        </row>
        <row r="5397">
          <cell r="A5397">
            <v>8290310105</v>
          </cell>
          <cell r="B5397" t="str">
            <v>CONT.CTA.CASTIGO TAR</v>
          </cell>
          <cell r="C5397">
            <v>-10632859798.85</v>
          </cell>
          <cell r="D5397">
            <v>182842029.44999999</v>
          </cell>
          <cell r="E5397">
            <v>246881552.99000001</v>
          </cell>
          <cell r="F5397">
            <v>-10696899322.389999</v>
          </cell>
        </row>
        <row r="5398">
          <cell r="A5398">
            <v>82903102</v>
          </cell>
          <cell r="B5398" t="str">
            <v>CUENTAS INCOBRABLES</v>
          </cell>
          <cell r="C5398">
            <v>-36164126749.730003</v>
          </cell>
          <cell r="D5398">
            <v>458438790.61000001</v>
          </cell>
          <cell r="E5398">
            <v>223679118.86000001</v>
          </cell>
          <cell r="F5398">
            <v>-35929367077.980003</v>
          </cell>
        </row>
        <row r="5399">
          <cell r="A5399">
            <v>8290310201</v>
          </cell>
          <cell r="B5399" t="str">
            <v>CTRA.CTA.CONS.CREDIT</v>
          </cell>
          <cell r="C5399">
            <v>-274247027.37</v>
          </cell>
          <cell r="D5399">
            <v>370000</v>
          </cell>
          <cell r="E5399">
            <v>9844397.1300000008</v>
          </cell>
          <cell r="F5399">
            <v>-283721424.5</v>
          </cell>
        </row>
        <row r="5400">
          <cell r="A5400">
            <v>8290310202</v>
          </cell>
          <cell r="B5400" t="str">
            <v>PLAN MAYOR</v>
          </cell>
          <cell r="C5400">
            <v>-35532594718.669998</v>
          </cell>
          <cell r="D5400">
            <v>445067556.83999997</v>
          </cell>
          <cell r="E5400">
            <v>193460410.84</v>
          </cell>
          <cell r="F5400">
            <v>-35280987572.669998</v>
          </cell>
        </row>
        <row r="5401">
          <cell r="A5401">
            <v>8290310204</v>
          </cell>
          <cell r="B5401" t="str">
            <v>CASTIG.CRED.ADQUIS.V</v>
          </cell>
          <cell r="C5401">
            <v>-357285003.69</v>
          </cell>
          <cell r="D5401">
            <v>13001233.77</v>
          </cell>
          <cell r="E5401">
            <v>20374310.890000001</v>
          </cell>
          <cell r="F5401">
            <v>-364658080.81</v>
          </cell>
        </row>
        <row r="5402">
          <cell r="A5402">
            <v>82903104</v>
          </cell>
          <cell r="B5402" t="str">
            <v>OTRAS CUENTAS INCOBR</v>
          </cell>
          <cell r="C5402">
            <v>-66291841168.519997</v>
          </cell>
          <cell r="D5402">
            <v>864307876.14999998</v>
          </cell>
          <cell r="E5402">
            <v>33343874.949999999</v>
          </cell>
          <cell r="F5402">
            <v>-65460877167.32</v>
          </cell>
        </row>
        <row r="5403">
          <cell r="A5403">
            <v>8290310401</v>
          </cell>
          <cell r="B5403" t="str">
            <v>CASTIGOS APLICADOS</v>
          </cell>
          <cell r="C5403">
            <v>-14742567594.59</v>
          </cell>
          <cell r="D5403">
            <v>0</v>
          </cell>
          <cell r="E5403">
            <v>0</v>
          </cell>
          <cell r="F5403">
            <v>-14742567594.59</v>
          </cell>
        </row>
        <row r="5404">
          <cell r="A5404">
            <v>8290310402</v>
          </cell>
          <cell r="B5404" t="str">
            <v>CONTRA CTA.CRED.PROC</v>
          </cell>
          <cell r="C5404">
            <v>-200562793.30000001</v>
          </cell>
          <cell r="D5404">
            <v>0</v>
          </cell>
          <cell r="E5404">
            <v>0</v>
          </cell>
          <cell r="F5404">
            <v>-200562793.30000001</v>
          </cell>
        </row>
        <row r="5405">
          <cell r="A5405">
            <v>8290310403</v>
          </cell>
          <cell r="B5405" t="str">
            <v>DESCUENTOS</v>
          </cell>
          <cell r="C5405">
            <v>-1301381488.9000001</v>
          </cell>
          <cell r="D5405">
            <v>0</v>
          </cell>
          <cell r="E5405">
            <v>0</v>
          </cell>
          <cell r="F5405">
            <v>-1301381488.9000001</v>
          </cell>
        </row>
        <row r="5406">
          <cell r="A5406">
            <v>8290310404</v>
          </cell>
          <cell r="B5406" t="str">
            <v>PRESTAMOS PERSONALES</v>
          </cell>
          <cell r="C5406">
            <v>-28608219049.049999</v>
          </cell>
          <cell r="D5406">
            <v>742795360.86000001</v>
          </cell>
          <cell r="E5406">
            <v>18141533</v>
          </cell>
          <cell r="F5406">
            <v>-27883565221.189999</v>
          </cell>
        </row>
        <row r="5407">
          <cell r="A5407">
            <v>8290310405</v>
          </cell>
          <cell r="B5407" t="str">
            <v>PRESTAMOS EX-EMPLEAD</v>
          </cell>
          <cell r="C5407">
            <v>-45637442.979999997</v>
          </cell>
          <cell r="D5407">
            <v>0</v>
          </cell>
          <cell r="E5407">
            <v>0</v>
          </cell>
          <cell r="F5407">
            <v>-45637442.979999997</v>
          </cell>
        </row>
        <row r="5408">
          <cell r="A5408">
            <v>8290310407</v>
          </cell>
          <cell r="B5408" t="str">
            <v>CREDITOS AGROPECUARI</v>
          </cell>
          <cell r="C5408">
            <v>-9181372171.8999996</v>
          </cell>
          <cell r="D5408">
            <v>72861683.090000004</v>
          </cell>
          <cell r="E5408">
            <v>0</v>
          </cell>
          <cell r="F5408">
            <v>-9108510488.8099995</v>
          </cell>
        </row>
        <row r="5409">
          <cell r="A5409">
            <v>8290310408</v>
          </cell>
          <cell r="B5409" t="str">
            <v>CREDT.CTAS CORRIENTE</v>
          </cell>
          <cell r="C5409">
            <v>-3879100443.4499998</v>
          </cell>
          <cell r="D5409">
            <v>19563727.190000001</v>
          </cell>
          <cell r="E5409">
            <v>0</v>
          </cell>
          <cell r="F5409">
            <v>-3859536716.2600002</v>
          </cell>
        </row>
        <row r="5410">
          <cell r="A5410">
            <v>8290310409</v>
          </cell>
          <cell r="B5410" t="str">
            <v>CREDT. PLAZO FIJO</v>
          </cell>
          <cell r="C5410">
            <v>-4387493757.0100002</v>
          </cell>
          <cell r="D5410">
            <v>0</v>
          </cell>
          <cell r="E5410">
            <v>0</v>
          </cell>
          <cell r="F5410">
            <v>-4387493757.0100002</v>
          </cell>
        </row>
        <row r="5411">
          <cell r="A5411">
            <v>8290310413</v>
          </cell>
          <cell r="B5411" t="str">
            <v>CONTRA-CTA.CASTIG.CR</v>
          </cell>
          <cell r="C5411">
            <v>-280890616.42000002</v>
          </cell>
          <cell r="D5411">
            <v>5497218.54</v>
          </cell>
          <cell r="E5411">
            <v>12717735.390000001</v>
          </cell>
          <cell r="F5411">
            <v>-288111133.26999998</v>
          </cell>
        </row>
        <row r="5412">
          <cell r="A5412">
            <v>8290310414</v>
          </cell>
          <cell r="B5412" t="str">
            <v>CREDITOS A MEDIANO P</v>
          </cell>
          <cell r="C5412">
            <v>-180099398.84999999</v>
          </cell>
          <cell r="D5412">
            <v>0</v>
          </cell>
          <cell r="E5412">
            <v>0</v>
          </cell>
          <cell r="F5412">
            <v>-180099398.84999999</v>
          </cell>
        </row>
        <row r="5413">
          <cell r="A5413">
            <v>8290310417</v>
          </cell>
          <cell r="B5413" t="str">
            <v>PROG ESP FINANCIAMIE</v>
          </cell>
          <cell r="C5413">
            <v>-281685655.56</v>
          </cell>
          <cell r="D5413">
            <v>0</v>
          </cell>
          <cell r="E5413">
            <v>0</v>
          </cell>
          <cell r="F5413">
            <v>-281685655.56</v>
          </cell>
        </row>
        <row r="5414">
          <cell r="A5414">
            <v>8290310419</v>
          </cell>
          <cell r="B5414" t="str">
            <v>PIDA CREDITO</v>
          </cell>
          <cell r="C5414">
            <v>-1545706684.54</v>
          </cell>
          <cell r="D5414">
            <v>7116784.8600000003</v>
          </cell>
          <cell r="E5414">
            <v>0</v>
          </cell>
          <cell r="F5414">
            <v>-1538589899.6800001</v>
          </cell>
        </row>
        <row r="5415">
          <cell r="A5415">
            <v>8290310420</v>
          </cell>
          <cell r="B5415" t="str">
            <v>PER.CONTRA CAST.DE A</v>
          </cell>
          <cell r="C5415">
            <v>-241159029.37</v>
          </cell>
          <cell r="D5415">
            <v>0</v>
          </cell>
          <cell r="E5415">
            <v>0</v>
          </cell>
          <cell r="F5415">
            <v>-241159029.37</v>
          </cell>
        </row>
        <row r="5416">
          <cell r="A5416">
            <v>8290310421</v>
          </cell>
          <cell r="B5416" t="str">
            <v>CRED.CASTIG.PYME</v>
          </cell>
          <cell r="C5416">
            <v>-102175000</v>
          </cell>
          <cell r="D5416">
            <v>0</v>
          </cell>
          <cell r="E5416">
            <v>0</v>
          </cell>
          <cell r="F5416">
            <v>-102175000</v>
          </cell>
        </row>
        <row r="5417">
          <cell r="A5417">
            <v>8290310427</v>
          </cell>
          <cell r="B5417" t="str">
            <v>CONTRA CTA. CAST.CRE</v>
          </cell>
          <cell r="C5417">
            <v>-696009683.57000005</v>
          </cell>
          <cell r="D5417">
            <v>16473101.609999999</v>
          </cell>
          <cell r="E5417">
            <v>2484606.56</v>
          </cell>
          <cell r="F5417">
            <v>-682021188.51999998</v>
          </cell>
        </row>
        <row r="5418">
          <cell r="A5418">
            <v>8290310430</v>
          </cell>
          <cell r="B5418" t="str">
            <v>OTRAS CTAS. INCOBRAB</v>
          </cell>
          <cell r="C5418">
            <v>-617780359.02999997</v>
          </cell>
          <cell r="D5418">
            <v>0</v>
          </cell>
          <cell r="E5418">
            <v>0</v>
          </cell>
          <cell r="F5418">
            <v>-617780359.02999997</v>
          </cell>
        </row>
        <row r="5419">
          <cell r="A5419">
            <v>8290319901</v>
          </cell>
          <cell r="B5419" t="str">
            <v>CUENTAS POR COBRAR F</v>
          </cell>
          <cell r="C5419">
            <v>-1087446196.01</v>
          </cell>
          <cell r="D5419">
            <v>0</v>
          </cell>
          <cell r="E5419">
            <v>0</v>
          </cell>
          <cell r="F5419">
            <v>-1087446196.01</v>
          </cell>
        </row>
        <row r="5420">
          <cell r="A5420">
            <v>8290319902</v>
          </cell>
          <cell r="B5420" t="str">
            <v>CTRA.CTA.INV.DISP.P/</v>
          </cell>
          <cell r="C5420">
            <v>-6</v>
          </cell>
          <cell r="D5420">
            <v>0</v>
          </cell>
          <cell r="E5420">
            <v>0</v>
          </cell>
          <cell r="F5420">
            <v>-6</v>
          </cell>
        </row>
        <row r="5421">
          <cell r="A5421">
            <v>82904</v>
          </cell>
          <cell r="B5421" t="str">
            <v>CONTRA CTA.REND.P/CO</v>
          </cell>
          <cell r="C5421">
            <v>-2702214902.5900002</v>
          </cell>
          <cell r="D5421">
            <v>341281425.56999999</v>
          </cell>
          <cell r="E5421">
            <v>261129125.88999999</v>
          </cell>
          <cell r="F5421">
            <v>-2622062602.9099998</v>
          </cell>
        </row>
        <row r="5422">
          <cell r="A5422">
            <v>829041</v>
          </cell>
          <cell r="B5422" t="str">
            <v>CONTRA CTA.REND.P/CO</v>
          </cell>
          <cell r="C5422">
            <v>-2702214902.5900002</v>
          </cell>
          <cell r="D5422">
            <v>341281425.56999999</v>
          </cell>
          <cell r="E5422">
            <v>261129125.88999999</v>
          </cell>
          <cell r="F5422">
            <v>-2622062602.9099998</v>
          </cell>
        </row>
        <row r="5423">
          <cell r="A5423">
            <v>82904101</v>
          </cell>
          <cell r="B5423" t="str">
            <v>PER/CONTRA.REND.P/CO</v>
          </cell>
          <cell r="C5423">
            <v>-1013903252.84</v>
          </cell>
          <cell r="D5423">
            <v>20058798.91</v>
          </cell>
          <cell r="E5423">
            <v>-20262757.02</v>
          </cell>
          <cell r="F5423">
            <v>-973581696.90999997</v>
          </cell>
        </row>
        <row r="5424">
          <cell r="A5424">
            <v>82904102</v>
          </cell>
          <cell r="B5424" t="str">
            <v>PER/CONTRA.INT.A COB</v>
          </cell>
          <cell r="C5424">
            <v>-2869221.67</v>
          </cell>
          <cell r="D5424">
            <v>0</v>
          </cell>
          <cell r="E5424">
            <v>-187416.6</v>
          </cell>
          <cell r="F5424">
            <v>-2681805.0699999998</v>
          </cell>
        </row>
        <row r="5425">
          <cell r="A5425">
            <v>82904103</v>
          </cell>
          <cell r="B5425" t="str">
            <v>CTA.CONVERSION INT.L</v>
          </cell>
          <cell r="C5425">
            <v>-1454334395.03</v>
          </cell>
          <cell r="D5425">
            <v>321195896.29000002</v>
          </cell>
          <cell r="E5425">
            <v>286576397.93000001</v>
          </cell>
          <cell r="F5425">
            <v>-1419714896.6700001</v>
          </cell>
        </row>
        <row r="5426">
          <cell r="A5426">
            <v>82904107</v>
          </cell>
          <cell r="B5426" t="str">
            <v>CONTRA CTA.REND.P/C.</v>
          </cell>
          <cell r="C5426">
            <v>-146350609.71000001</v>
          </cell>
          <cell r="D5426">
            <v>26730.37</v>
          </cell>
          <cell r="E5426">
            <v>2112758.21</v>
          </cell>
          <cell r="F5426">
            <v>-148436637.55000001</v>
          </cell>
        </row>
        <row r="5427">
          <cell r="A5427">
            <v>8290410701</v>
          </cell>
          <cell r="B5427" t="str">
            <v>CONTRA CTA.REND.P/C.</v>
          </cell>
          <cell r="C5427">
            <v>-144183174.41999999</v>
          </cell>
          <cell r="D5427">
            <v>26730.37</v>
          </cell>
          <cell r="E5427">
            <v>2112758.21</v>
          </cell>
          <cell r="F5427">
            <v>-146269202.25999999</v>
          </cell>
        </row>
        <row r="5428">
          <cell r="A5428">
            <v>8290410703</v>
          </cell>
          <cell r="B5428" t="str">
            <v>C-CTA.RENDIM.I.V.A.B</v>
          </cell>
          <cell r="C5428">
            <v>-2167435.29</v>
          </cell>
          <cell r="D5428">
            <v>0</v>
          </cell>
          <cell r="E5428">
            <v>0</v>
          </cell>
          <cell r="F5428">
            <v>-2167435.29</v>
          </cell>
        </row>
        <row r="5429">
          <cell r="A5429">
            <v>82904108</v>
          </cell>
          <cell r="B5429" t="str">
            <v>CONTRACTA INTER.CART</v>
          </cell>
          <cell r="C5429">
            <v>-35947672.979999997</v>
          </cell>
          <cell r="D5429">
            <v>0</v>
          </cell>
          <cell r="E5429">
            <v>0</v>
          </cell>
          <cell r="F5429">
            <v>-35947672.979999997</v>
          </cell>
        </row>
        <row r="5430">
          <cell r="A5430">
            <v>82904110</v>
          </cell>
          <cell r="B5430" t="str">
            <v>PER/CONTRA.REND.P/CO</v>
          </cell>
          <cell r="C5430">
            <v>-48136754.270000003</v>
          </cell>
          <cell r="D5430">
            <v>0</v>
          </cell>
          <cell r="E5430">
            <v>-7109856.6299999999</v>
          </cell>
          <cell r="F5430">
            <v>-41026897.640000001</v>
          </cell>
        </row>
        <row r="5431">
          <cell r="A5431">
            <v>8290411003</v>
          </cell>
          <cell r="B5431" t="str">
            <v>PER-C.REND.P/C.MICRO</v>
          </cell>
          <cell r="C5431">
            <v>-37276011</v>
          </cell>
          <cell r="D5431">
            <v>0</v>
          </cell>
          <cell r="E5431">
            <v>-8037190.0599999996</v>
          </cell>
          <cell r="F5431">
            <v>-29238820.940000001</v>
          </cell>
        </row>
        <row r="5432">
          <cell r="A5432">
            <v>8290411004</v>
          </cell>
          <cell r="B5432" t="str">
            <v>PER-C.REND.P/C.MICRO</v>
          </cell>
          <cell r="C5432">
            <v>-804376.14</v>
          </cell>
          <cell r="D5432">
            <v>0</v>
          </cell>
          <cell r="E5432">
            <v>48445.73</v>
          </cell>
          <cell r="F5432">
            <v>-852821.87</v>
          </cell>
        </row>
        <row r="5433">
          <cell r="A5433">
            <v>8290411005</v>
          </cell>
          <cell r="B5433" t="str">
            <v>PER-C.REND.P/C.MICRO</v>
          </cell>
          <cell r="C5433">
            <v>-10056367.130000001</v>
          </cell>
          <cell r="D5433">
            <v>0</v>
          </cell>
          <cell r="E5433">
            <v>878887.7</v>
          </cell>
          <cell r="F5433">
            <v>-10935254.83</v>
          </cell>
        </row>
        <row r="5434">
          <cell r="A5434">
            <v>82904166</v>
          </cell>
          <cell r="B5434" t="str">
            <v>CONTRA CTA MICROCRED</v>
          </cell>
          <cell r="C5434">
            <v>-672996.09</v>
          </cell>
          <cell r="D5434">
            <v>0</v>
          </cell>
          <cell r="E5434">
            <v>0</v>
          </cell>
          <cell r="F5434">
            <v>-672996.09</v>
          </cell>
        </row>
        <row r="5435">
          <cell r="A5435">
            <v>8290416602</v>
          </cell>
          <cell r="B5435" t="str">
            <v>CTRA.CTA.MICROCRED.A</v>
          </cell>
          <cell r="C5435">
            <v>-672996.09</v>
          </cell>
          <cell r="D5435">
            <v>0</v>
          </cell>
          <cell r="E5435">
            <v>0</v>
          </cell>
          <cell r="F5435">
            <v>-672996.09</v>
          </cell>
        </row>
        <row r="5436">
          <cell r="A5436">
            <v>82908</v>
          </cell>
          <cell r="B5436" t="str">
            <v>CONTRA CTA.REND.P/CO</v>
          </cell>
          <cell r="C5436">
            <v>-142581216394.39001</v>
          </cell>
          <cell r="D5436">
            <v>38332213.829999998</v>
          </cell>
          <cell r="E5436">
            <v>50874475.590000004</v>
          </cell>
          <cell r="F5436">
            <v>-142593758656.14999</v>
          </cell>
        </row>
        <row r="5437">
          <cell r="A5437">
            <v>829082</v>
          </cell>
          <cell r="B5437" t="str">
            <v>CONTRA CTA.REND.P/CO</v>
          </cell>
          <cell r="C5437">
            <v>-142581216394.39001</v>
          </cell>
          <cell r="D5437">
            <v>38332213.829999998</v>
          </cell>
          <cell r="E5437">
            <v>50874475.590000004</v>
          </cell>
          <cell r="F5437">
            <v>-142593758656.14999</v>
          </cell>
        </row>
        <row r="5438">
          <cell r="A5438">
            <v>82908201</v>
          </cell>
          <cell r="B5438" t="str">
            <v>PER-CONTRA CARTAS CR</v>
          </cell>
          <cell r="C5438">
            <v>-142581216394.39001</v>
          </cell>
          <cell r="D5438">
            <v>38332213.829999998</v>
          </cell>
          <cell r="E5438">
            <v>50874475.590000004</v>
          </cell>
          <cell r="F5438">
            <v>-142593758656.14999</v>
          </cell>
        </row>
        <row r="5439">
          <cell r="A5439">
            <v>82910</v>
          </cell>
          <cell r="B5439" t="str">
            <v>CONTRACUENTA VENTA D</v>
          </cell>
          <cell r="C5439">
            <v>0</v>
          </cell>
          <cell r="D5439">
            <v>235856.88</v>
          </cell>
          <cell r="E5439">
            <v>235856.88</v>
          </cell>
          <cell r="F5439">
            <v>0</v>
          </cell>
        </row>
        <row r="5440">
          <cell r="A5440">
            <v>829102</v>
          </cell>
          <cell r="B5440" t="str">
            <v>CONTRA CTA.VENTAS DI</v>
          </cell>
          <cell r="C5440">
            <v>0</v>
          </cell>
          <cell r="D5440">
            <v>235856.88</v>
          </cell>
          <cell r="E5440">
            <v>235856.88</v>
          </cell>
          <cell r="F5440">
            <v>0</v>
          </cell>
        </row>
        <row r="5441">
          <cell r="A5441">
            <v>82910201</v>
          </cell>
          <cell r="B5441" t="str">
            <v>CONTRA CTA.VENTAS DE</v>
          </cell>
          <cell r="C5441">
            <v>0</v>
          </cell>
          <cell r="D5441">
            <v>235856.88</v>
          </cell>
          <cell r="E5441">
            <v>235856.88</v>
          </cell>
          <cell r="F5441">
            <v>0</v>
          </cell>
        </row>
        <row r="5442">
          <cell r="A5442">
            <v>8291020101</v>
          </cell>
          <cell r="B5442" t="str">
            <v>CONTRA CTA.VENTAS DE</v>
          </cell>
          <cell r="C5442">
            <v>0</v>
          </cell>
          <cell r="D5442">
            <v>235856.88</v>
          </cell>
          <cell r="E5442">
            <v>235856.88</v>
          </cell>
          <cell r="F5442">
            <v>0</v>
          </cell>
        </row>
        <row r="5443">
          <cell r="A5443">
            <v>82966</v>
          </cell>
          <cell r="B5443" t="str">
            <v>AJUSTE POR REDONDEO</v>
          </cell>
          <cell r="C5443">
            <v>0.01</v>
          </cell>
          <cell r="D5443">
            <v>0</v>
          </cell>
          <cell r="E5443">
            <v>0.01</v>
          </cell>
          <cell r="F5443">
            <v>0</v>
          </cell>
        </row>
        <row r="5444">
          <cell r="A5444">
            <v>82999</v>
          </cell>
          <cell r="B5444" t="str">
            <v>OTRAS CUENTAS DE REG</v>
          </cell>
          <cell r="C5444">
            <v>-1256518099031.21</v>
          </cell>
          <cell r="D5444">
            <v>8051993060184.7598</v>
          </cell>
          <cell r="E5444">
            <v>7816403034471.4004</v>
          </cell>
          <cell r="F5444">
            <v>-1020928073317.85</v>
          </cell>
        </row>
        <row r="5445">
          <cell r="A5445">
            <v>829991</v>
          </cell>
          <cell r="B5445" t="str">
            <v>OTRAS CUENTAS DE REG</v>
          </cell>
          <cell r="C5445">
            <v>-1146963782970.3799</v>
          </cell>
          <cell r="D5445">
            <v>6922435889310.5098</v>
          </cell>
          <cell r="E5445">
            <v>6730073960256.3398</v>
          </cell>
          <cell r="F5445">
            <v>-954601853916.20996</v>
          </cell>
        </row>
        <row r="5446">
          <cell r="A5446">
            <v>82999109</v>
          </cell>
          <cell r="B5446" t="str">
            <v>OTRAS CUENTAS DE REG</v>
          </cell>
          <cell r="C5446">
            <v>-1146963782970.3799</v>
          </cell>
          <cell r="D5446">
            <v>6922435889310.5098</v>
          </cell>
          <cell r="E5446">
            <v>6730073960256.3398</v>
          </cell>
          <cell r="F5446">
            <v>-954601853916.20996</v>
          </cell>
        </row>
        <row r="5447">
          <cell r="A5447">
            <v>8299910999</v>
          </cell>
          <cell r="B5447" t="str">
            <v>OTRAS CUENTAS DE REG</v>
          </cell>
          <cell r="C5447">
            <v>-1146963782970.3799</v>
          </cell>
          <cell r="D5447">
            <v>6922435889310.5098</v>
          </cell>
          <cell r="E5447">
            <v>6730073960256.3398</v>
          </cell>
          <cell r="F5447">
            <v>-954601853916.20996</v>
          </cell>
        </row>
        <row r="5448">
          <cell r="A5448">
            <v>829991099901</v>
          </cell>
          <cell r="B5448" t="str">
            <v>AMORT. Y DEP. ACTIVO</v>
          </cell>
          <cell r="C5448">
            <v>-7298902173.8299999</v>
          </cell>
          <cell r="D5448">
            <v>171653814.22999999</v>
          </cell>
          <cell r="E5448">
            <v>0</v>
          </cell>
          <cell r="F5448">
            <v>-7127248359.6000004</v>
          </cell>
        </row>
        <row r="5449">
          <cell r="A5449">
            <v>829991099903</v>
          </cell>
          <cell r="B5449" t="str">
            <v>DEMANDAS CONTRA EL B</v>
          </cell>
          <cell r="C5449">
            <v>-1417633360.53</v>
          </cell>
          <cell r="D5449">
            <v>0</v>
          </cell>
          <cell r="E5449">
            <v>0</v>
          </cell>
          <cell r="F5449">
            <v>-1417633360.53</v>
          </cell>
        </row>
        <row r="5450">
          <cell r="A5450">
            <v>829991099904</v>
          </cell>
          <cell r="B5450" t="str">
            <v>REPAROS AL ISLR</v>
          </cell>
          <cell r="C5450">
            <v>-231396268.34</v>
          </cell>
          <cell r="D5450">
            <v>0</v>
          </cell>
          <cell r="E5450">
            <v>0</v>
          </cell>
          <cell r="F5450">
            <v>-231396268.34</v>
          </cell>
        </row>
        <row r="5451">
          <cell r="A5451">
            <v>829991099905</v>
          </cell>
          <cell r="B5451" t="str">
            <v>CONTRA CTA. APORTES</v>
          </cell>
          <cell r="C5451">
            <v>-10363866557.6</v>
          </cell>
          <cell r="D5451">
            <v>2072773311.52</v>
          </cell>
          <cell r="E5451">
            <v>0</v>
          </cell>
          <cell r="F5451">
            <v>-8291093246.0799999</v>
          </cell>
        </row>
        <row r="5452">
          <cell r="A5452">
            <v>829991099908</v>
          </cell>
          <cell r="B5452" t="str">
            <v>CTRA. OTRAS CTAS. D/</v>
          </cell>
          <cell r="C5452">
            <v>-535640004206.16998</v>
          </cell>
          <cell r="D5452">
            <v>237141828389.25</v>
          </cell>
          <cell r="E5452">
            <v>318263548.13</v>
          </cell>
          <cell r="F5452">
            <v>-298816439365.04999</v>
          </cell>
        </row>
        <row r="5453">
          <cell r="A5453">
            <v>82999109990801</v>
          </cell>
          <cell r="B5453" t="str">
            <v>OTRAS CTAS. D/REG. G</v>
          </cell>
          <cell r="C5453">
            <v>-535640004206.16998</v>
          </cell>
          <cell r="D5453">
            <v>237141828389.25</v>
          </cell>
          <cell r="E5453">
            <v>318263548.13</v>
          </cell>
          <cell r="F5453">
            <v>-298816439365.04999</v>
          </cell>
        </row>
        <row r="5454">
          <cell r="A5454">
            <v>829991099911</v>
          </cell>
          <cell r="B5454" t="str">
            <v>PER-CONTRA VALORES</v>
          </cell>
          <cell r="C5454">
            <v>-2</v>
          </cell>
          <cell r="D5454">
            <v>0</v>
          </cell>
          <cell r="E5454">
            <v>0</v>
          </cell>
          <cell r="F5454">
            <v>-2</v>
          </cell>
        </row>
        <row r="5455">
          <cell r="A5455">
            <v>82999109991101</v>
          </cell>
          <cell r="B5455" t="str">
            <v>PER-C LINGOTES Y PIE</v>
          </cell>
          <cell r="C5455">
            <v>-2</v>
          </cell>
          <cell r="D5455">
            <v>0</v>
          </cell>
          <cell r="E5455">
            <v>0</v>
          </cell>
          <cell r="F5455">
            <v>-2</v>
          </cell>
        </row>
        <row r="5456">
          <cell r="A5456">
            <v>829991099912</v>
          </cell>
          <cell r="B5456" t="str">
            <v>CTRA.CTA.GTION.CTRAL</v>
          </cell>
          <cell r="C5456">
            <v>0</v>
          </cell>
          <cell r="D5456">
            <v>20185707817.919998</v>
          </cell>
          <cell r="E5456">
            <v>20185707817.919998</v>
          </cell>
          <cell r="F5456">
            <v>0</v>
          </cell>
        </row>
        <row r="5457">
          <cell r="A5457">
            <v>82999109991201</v>
          </cell>
          <cell r="B5457" t="str">
            <v>CTRA.CTA.GTION.CTRAL</v>
          </cell>
          <cell r="C5457">
            <v>0</v>
          </cell>
          <cell r="D5457">
            <v>16638727790.32</v>
          </cell>
          <cell r="E5457">
            <v>16638727790.32</v>
          </cell>
          <cell r="F5457">
            <v>0</v>
          </cell>
        </row>
        <row r="5458">
          <cell r="A5458">
            <v>82999109991202</v>
          </cell>
          <cell r="B5458" t="str">
            <v>CTRA.CTA.DEP.ACUM.ED</v>
          </cell>
          <cell r="C5458">
            <v>0</v>
          </cell>
          <cell r="D5458">
            <v>1991561046.1800001</v>
          </cell>
          <cell r="E5458">
            <v>1991561046.1800001</v>
          </cell>
          <cell r="F5458">
            <v>0</v>
          </cell>
        </row>
        <row r="5459">
          <cell r="A5459">
            <v>82999109991203</v>
          </cell>
          <cell r="B5459" t="str">
            <v>CTRA.CTA.GTOS.DEPREC</v>
          </cell>
          <cell r="C5459">
            <v>0</v>
          </cell>
          <cell r="D5459">
            <v>541787178.61000001</v>
          </cell>
          <cell r="E5459">
            <v>541787178.61000001</v>
          </cell>
          <cell r="F5459">
            <v>0</v>
          </cell>
        </row>
        <row r="5460">
          <cell r="A5460">
            <v>82999109991204</v>
          </cell>
          <cell r="B5460" t="str">
            <v>CTRA.CTA.GTION.CTRAL</v>
          </cell>
          <cell r="C5460">
            <v>0</v>
          </cell>
          <cell r="D5460">
            <v>1013631802.8099999</v>
          </cell>
          <cell r="E5460">
            <v>1013631802.8099999</v>
          </cell>
          <cell r="F5460">
            <v>0</v>
          </cell>
        </row>
        <row r="5461">
          <cell r="A5461">
            <v>829991099914</v>
          </cell>
          <cell r="B5461" t="str">
            <v>CTRA.CTA.ADEUDOS PEN</v>
          </cell>
          <cell r="C5461">
            <v>-9185542820.4300003</v>
          </cell>
          <cell r="D5461">
            <v>350666932.13999999</v>
          </cell>
          <cell r="E5461">
            <v>424430402.04000002</v>
          </cell>
          <cell r="F5461">
            <v>-9259306290.3299999</v>
          </cell>
        </row>
        <row r="5462">
          <cell r="A5462">
            <v>829991099918</v>
          </cell>
          <cell r="B5462" t="str">
            <v>C.C.COEFICIENTE BCV</v>
          </cell>
          <cell r="C5462">
            <v>0</v>
          </cell>
          <cell r="D5462">
            <v>1515853715732.1699</v>
          </cell>
          <cell r="E5462">
            <v>1515853715732.1699</v>
          </cell>
          <cell r="F5462">
            <v>0</v>
          </cell>
        </row>
        <row r="5463">
          <cell r="A5463">
            <v>829991099920</v>
          </cell>
          <cell r="B5463" t="str">
            <v>CONTRA CTA. CONTROL</v>
          </cell>
          <cell r="C5463">
            <v>-2371517886.3099999</v>
          </cell>
          <cell r="D5463">
            <v>52398606892.139999</v>
          </cell>
          <cell r="E5463">
            <v>52837613920.199997</v>
          </cell>
          <cell r="F5463">
            <v>-2810524914.3699999</v>
          </cell>
        </row>
        <row r="5464">
          <cell r="A5464">
            <v>829991099921</v>
          </cell>
          <cell r="B5464" t="str">
            <v>CONTRA CTA. CTROL. D</v>
          </cell>
          <cell r="C5464">
            <v>-1434973612.1500001</v>
          </cell>
          <cell r="D5464">
            <v>16877182975.360001</v>
          </cell>
          <cell r="E5464">
            <v>16916493041.17</v>
          </cell>
          <cell r="F5464">
            <v>-1474283677.96</v>
          </cell>
        </row>
        <row r="5465">
          <cell r="A5465">
            <v>829991099922</v>
          </cell>
          <cell r="B5465" t="str">
            <v>C.C.PAGO A FOGADE</v>
          </cell>
          <cell r="C5465">
            <v>0</v>
          </cell>
          <cell r="D5465">
            <v>2072773328.99</v>
          </cell>
          <cell r="E5465">
            <v>2072773328.99</v>
          </cell>
          <cell r="F5465">
            <v>0</v>
          </cell>
        </row>
        <row r="5466">
          <cell r="A5466">
            <v>829991099923</v>
          </cell>
          <cell r="B5466" t="str">
            <v>C.C.COEFICIENTE BCV(</v>
          </cell>
          <cell r="C5466">
            <v>0</v>
          </cell>
          <cell r="D5466">
            <v>13521887540.83</v>
          </cell>
          <cell r="E5466">
            <v>13521887540.83</v>
          </cell>
          <cell r="F5466">
            <v>0</v>
          </cell>
        </row>
        <row r="5467">
          <cell r="A5467">
            <v>829991099925</v>
          </cell>
          <cell r="B5467" t="str">
            <v>C-CTA.CAJAS DE SEG.O</v>
          </cell>
          <cell r="C5467">
            <v>-28</v>
          </cell>
          <cell r="D5467">
            <v>0</v>
          </cell>
          <cell r="E5467">
            <v>0</v>
          </cell>
          <cell r="F5467">
            <v>-28</v>
          </cell>
        </row>
        <row r="5468">
          <cell r="A5468">
            <v>829991099940</v>
          </cell>
          <cell r="B5468" t="str">
            <v>COMISIONES PEND. AVA</v>
          </cell>
          <cell r="C5468">
            <v>-1118914219.5999999</v>
          </cell>
          <cell r="D5468">
            <v>666109626.10000002</v>
          </cell>
          <cell r="E5468">
            <v>489759205.80000001</v>
          </cell>
          <cell r="F5468">
            <v>-942563799.29999995</v>
          </cell>
        </row>
        <row r="5469">
          <cell r="A5469">
            <v>829991099941</v>
          </cell>
          <cell r="B5469" t="str">
            <v>CTRA.CTA.RESTO CUENT</v>
          </cell>
          <cell r="C5469">
            <v>0</v>
          </cell>
          <cell r="D5469">
            <v>81796280945.779999</v>
          </cell>
          <cell r="E5469">
            <v>81796280945.789993</v>
          </cell>
          <cell r="F5469">
            <v>-0.01</v>
          </cell>
        </row>
        <row r="5470">
          <cell r="A5470">
            <v>82999109994101</v>
          </cell>
          <cell r="B5470" t="str">
            <v>CONTRA CTA.PROTECCIO</v>
          </cell>
          <cell r="C5470">
            <v>0</v>
          </cell>
          <cell r="D5470">
            <v>872550048</v>
          </cell>
          <cell r="E5470">
            <v>872550048</v>
          </cell>
          <cell r="F5470">
            <v>0</v>
          </cell>
        </row>
        <row r="5471">
          <cell r="A5471">
            <v>82999109994102</v>
          </cell>
          <cell r="B5471" t="str">
            <v>CONTRA CTA.VIDA FINE</v>
          </cell>
          <cell r="C5471">
            <v>0</v>
          </cell>
          <cell r="D5471">
            <v>518216838</v>
          </cell>
          <cell r="E5471">
            <v>518216838</v>
          </cell>
          <cell r="F5471">
            <v>0</v>
          </cell>
        </row>
        <row r="5472">
          <cell r="A5472">
            <v>82999109994103</v>
          </cell>
          <cell r="B5472" t="str">
            <v>CONTRA CTA.VIDA INDI</v>
          </cell>
          <cell r="C5472">
            <v>0</v>
          </cell>
          <cell r="D5472">
            <v>4353685570</v>
          </cell>
          <cell r="E5472">
            <v>4353685570</v>
          </cell>
          <cell r="F5472">
            <v>0</v>
          </cell>
        </row>
        <row r="5473">
          <cell r="A5473">
            <v>82999109994104</v>
          </cell>
          <cell r="B5473" t="str">
            <v>CTRA.CTA.VIDA INDIVI</v>
          </cell>
          <cell r="C5473">
            <v>0</v>
          </cell>
          <cell r="D5473">
            <v>1073286073</v>
          </cell>
          <cell r="E5473">
            <v>1073286073</v>
          </cell>
          <cell r="F5473">
            <v>0</v>
          </cell>
        </row>
        <row r="5474">
          <cell r="A5474">
            <v>82999109994105</v>
          </cell>
          <cell r="B5474" t="str">
            <v>CONTRA CTA.VIDA HIPO</v>
          </cell>
          <cell r="C5474">
            <v>0</v>
          </cell>
          <cell r="D5474">
            <v>200330877</v>
          </cell>
          <cell r="E5474">
            <v>200330877</v>
          </cell>
          <cell r="F5474">
            <v>0</v>
          </cell>
        </row>
        <row r="5475">
          <cell r="A5475">
            <v>82999109994107</v>
          </cell>
          <cell r="B5475" t="str">
            <v>CONTRA CTA.ACCIDENTE</v>
          </cell>
          <cell r="C5475">
            <v>0</v>
          </cell>
          <cell r="D5475">
            <v>213886730</v>
          </cell>
          <cell r="E5475">
            <v>213886730</v>
          </cell>
          <cell r="F5475">
            <v>0</v>
          </cell>
        </row>
        <row r="5476">
          <cell r="A5476">
            <v>82999109994108</v>
          </cell>
          <cell r="B5476" t="str">
            <v>CONTRA CTA.INCENDIOS</v>
          </cell>
          <cell r="C5476">
            <v>0</v>
          </cell>
          <cell r="D5476">
            <v>372299457</v>
          </cell>
          <cell r="E5476">
            <v>372299457</v>
          </cell>
          <cell r="F5476">
            <v>0</v>
          </cell>
        </row>
        <row r="5477">
          <cell r="A5477">
            <v>82999109994109</v>
          </cell>
          <cell r="B5477" t="str">
            <v>CONTRA CTA.PROVINCIA</v>
          </cell>
          <cell r="C5477">
            <v>0</v>
          </cell>
          <cell r="D5477">
            <v>5777774020.2799997</v>
          </cell>
          <cell r="E5477">
            <v>5777774020.2799997</v>
          </cell>
          <cell r="F5477">
            <v>0</v>
          </cell>
        </row>
        <row r="5478">
          <cell r="A5478">
            <v>82999109994111</v>
          </cell>
          <cell r="B5478" t="str">
            <v>CONTRA CTA. PRO-DINE</v>
          </cell>
          <cell r="C5478">
            <v>0</v>
          </cell>
          <cell r="D5478">
            <v>5576495738.6899996</v>
          </cell>
          <cell r="E5478">
            <v>5576495738.6899996</v>
          </cell>
          <cell r="F5478">
            <v>0</v>
          </cell>
        </row>
        <row r="5479">
          <cell r="A5479">
            <v>82999109994112</v>
          </cell>
          <cell r="B5479" t="str">
            <v>CONTRA CTA.PRO-ACC.F</v>
          </cell>
          <cell r="C5479">
            <v>0</v>
          </cell>
          <cell r="D5479">
            <v>1998728032.8399999</v>
          </cell>
          <cell r="E5479">
            <v>1998728032.8399999</v>
          </cell>
          <cell r="F5479">
            <v>0</v>
          </cell>
        </row>
        <row r="5480">
          <cell r="A5480">
            <v>82999109994113</v>
          </cell>
          <cell r="B5480" t="str">
            <v>CONTRA CTA.PRO-RENTA</v>
          </cell>
          <cell r="C5480">
            <v>0</v>
          </cell>
          <cell r="D5480">
            <v>15499625470.540001</v>
          </cell>
          <cell r="E5480">
            <v>15499625470.540001</v>
          </cell>
          <cell r="F5480">
            <v>0</v>
          </cell>
        </row>
        <row r="5481">
          <cell r="A5481">
            <v>82999109994114</v>
          </cell>
          <cell r="B5481" t="str">
            <v>CONTRA CTA. PRO-DIVI</v>
          </cell>
          <cell r="C5481">
            <v>0</v>
          </cell>
          <cell r="D5481">
            <v>45339402090.43</v>
          </cell>
          <cell r="E5481">
            <v>45339402090.440002</v>
          </cell>
          <cell r="F5481">
            <v>-0.01</v>
          </cell>
        </row>
        <row r="5482">
          <cell r="A5482">
            <v>829991099945</v>
          </cell>
          <cell r="B5482" t="str">
            <v>C-CTA.SUBCUSTODIA DE</v>
          </cell>
          <cell r="C5482">
            <v>-574239359143</v>
          </cell>
          <cell r="D5482">
            <v>278781976019</v>
          </cell>
          <cell r="E5482">
            <v>324964244469</v>
          </cell>
          <cell r="F5482">
            <v>-620421627593</v>
          </cell>
        </row>
        <row r="5483">
          <cell r="A5483">
            <v>829991099959</v>
          </cell>
          <cell r="B5483" t="str">
            <v>PERCONTRA SINIEST RE</v>
          </cell>
          <cell r="C5483">
            <v>0</v>
          </cell>
          <cell r="D5483">
            <v>13131210.35</v>
          </cell>
          <cell r="E5483">
            <v>161195529.56999999</v>
          </cell>
          <cell r="F5483">
            <v>-148064319.22</v>
          </cell>
        </row>
        <row r="5484">
          <cell r="A5484">
            <v>829991099964</v>
          </cell>
          <cell r="B5484" t="str">
            <v>C.C. COMPENSACION IN</v>
          </cell>
          <cell r="C5484">
            <v>0</v>
          </cell>
          <cell r="D5484">
            <v>1041798995</v>
          </cell>
          <cell r="E5484">
            <v>1041798995</v>
          </cell>
          <cell r="F5484">
            <v>0</v>
          </cell>
        </row>
        <row r="5485">
          <cell r="A5485">
            <v>829991099973</v>
          </cell>
          <cell r="B5485" t="str">
            <v>C.C.DEP.INT. TRANSAC</v>
          </cell>
          <cell r="C5485">
            <v>0</v>
          </cell>
          <cell r="D5485">
            <v>2801444072507.8198</v>
          </cell>
          <cell r="E5485">
            <v>2801444072507.8198</v>
          </cell>
          <cell r="F5485">
            <v>0</v>
          </cell>
        </row>
        <row r="5486">
          <cell r="A5486">
            <v>829991099974</v>
          </cell>
          <cell r="B5486" t="str">
            <v>C.C.DEP.INTERNOS OP.</v>
          </cell>
          <cell r="C5486">
            <v>0</v>
          </cell>
          <cell r="D5486">
            <v>1821993884541.6699</v>
          </cell>
          <cell r="E5486">
            <v>1821993884541.6699</v>
          </cell>
          <cell r="F5486">
            <v>0</v>
          </cell>
        </row>
        <row r="5487">
          <cell r="A5487">
            <v>829991099977</v>
          </cell>
          <cell r="B5487" t="str">
            <v>C.C. DEP. INT. TRANS</v>
          </cell>
          <cell r="C5487">
            <v>0</v>
          </cell>
          <cell r="D5487">
            <v>14830048881.15</v>
          </cell>
          <cell r="E5487">
            <v>14830048881.15</v>
          </cell>
          <cell r="F5487">
            <v>0</v>
          </cell>
        </row>
        <row r="5488">
          <cell r="A5488">
            <v>829991099978</v>
          </cell>
          <cell r="B5488" t="str">
            <v>C.C.DEP.INT OPERAC.</v>
          </cell>
          <cell r="C5488">
            <v>0</v>
          </cell>
          <cell r="D5488">
            <v>7169659159.4300003</v>
          </cell>
          <cell r="E5488">
            <v>7169659159.4300003</v>
          </cell>
          <cell r="F5488">
            <v>0</v>
          </cell>
        </row>
        <row r="5489">
          <cell r="A5489">
            <v>829991099980</v>
          </cell>
          <cell r="B5489" t="str">
            <v>C.C. COEFIC. AGROPEC</v>
          </cell>
          <cell r="C5489">
            <v>0</v>
          </cell>
          <cell r="D5489">
            <v>52680322980.459999</v>
          </cell>
          <cell r="E5489">
            <v>52680322980.459999</v>
          </cell>
          <cell r="F5489">
            <v>0</v>
          </cell>
        </row>
        <row r="5490">
          <cell r="A5490">
            <v>829991099981</v>
          </cell>
          <cell r="B5490" t="str">
            <v>C.C. COEFIC. AGRICO.</v>
          </cell>
          <cell r="C5490">
            <v>0</v>
          </cell>
          <cell r="D5490">
            <v>1371807709.2</v>
          </cell>
          <cell r="E5490">
            <v>1371807709.2</v>
          </cell>
          <cell r="F5490">
            <v>0</v>
          </cell>
        </row>
        <row r="5491">
          <cell r="A5491">
            <v>829991099999</v>
          </cell>
          <cell r="B5491" t="str">
            <v>OTRAS CTAS. DEUD. RE</v>
          </cell>
          <cell r="C5491">
            <v>-3661672692.4200001</v>
          </cell>
          <cell r="D5491">
            <v>0</v>
          </cell>
          <cell r="E5491">
            <v>0</v>
          </cell>
          <cell r="F5491">
            <v>-3661672692.4200001</v>
          </cell>
        </row>
        <row r="5492">
          <cell r="A5492">
            <v>829992</v>
          </cell>
          <cell r="B5492" t="str">
            <v>OTRAS CUENTAS DE REG</v>
          </cell>
          <cell r="C5492">
            <v>-109554316060.83</v>
          </cell>
          <cell r="D5492">
            <v>1129557170874.25</v>
          </cell>
          <cell r="E5492">
            <v>1086329074215.0601</v>
          </cell>
          <cell r="F5492">
            <v>-66326219401.639999</v>
          </cell>
        </row>
        <row r="5493">
          <cell r="A5493">
            <v>82999209</v>
          </cell>
          <cell r="B5493" t="str">
            <v>OTRAS CUENTAS DE REG</v>
          </cell>
          <cell r="C5493">
            <v>-109554316060.83</v>
          </cell>
          <cell r="D5493">
            <v>1129557170874.25</v>
          </cell>
          <cell r="E5493">
            <v>1086329074215.0601</v>
          </cell>
          <cell r="F5493">
            <v>-66326219401.639999</v>
          </cell>
        </row>
        <row r="5494">
          <cell r="A5494">
            <v>8299920901</v>
          </cell>
          <cell r="B5494" t="str">
            <v>C-CTA. COMPRA DIVISA</v>
          </cell>
          <cell r="C5494">
            <v>-27424705614.77</v>
          </cell>
          <cell r="D5494">
            <v>473615024616.34003</v>
          </cell>
          <cell r="E5494">
            <v>469729543368.58002</v>
          </cell>
          <cell r="F5494">
            <v>-23539224367.009998</v>
          </cell>
        </row>
        <row r="5495">
          <cell r="A5495">
            <v>829992090101</v>
          </cell>
          <cell r="B5495" t="str">
            <v>C-CTA. COMPRA DIV. C</v>
          </cell>
          <cell r="C5495">
            <v>-27424705614.77</v>
          </cell>
          <cell r="D5495">
            <v>473615024616.34003</v>
          </cell>
          <cell r="E5495">
            <v>469729543368.58002</v>
          </cell>
          <cell r="F5495">
            <v>-23539224367.009998</v>
          </cell>
        </row>
        <row r="5496">
          <cell r="A5496">
            <v>8299920902</v>
          </cell>
          <cell r="B5496" t="str">
            <v>C-CTA. VENTA DIVISAS</v>
          </cell>
          <cell r="C5496">
            <v>-81656991734.940002</v>
          </cell>
          <cell r="D5496">
            <v>655190891415.55005</v>
          </cell>
          <cell r="E5496">
            <v>615883727677.57996</v>
          </cell>
          <cell r="F5496">
            <v>-42349827996.970001</v>
          </cell>
        </row>
        <row r="5497">
          <cell r="A5497">
            <v>829992090201</v>
          </cell>
          <cell r="B5497" t="str">
            <v>C-CTA. VTA. DIVIS. C</v>
          </cell>
          <cell r="C5497">
            <v>-81215400336.339996</v>
          </cell>
          <cell r="D5497">
            <v>654838641186.06995</v>
          </cell>
          <cell r="E5497">
            <v>615552947338.05005</v>
          </cell>
          <cell r="F5497">
            <v>-41929706488.32</v>
          </cell>
        </row>
        <row r="5498">
          <cell r="A5498">
            <v>829992090202</v>
          </cell>
          <cell r="B5498" t="str">
            <v>C-CTA.CHEQ.DESC.CTRO</v>
          </cell>
          <cell r="C5498">
            <v>-441591398.60000002</v>
          </cell>
          <cell r="D5498">
            <v>352250229.48000002</v>
          </cell>
          <cell r="E5498">
            <v>330780339.52999997</v>
          </cell>
          <cell r="F5498">
            <v>-420121508.64999998</v>
          </cell>
        </row>
        <row r="5499">
          <cell r="A5499">
            <v>8299920999</v>
          </cell>
          <cell r="B5499" t="str">
            <v>OTRAS CTAS. DE REGIS</v>
          </cell>
          <cell r="C5499">
            <v>-472618711.12</v>
          </cell>
          <cell r="D5499">
            <v>751254842.36000001</v>
          </cell>
          <cell r="E5499">
            <v>715803168.89999998</v>
          </cell>
          <cell r="F5499">
            <v>-437167037.66000003</v>
          </cell>
        </row>
        <row r="5500">
          <cell r="A5500">
            <v>829992099902</v>
          </cell>
          <cell r="B5500" t="str">
            <v>DIVISAS RECADI CLIEN</v>
          </cell>
          <cell r="C5500">
            <v>-219594476.30000001</v>
          </cell>
          <cell r="D5500">
            <v>0</v>
          </cell>
          <cell r="E5500">
            <v>0</v>
          </cell>
          <cell r="F5500">
            <v>-219594476.30000001</v>
          </cell>
        </row>
        <row r="5501">
          <cell r="A5501">
            <v>829992099913</v>
          </cell>
          <cell r="B5501" t="str">
            <v>CHEQUES AL DESCUENTO</v>
          </cell>
          <cell r="C5501">
            <v>-252398213.40000001</v>
          </cell>
          <cell r="D5501">
            <v>751254842.36000001</v>
          </cell>
          <cell r="E5501">
            <v>714957531.49000001</v>
          </cell>
          <cell r="F5501">
            <v>-216100902.53</v>
          </cell>
        </row>
        <row r="5502">
          <cell r="A5502">
            <v>829992099942</v>
          </cell>
          <cell r="B5502" t="str">
            <v>PERCONT GAST RECLA C</v>
          </cell>
          <cell r="C5502">
            <v>-626021.42000000004</v>
          </cell>
          <cell r="D5502">
            <v>0</v>
          </cell>
          <cell r="E5502">
            <v>845637.41</v>
          </cell>
          <cell r="F5502">
            <v>-1471658.83</v>
          </cell>
        </row>
        <row r="5503">
          <cell r="A5503">
            <v>82</v>
          </cell>
          <cell r="B5503" t="str">
            <v>TOTAL OTRAS CUENTAS</v>
          </cell>
          <cell r="C5503">
            <v>-6678536688303.0996</v>
          </cell>
          <cell r="D5503">
            <v>8502505110135.7197</v>
          </cell>
          <cell r="E5503">
            <v>8474063260345.2998</v>
          </cell>
          <cell r="F5503">
            <v>-6650127489745.2402</v>
          </cell>
        </row>
        <row r="5504">
          <cell r="A5504">
            <v>8</v>
          </cell>
          <cell r="B5504" t="str">
            <v>TOTAL OTRAS CUENTAS</v>
          </cell>
          <cell r="C5504">
            <v>0</v>
          </cell>
          <cell r="D5504">
            <v>16976597410148.709</v>
          </cell>
          <cell r="E5504">
            <v>16976564758916.15</v>
          </cell>
          <cell r="F5504">
            <v>0</v>
          </cell>
        </row>
        <row r="5505">
          <cell r="D5505" t="str">
            <v>RESUMEN GENERAL</v>
          </cell>
        </row>
        <row r="5506">
          <cell r="D5506" t="str">
            <v>===============</v>
          </cell>
        </row>
        <row r="5507">
          <cell r="B5507" t="str">
            <v>ACTIVO</v>
          </cell>
          <cell r="E5507">
            <v>6694609068243.2793</v>
          </cell>
        </row>
        <row r="5508">
          <cell r="B5508" t="str">
            <v>CUENTAS COMPLEMENTARIAS ACTIVO</v>
          </cell>
          <cell r="E5508">
            <v>-360579004848.51001</v>
          </cell>
        </row>
        <row r="5509">
          <cell r="B5509" t="str">
            <v>ACTIVO</v>
          </cell>
          <cell r="E5509">
            <v>6694609068243.2793</v>
          </cell>
        </row>
        <row r="5510">
          <cell r="B5510" t="str">
            <v>CUENTAS COMPLEMENTARIAS ACTIVO</v>
          </cell>
          <cell r="E5510">
            <v>-360579004848.51001</v>
          </cell>
        </row>
        <row r="5512">
          <cell r="B5512" t="str">
            <v>TOTAL ACTIVO</v>
          </cell>
          <cell r="E5512">
            <v>6334030063394.7695</v>
          </cell>
        </row>
        <row r="5513">
          <cell r="B5513" t="str">
            <v>PATRIMONIO</v>
          </cell>
          <cell r="E5513">
            <v>-811527810066.32996</v>
          </cell>
        </row>
        <row r="5514">
          <cell r="B5514" t="str">
            <v>PASIVO</v>
          </cell>
          <cell r="E5514">
            <v>-5461327731138.9795</v>
          </cell>
        </row>
        <row r="5515">
          <cell r="B5515" t="str">
            <v>PATRIMONIO</v>
          </cell>
          <cell r="E5515">
            <v>-811527810066.32996</v>
          </cell>
        </row>
        <row r="5516">
          <cell r="B5516" t="str">
            <v>CUENTAS DE RESULTADO DEUDORAS</v>
          </cell>
          <cell r="E5516">
            <v>123963239164.85001</v>
          </cell>
        </row>
        <row r="5517">
          <cell r="B5517" t="str">
            <v>CUENTAS DE RESULTADO ACREEDORAS</v>
          </cell>
          <cell r="E5517">
            <v>-185137761354.31</v>
          </cell>
        </row>
        <row r="5519">
          <cell r="B5519" t="str">
            <v>GESTION OPERATIVA</v>
          </cell>
          <cell r="E5519">
            <v>-61174522189.459991</v>
          </cell>
        </row>
        <row r="5521">
          <cell r="B5521" t="str">
            <v>TOTAL PASIVO Y PATRIMONIO</v>
          </cell>
          <cell r="E5521">
            <v>-6334030063394.7695</v>
          </cell>
        </row>
        <row r="5522">
          <cell r="B5522" t="str">
            <v>CUENTAS CONTINGENTES ACREEDORAS</v>
          </cell>
          <cell r="E5522">
            <v>-1270262933366.49</v>
          </cell>
        </row>
        <row r="5523">
          <cell r="B5523" t="str">
            <v>CUENTAS CONTINGENTES DEUDORAS</v>
          </cell>
          <cell r="E5523">
            <v>1270262933366.49</v>
          </cell>
        </row>
        <row r="5524">
          <cell r="B5524" t="str">
            <v>CUENTAS CONTINGENTES ACREEDORAS</v>
          </cell>
          <cell r="E5524">
            <v>-1270262933366.49</v>
          </cell>
        </row>
        <row r="5525">
          <cell r="B5525" t="str">
            <v>CUENTAS FIDEICOMISO DEUDORAS</v>
          </cell>
          <cell r="E5525">
            <v>1622197334173.3401</v>
          </cell>
        </row>
        <row r="5526">
          <cell r="B5526" t="str">
            <v>CUENTAS FIDEICOMISO ACREEDORAS</v>
          </cell>
          <cell r="E5526">
            <v>-1622197334173.3401</v>
          </cell>
        </row>
        <row r="5527">
          <cell r="B5527" t="str">
            <v>CUENTAS ENCARGOS DE CONFIANZA DEUDORAS</v>
          </cell>
          <cell r="E5527">
            <v>0</v>
          </cell>
        </row>
        <row r="5528">
          <cell r="B5528" t="str">
            <v>CUENTAS ENCARGOS DE CONFIANZA ACREEDORAS</v>
          </cell>
          <cell r="E5528">
            <v>0</v>
          </cell>
        </row>
        <row r="5529">
          <cell r="B5529" t="str">
            <v>CUENTAS INVERSIONES CEDIDAS DEUDORAS</v>
          </cell>
          <cell r="E5529">
            <v>0</v>
          </cell>
        </row>
        <row r="5530">
          <cell r="B5530" t="str">
            <v>CUENTAS INVERSIONES CEDIDAS ACREEDORAS</v>
          </cell>
          <cell r="E5530">
            <v>0</v>
          </cell>
        </row>
        <row r="5531">
          <cell r="B5531" t="str">
            <v>CUENTAS ORDEN DEUDORAS</v>
          </cell>
          <cell r="E5531">
            <v>6650127489745.2402</v>
          </cell>
        </row>
        <row r="5532">
          <cell r="B5532" t="str">
            <v>CUENTAS ORDEN ACREEDORAS</v>
          </cell>
          <cell r="E5532">
            <v>-6650127489745.2402</v>
          </cell>
        </row>
        <row r="5533">
          <cell r="B5533" t="str">
            <v>TOTAL CREDITOS</v>
          </cell>
          <cell r="E5533">
            <v>-16000581059844.689</v>
          </cell>
        </row>
        <row r="5534">
          <cell r="B5534" t="str">
            <v>TOTAL DEBITOS</v>
          </cell>
          <cell r="E5534">
            <v>16000581059844.689</v>
          </cell>
        </row>
        <row r="5535">
          <cell r="B5535" t="str">
            <v>TOTAL CREDITOS</v>
          </cell>
          <cell r="E5535">
            <v>-16000581059844.689</v>
          </cell>
        </row>
        <row r="5536">
          <cell r="B5536" t="str">
            <v>DIFERENCIAS</v>
          </cell>
          <cell r="E5536">
            <v>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
      <sheetName val="P. Conciatoria Correg."/>
      <sheetName val="Partidas conciliatorias "/>
      <sheetName val="XREF"/>
      <sheetName val="Tickmark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 val="Cover"/>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IPC"/>
      <sheetName val="明细分类账"/>
      <sheetName val="Retenciones a Pagar"/>
      <sheetName val="Ret. y Perc. a pagar"/>
      <sheetName val="Consulta1"/>
      <sheetName val="IN"/>
      <sheetName val="JBA Out"/>
      <sheetName val="存货汇总表10"/>
      <sheetName val="资"/>
      <sheetName val="Validation source"/>
      <sheetName val="ONE"/>
      <sheetName val="Price type"/>
      <sheetName val="Holidays"/>
      <sheetName val="科目余额表"/>
      <sheetName val="Sheet3"/>
      <sheetName val="产值平衡表"/>
      <sheetName val="总表"/>
      <sheetName val="地产口"/>
      <sheetName val="Invested Capital"/>
      <sheetName val="ADJTBL 3100"/>
      <sheetName val="M_5A"/>
      <sheetName val="M_5C"/>
      <sheetName val="科纳特成本按项目明细-10"/>
      <sheetName val="表一(1)"/>
      <sheetName val="B1-7"/>
      <sheetName val="索引"/>
      <sheetName val="GOUT"/>
      <sheetName val="Account Mapping"/>
      <sheetName val="*REF!"/>
      <sheetName val="_REF!"/>
      <sheetName val="细分明细"/>
      <sheetName val="长期借款Dy"/>
      <sheetName val="短期借款Dy"/>
      <sheetName val="W"/>
      <sheetName val="B"/>
      <sheetName val="dxnsjtempsheet"/>
      <sheetName val="HL"/>
      <sheetName val="上月"/>
      <sheetName val="费用分析"/>
      <sheetName val="短期借款余额表"/>
      <sheetName val="累计产销存"/>
      <sheetName val="应收账款贷方余额表"/>
      <sheetName val="应收账款借方余额表"/>
      <sheetName val="应收账款余额表"/>
      <sheetName val="完"/>
      <sheetName val="Chemlist"/>
      <sheetName val="currency"/>
      <sheetName val="G1"/>
      <sheetName val="PopCache"/>
      <sheetName val="M_Maincomp"/>
      <sheetName val="公司列表"/>
      <sheetName val="封面"/>
      <sheetName val="ORIX"/>
      <sheetName val="contents"/>
      <sheetName val="XREF"/>
      <sheetName val="制费-分月"/>
      <sheetName val="JBA_Out"/>
      <sheetName val="Validation_source"/>
      <sheetName val="Price_type"/>
      <sheetName val="Invested_Capital"/>
      <sheetName val="ADJTBL_3100"/>
      <sheetName val="Account_Mapping"/>
      <sheetName val="PHSB-GL-TB"/>
      <sheetName val="MainComp"/>
      <sheetName val="Retenciones_a_Pagar"/>
      <sheetName val="Ret__y_Perc__a_pagar"/>
      <sheetName val="Retenciones_a_Pagar1"/>
      <sheetName val="Ret__y_Perc__a_pagar1"/>
      <sheetName val="JBA_Out1"/>
      <sheetName val="Validation_source1"/>
      <sheetName val="Price_type1"/>
      <sheetName val="Invested_Capital1"/>
      <sheetName val="ADJTBL_31001"/>
      <sheetName val="Account_Mapping1"/>
      <sheetName val="Memo"/>
      <sheetName val="PG VR"/>
      <sheetName val="联级菜单"/>
      <sheetName val="11.小税种"/>
      <sheetName val="INTRO"/>
      <sheetName val="档案"/>
      <sheetName val="科目表"/>
      <sheetName val="Variables"/>
      <sheetName val="试算平衡表"/>
      <sheetName val="XBase"/>
      <sheetName val="客户基本概况表"/>
      <sheetName val="TB表"/>
      <sheetName val="生化公司6-7月发生额及余额表"/>
      <sheetName val="应付账款明细账"/>
      <sheetName val="1-7月应付账款余额表"/>
      <sheetName val="124-3-3"/>
      <sheetName val="405-10-2"/>
      <sheetName val="130-5-1（不打印)"/>
      <sheetName val="130-7（不打印）"/>
      <sheetName val="405-10-1"/>
      <sheetName val="现金"/>
      <sheetName val="b2"/>
      <sheetName val="基本情况表"/>
      <sheetName val="现金流量表"/>
      <sheetName val="参数"/>
      <sheetName val="会计科目表"/>
      <sheetName val="XL4Poppy"/>
      <sheetName val="Summary"/>
      <sheetName val="Pre-operating Exp"/>
      <sheetName val="Miscellaneous Exp."/>
      <sheetName val="Rental 2002"/>
      <sheetName val="Rental 2001"/>
      <sheetName val="_3220"/>
      <sheetName val="凭证核对内容"/>
      <sheetName val="资对比"/>
      <sheetName val="损对比"/>
      <sheetName val="sheet1"/>
      <sheetName val="01065"/>
      <sheetName val="227、JMJD佳美经典"/>
      <sheetName val="Sheet1 (11)"/>
      <sheetName val="应收账款"/>
      <sheetName val="预付账款"/>
      <sheetName val="应付账款"/>
      <sheetName val="预收账款"/>
      <sheetName val="毛利分析图"/>
      <sheetName val="param"/>
      <sheetName val="Traduction"/>
      <sheetName val="UFPrn20061113135115"/>
      <sheetName val="ZA 货币资金"/>
      <sheetName val="Toolbox"/>
      <sheetName val="Collateral"/>
      <sheetName val="Disposition"/>
      <sheetName val="库存商品余额表.dbf"/>
      <sheetName val="佳砼负债表"/>
      <sheetName val="I110 Breakdown 200812(Audited)"/>
      <sheetName val="成本调整明细表"/>
      <sheetName val="附注汇总"/>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Sheet4"/>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Sheet2"/>
      <sheetName val="汽齿98"/>
      <sheetName val="中弹98"/>
      <sheetName val="本部98"/>
      <sheetName val="公司98"/>
      <sheetName val="本费 (2)"/>
      <sheetName val="间"/>
      <sheetName val="直"/>
      <sheetName val="间 (2)"/>
      <sheetName val="直 (2)"/>
      <sheetName val="所得税调整"/>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指标分析表"/>
      <sheetName val="调整分录"/>
      <sheetName val="重分类分录"/>
      <sheetName val="Sheet5"/>
      <sheetName val="Sheet6"/>
      <sheetName val="Sheet7"/>
      <sheetName val="Sheet8"/>
      <sheetName val="Sheet9"/>
      <sheetName val="Sheet10"/>
      <sheetName val="Sheet13"/>
      <sheetName val="Sheet17"/>
      <sheetName val="Sheet16"/>
      <sheetName val="Sheet15"/>
      <sheetName val="Sheet14"/>
      <sheetName val="Sheet12"/>
      <sheetName val="Sheet11"/>
      <sheetName val="资料清单"/>
      <sheetName val="基础数据表清单"/>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分析表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王府井"/>
      <sheetName val="王府井 (2)"/>
      <sheetName val="王府井转换表"/>
      <sheetName val="G9-"/>
      <sheetName val="G-"/>
      <sheetName val="-"/>
      <sheetName val="中山低值"/>
      <sheetName val="TMﾃﾞｰﾀ"/>
      <sheetName val="_x001f_0-BS_x000a_؁"/>
      <sheetName val="选择报表"/>
      <sheetName val="毛利率分析表"/>
      <sheetName val="衍生金融工具_细表"/>
      <sheetName val="企_表一"/>
      <sheetName val="_x001f_0-BS_؁"/>
      <sheetName val="master"/>
      <sheetName val="成本计算单_汇总显示_"/>
      <sheetName val="应纳所得税明细衠"/>
      <sheetName val="衠外项目-银行承兑汇票"/>
      <sheetName val="°sÑAmÏh"/>
      <sheetName val="预收帐款"/>
      <sheetName val="表二甲机务F型"/>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非应计贷몘횀2002"/>
      <sheetName val="Source"/>
      <sheetName val="dm"/>
      <sheetName val="sd"/>
      <sheetName val="°sÑ‘AmÏ‘h"/>
      <sheetName val="UFPrn20080725145132"/>
      <sheetName val="财务费用明细表"/>
      <sheetName val="长期待摊费用明细表"/>
      <sheetName val="Apr"/>
      <sheetName val="Dropdown list"/>
      <sheetName val="AP1998KX(estimated)"/>
      <sheetName val="A301-Direct"/>
      <sheetName val="4-货币资金-现金"/>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U1200 PL Int Income"/>
      <sheetName val="资产负债表"/>
      <sheetName val="_x005f_x001f_0-BS_x005f_x000a_؁"/>
      <sheetName val="_x005f_x001f_0-BS_؁"/>
      <sheetName val="表头信息"/>
      <sheetName val="待摊费用明细表"/>
      <sheetName val="1月应收"/>
      <sheetName val="内部购入存货明细表"/>
      <sheetName val="雇员保险4-6月'01年度"/>
      <sheetName val="附表6"/>
      <sheetName val="F1"/>
      <sheetName val="Sign Off Form"/>
      <sheetName val="内仓免税进口"/>
      <sheetName val="original2"/>
      <sheetName val="Parameters"/>
      <sheetName val="设备部房屋"/>
      <sheetName val="_____ª¥$_x0004_____RÝ_x0013__RÝ"/>
      <sheetName val="________x0007____zà_x0013______"/>
      <sheetName val="同业存放Ⱦ_"/>
      <sheetName val="皊褢Am蠎h"/>
      <sheetName val="?*???ª¥$_x0004_????RÝ_x0013_?RÝ"/>
      <sheetName val="???????_x0007_???zà_x0013_?????"/>
      <sheetName val="同业存放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Data List"/>
      <sheetName val="衍生金蚍工具_细表"/>
      <sheetName val="核算项目余额表"/>
      <sheetName val="三家其他应付公司"/>
      <sheetName val="成本"/>
      <sheetName val="材料消耗"/>
      <sheetName val="分析表"/>
      <sheetName val="汇总"/>
      <sheetName val="清单12.31"/>
      <sheetName val="食品原料（美爵）"/>
      <sheetName val="F9-3-1"/>
      <sheetName val="A10-1"/>
      <sheetName val="G9-1="/>
      <sheetName val="短期投资股票投资.dbf"/>
      <sheetName val="短期投资国债投资.dbf"/>
      <sheetName val="股票投资收益.dbf"/>
      <sheetName val="其他货币海通.dbf"/>
      <sheetName val="其他货币零领路.dbf"/>
      <sheetName val="投资收益债券.dbf"/>
      <sheetName val="B30111"/>
      <sheetName val="ｺｽﾄｾﾝﾀｰ符号表"/>
      <sheetName val="Control"/>
      <sheetName val="生产部金额"/>
      <sheetName val="U111"/>
      <sheetName val="U100"/>
      <sheetName val="9808 Outside Plant"/>
      <sheetName val="产品销售收入与成本明细表"/>
      <sheetName val="F130&quot;"/>
      <sheetName val="_x005f_x005f_x005f_x001f_0-BS_x005f_x005f_x005f_x000a_؁"/>
      <sheetName val="_x005f_x005f_x005f_x001f_0-BS_؁"/>
      <sheetName val="Final sample listing"/>
      <sheetName val="其他货币资金.dbf"/>
      <sheetName val="银行存款.dbf"/>
      <sheetName val="合并底稿-自营"/>
      <sheetName val="DATA"/>
      <sheetName val="促销费内容"/>
      <sheetName val="Australia"/>
      <sheetName val="同业存放Ⱦ_x005f_x0000_"/>
      <sheetName val="长_x005f_x0013_"/>
      <sheetName val="_x005f_x0000__x005f_x0007__x005f_x0000__x005f_x0000__x0"/>
      <sheetName val="_x005f_x0000__x005f_x0000__x005f_x0000__x005f_x0000__x0"/>
      <sheetName val="_x005f_x0000__x005f_x0001__x005f_x0000__x005f_x0000__x0"/>
      <sheetName val="_x005f_x005f_x005f_x005f_x005f_x005f_x005f_x001f_0-BS_x"/>
      <sheetName val="_x005f_x005f_x005f_x005f_x005f_x005f_x005f_x001f_0-BS_؁"/>
      <sheetName val="表外项目_x005f_xffff_保函"/>
      <sheetName val="长_x005f_x0013_"/>
      <sheetName val="_x005f_x0000___x005f_x0000__x005f_x0000__x005f_x0000_ª¥"/>
      <sheetName val="K110"/>
      <sheetName val="G210"/>
      <sheetName val="O111"/>
      <sheetName val="_x005f_x001f_0-BS_x000a_؁"/>
      <sheetName val="应付帐款期后付款"/>
      <sheetName val="SA1- 封面"/>
      <sheetName val="A3"/>
      <sheetName val="7a.Other Inc Exp"/>
      <sheetName val="account"/>
      <sheetName val="2002 VS 2003"/>
      <sheetName val="機種対応表(無断変更禁止)"/>
      <sheetName val="2月开票明细表"/>
      <sheetName val="营业费用截止"/>
      <sheetName val="_x0007__x0000_¨/_x0016__x0000_†Ý_x0013__x0000_†Ý"/>
      <sheetName val="FDREPORT"/>
      <sheetName val="loan database"/>
      <sheetName val="#REF!"/>
      <sheetName val="FJ其他应付款封面"/>
      <sheetName val="?_x0007_???¨/_x0016_?????Ý_x0013_?Ý"/>
      <sheetName val="???????_x0007_???®à_x0013_?????"/>
      <sheetName val="应纳所得税明细衈"/>
      <sheetName val="2005"/>
      <sheetName val="宣1"/>
      <sheetName val="总公司2002.12.31"/>
      <sheetName val="G402."/>
      <sheetName val="短期投资_"/>
      <sheetName val="股资_(3)"/>
      <sheetName val="合并利润表_(2)"/>
      <sheetName val="股资_(2)"/>
      <sheetName val="合利_(2)"/>
      <sheetName val="所_(2)"/>
      <sheetName val="本资_(2)"/>
      <sheetName val="合利增减_(2)"/>
      <sheetName val="利分_(2)"/>
      <sheetName val="本费_(2)"/>
      <sheetName val="间_(2)"/>
      <sheetName val="直_(2)"/>
      <sheetName val="王府井_(2)"/>
      <sheetName val="TITEM_(2)"/>
      <sheetName val="ZHITEM_(2)"/>
      <sheetName val="表六_"/>
      <sheetName val="Data_List"/>
      <sheetName val="Dropdown_list"/>
      <sheetName val="Sign_Off_Form"/>
      <sheetName val="清单12_31"/>
      <sheetName val="Appendx all data"/>
      <sheetName val="无形资产-2_x005f_x0010_03"/>
      <sheetName val="TT"/>
      <sheetName val="应收票据(关联方)"/>
      <sheetName val="‚a‚l‚o“h‘•’¼Þ"/>
      <sheetName val="11"/>
      <sheetName val="合噶利"/>
      <sheetName val=")R¦m"/>
      <sheetName val="目录"/>
      <sheetName val="6.4董事薪酬统计"/>
      <sheetName val="3.11一年以内长期负债"/>
      <sheetName val="PER SALES ORG"/>
      <sheetName val="A430"/>
      <sheetName val="__x0007____¨__x0016______Ý_x0013__Ý"/>
      <sheetName val="________x0007____®à_x0013______"/>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表外项目_x005f_x005f_x005f_xffff_保函"/>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08.8"/>
      <sheetName val="_x0007_"/>
      <sheetName val="_ª¥$RÝRÝ"/>
      <sheetName val="¨_ÝÝ"/>
      <sheetName val="假设 Assumptions"/>
      <sheetName val="ZLR1"/>
      <sheetName val="购进汇总"/>
      <sheetName val="冲估价汇总"/>
      <sheetName val="估价汇总"/>
      <sheetName val="大口径耗用汇总"/>
      <sheetName val="轧钢耗用汇总"/>
      <sheetName val="Finsum-NAS"/>
      <sheetName val="NAS-BS"/>
      <sheetName val="FF-6"/>
      <sheetName val="6月"/>
      <sheetName val="选择项"/>
      <sheetName val="미구주"/>
      <sheetName val="원가관리"/>
      <sheetName val="국영"/>
      <sheetName val="통계자료"/>
      <sheetName val="02-U310"/>
      <sheetName val="同业存放?"/>
      <sheetName val="收回以前年度已స_x0000__x0000__x0000_Ԁ_x0000_"/>
      <sheetName val="_x005f_x0000_*_x005f_x0000__x005f_x0000__x005f_x0000_ª¥"/>
      <sheetName val="AP movement"/>
      <sheetName val="Links"/>
      <sheetName val="Lead"/>
      <sheetName val="AR Ageing - 1130"/>
      <sheetName val="TITAL2007"/>
      <sheetName val="UFPrn20021113090847"/>
      <sheetName val="中旅集團屬下和中投屬下公司明細表"/>
      <sheetName val="Coach Chassis (inventory)"/>
      <sheetName val="N300外币应付"/>
      <sheetName val="流资汇总"/>
      <sheetName val="2006管理费用明细表"/>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日程"/>
      <sheetName val="進め方"/>
      <sheetName val="制造费用审定表"/>
      <sheetName val="Sch PR-2"/>
      <sheetName val="Sch PR-3"/>
      <sheetName val="基础数据维护（注意不得随意变更）"/>
      <sheetName val="长期应付1"/>
      <sheetName val="巴士四汽调入"/>
      <sheetName val="income_tax"/>
      <sheetName val="income_tax_06"/>
      <sheetName val="sales_tax"/>
      <sheetName val="sales_tax_06"/>
      <sheetName val="vat_input"/>
      <sheetName val="vat_output"/>
      <sheetName val="vat_input_transfer_out"/>
      <sheetName val="vat_paid"/>
      <sheetName val="进场保证金1"/>
      <sheetName val="联营明细not use"/>
      <sheetName val="5月"/>
      <sheetName val="同业存放_"/>
      <sheetName val="明细输入"/>
      <sheetName val="III-1-1"/>
      <sheetName val="SW-TEO"/>
      <sheetName val="Financ. Overview"/>
      <sheetName val="Investment Property"/>
      <sheetName val="11应收帐款"/>
      <sheetName val="23产成品 "/>
      <sheetName val="数外余额"/>
      <sheetName val="封面目录"/>
      <sheetName val="利表审定"/>
      <sheetName val="上年试算平衡表"/>
      <sheetName val="负债表"/>
      <sheetName val="资产表"/>
      <sheetName val="科目名称表"/>
      <sheetName val="本期报表"/>
      <sheetName val="表头"/>
      <sheetName val="08"/>
      <sheetName val="03"/>
      <sheetName val="05"/>
      <sheetName val="06"/>
      <sheetName val="10"/>
      <sheetName val="04"/>
      <sheetName val="09"/>
      <sheetName val="02"/>
      <sheetName val="07"/>
      <sheetName val="包增减变动"/>
      <sheetName val="FA Breakdown"/>
      <sheetName val="户名"/>
      <sheetName val="披露表(上市)"/>
      <sheetName val="库存账龄明细分析表"/>
      <sheetName val="ITEM"/>
      <sheetName val="_x005f_x005f_x005f_x005f_x005f_x005f_x005f_x0000__x005f"/>
      <sheetName val="Main Menu"/>
      <sheetName val="Payment Request Form"/>
      <sheetName val="Expenses Claim Form"/>
      <sheetName val="Menu"/>
      <sheetName val="T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sheetData sheetId="372"/>
      <sheetData sheetId="373"/>
      <sheetData sheetId="374"/>
      <sheetData sheetId="375"/>
      <sheetData sheetId="376" refreshError="1"/>
      <sheetData sheetId="377"/>
      <sheetData sheetId="378" refreshError="1"/>
      <sheetData sheetId="379" refreshError="1"/>
      <sheetData sheetId="380" refreshError="1"/>
      <sheetData sheetId="381"/>
      <sheetData sheetId="382"/>
      <sheetData sheetId="383" refreshError="1"/>
      <sheetData sheetId="384" refreshError="1"/>
      <sheetData sheetId="385"/>
      <sheetData sheetId="386"/>
      <sheetData sheetId="387"/>
      <sheetData sheetId="388"/>
      <sheetData sheetId="389"/>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 val="Detalle de bienes"/>
      <sheetName val="XL4Poppy"/>
      <sheetName val="Validation source"/>
      <sheetName val="存货汇总表10"/>
      <sheetName val="固定资产清单14-1"/>
      <sheetName val="季度P"/>
      <sheetName val="调整P"/>
      <sheetName val="供方计划"/>
      <sheetName val="月度P"/>
      <sheetName val="三月"/>
      <sheetName val="Index"/>
      <sheetName val="M3"/>
      <sheetName val="INFO"/>
      <sheetName val="FINANCE"/>
      <sheetName val="Assumptions"/>
      <sheetName val="IIBB"/>
      <sheetName val="XREF"/>
      <sheetName val="公司列表"/>
      <sheetName val="Validation_source"/>
      <sheetName val="ICP"/>
      <sheetName val="制费-分月"/>
      <sheetName val="Detalle_de_bienes"/>
      <sheetName val="Detalle_de_bienes1"/>
      <sheetName val="Validation_source1"/>
      <sheetName val="产品维表 "/>
      <sheetName val="联级菜单"/>
      <sheetName val="旧费用类科目"/>
      <sheetName val="Menu"/>
      <sheetName val="TOC"/>
      <sheetName val="Payment Request Form"/>
      <sheetName val="Expenses Claim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MA Calculations- Figure 5440.1"/>
      <sheetName val="CMA Selections"/>
      <sheetName val="Sample Size"/>
      <sheetName val="Guidance "/>
      <sheetName val="Tickmarks"/>
      <sheetName val="CMA_SampleDesign"/>
      <sheetName val="DialogInsert"/>
    </sheetNames>
    <sheetDataSet>
      <sheetData sheetId="0" refreshError="1"/>
      <sheetData sheetId="1">
        <row r="101">
          <cell r="D101">
            <v>7054804839</v>
          </cell>
          <cell r="H101">
            <v>-350000000.00000036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Gs"/>
      <sheetName val="Datos"/>
      <sheetName val="TD 2007"/>
      <sheetName val="2007 $"/>
      <sheetName val="2006 $ "/>
      <sheetName val="ER"/>
      <sheetName val="ESP"/>
      <sheetName val="EEP"/>
      <sheetName val="EOAF"/>
      <sheetName val="CBU"/>
      <sheetName val="EEAF 2007"/>
      <sheetName val="1"/>
      <sheetName val="2"/>
      <sheetName val="4"/>
      <sheetName val="5"/>
      <sheetName val="6"/>
      <sheetName val="7"/>
      <sheetName val="9"/>
      <sheetName val="10"/>
      <sheetName val="11"/>
      <sheetName val="12"/>
      <sheetName val="13.1"/>
      <sheetName val="13.2"/>
      <sheetName val="13.3"/>
      <sheetName val="13.4"/>
      <sheetName val="cartera"/>
      <sheetName val="14.2 y 3"/>
      <sheetName val="14.4"/>
      <sheetName val="14.4 bis"/>
      <sheetName val="15"/>
      <sheetName val="#REF"/>
      <sheetName val="Balance"/>
      <sheetName val="Estado de Resultados"/>
      <sheetName val="FIFO GLOBAL"/>
      <sheetName val="Datos ADESA"/>
      <sheetName val="Dados Org"/>
      <sheetName val="TABLAIPC"/>
      <sheetName val="query"/>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de_tablas"/>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Analisis conceptual"/>
      <sheetName val="Mov 31.12.08"/>
      <sheetName val="Mayor Activo Fijo"/>
      <sheetName val="XREF"/>
      <sheetName val="Sheet2"/>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MCR"/>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sumen"/>
      <sheetName val="Rep. y Mant. Rodados"/>
      <sheetName val="O.Serv.Prof."/>
      <sheetName val="O.Serv.Ext."/>
      <sheetName val="Fletes"/>
      <sheetName val="Otros Ing-Egr Vario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lquiler"/>
      <sheetName val="Seguros"/>
      <sheetName val="O.Serv.Prof."/>
      <sheetName val="O.Serv.Ext."/>
      <sheetName val="Suscripc.y Public."/>
      <sheetName val="Fletes"/>
      <sheetName val="Papeleria y Ut.de OF."/>
      <sheetName val="Cálculo del Exceso"/>
      <sheetName val="Cálculo del Límite"/>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2) FIXIT S.A."/>
      <sheetName val="Dados Org"/>
      <sheetName val="Calculo del Exceso"/>
      <sheetName val="Aguin. Sueld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 val="Dato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Calendario 2020"/>
      <sheetName val="Hoja2"/>
      <sheetName val="Hoja1"/>
    </sheetNames>
    <sheetDataSet>
      <sheetData sheetId="0" refreshError="1"/>
      <sheetData sheetId="1" refreshError="1"/>
      <sheetData sheetId="2">
        <row r="6">
          <cell r="H6">
            <v>1783455814602</v>
          </cell>
        </row>
        <row r="169">
          <cell r="J169">
            <v>-63245700000</v>
          </cell>
        </row>
        <row r="170">
          <cell r="J170">
            <v>-10047000</v>
          </cell>
        </row>
      </sheetData>
      <sheetData sheetId="3">
        <row r="21">
          <cell r="J21">
            <v>-61430008731</v>
          </cell>
        </row>
      </sheetData>
      <sheetData sheetId="4" refreshError="1"/>
      <sheetData sheetId="5" refreshError="1"/>
      <sheetData sheetId="6">
        <row r="6">
          <cell r="H6">
            <v>1783455814602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H6">
            <v>12</v>
          </cell>
        </row>
      </sheetData>
      <sheetData sheetId="22"/>
      <sheetData sheetId="2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EXP-IMP"/>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 val="Fondos propios"/>
      <sheetName val="ADM_EXP-IMP"/>
      <sheetName val="Calendario 2020"/>
      <sheetName val="Hoja2"/>
      <sheetName val="Hoja1"/>
      <sheetName val="Options"/>
      <sheetName val="Maestro"/>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 val="Dados Org"/>
      <sheetName val="Enfoque DTT"/>
      <sheetName val="Enfoque BCP"/>
      <sheetName val=" VTOS"/>
      <sheetName val="CTO VTAS"/>
      <sheetName val="INVERSIONES"/>
      <sheetName val="MON.EXTRANJERA"/>
      <sheetName val="PREVISIONES"/>
      <sheetName val="Calendario 2020"/>
      <sheetName val="Hoja2"/>
      <sheetName val="Hoja1"/>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F5">
            <v>3</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 val="Registro_Opções"/>
      <sheetName val="Commodity_2006_(sem_cerveja)"/>
      <sheetName val="GERA_BOLETOS"/>
      <sheetName val="Zeragem_de_Exposure"/>
      <sheetName val="Cash_Flow"/>
      <sheetName val="dep pre"/>
      <sheetName val="TC Resumen"/>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Ratios"/>
      <sheetName val="Comparativo BG"/>
      <sheetName val="BG al 30.09.08"/>
      <sheetName val="Comparativo ER"/>
      <sheetName val="Maestro"/>
      <sheetName val="Dados Org"/>
      <sheetName val="financiero"/>
      <sheetName val="Options"/>
      <sheetName val="Calculo del Exceso"/>
      <sheetName val="Aguin. Sueldos "/>
      <sheetName val="Borrowing"/>
      <sheetName val="GERA_BOLETOS1"/>
      <sheetName val="Registro_Opções1"/>
      <sheetName val="Commodity_2006_(sem_cerveja)1"/>
      <sheetName val="Zeragem_de_Exposure1"/>
      <sheetName val="dep_pre"/>
      <sheetName val="Registro_Opções3"/>
      <sheetName val="Commodity_2006_(sem_cerveja)3"/>
      <sheetName val="GERA_BOLETOS3"/>
      <sheetName val="Zeragem_de_Exposure3"/>
      <sheetName val="dep_pre2"/>
      <sheetName val="Registro_Opções2"/>
      <sheetName val="Commodity_2006_(sem_cerveja)2"/>
      <sheetName val="GERA_BOLETOS2"/>
      <sheetName val="Zeragem_de_Exposure2"/>
      <sheetName val="dep_pre1"/>
      <sheetName val="Registro_Opções4"/>
      <sheetName val="Commodity_2006_(sem_cerveja)4"/>
      <sheetName val="GERA_BOLETOS4"/>
      <sheetName val="Zeragem_de_Exposure4"/>
      <sheetName val="dep_pre3"/>
      <sheetName val="Registro_Opções5"/>
      <sheetName val="Commodity_2006_(sem_cerveja)5"/>
      <sheetName val="GERA_BOLETOS5"/>
      <sheetName val="Zeragem_de_Exposure5"/>
      <sheetName val="dep_pre4"/>
      <sheetName val="Registro_Opções6"/>
      <sheetName val="Commodity_2006_(sem_cerveja)6"/>
      <sheetName val="GERA_BOLETOS6"/>
      <sheetName val="Zeragem_de_Exposure6"/>
      <sheetName val="dep_pre5"/>
      <sheetName val="Registro_Opções7"/>
      <sheetName val="Commodity_2006_(sem_cerveja)7"/>
      <sheetName val="GERA_BOLETOS7"/>
      <sheetName val="Zeragem_de_Exposure7"/>
      <sheetName val="dep_pre6"/>
      <sheetName val="Registro_Opções8"/>
      <sheetName val="Commodity_2006_(sem_cerveja)8"/>
      <sheetName val="GERA_BOLETOS8"/>
      <sheetName val="Zeragem_de_Exposure8"/>
      <sheetName val="dep_pre7"/>
      <sheetName val="Registro_Opções9"/>
      <sheetName val="Commodity_2006_(sem_cerveja)9"/>
      <sheetName val="GERA_BOLETOS9"/>
      <sheetName val="Zeragem_de_Exposure9"/>
      <sheetName val="dep_pre8"/>
      <sheetName val="Registro_Opções11"/>
      <sheetName val="Commodity_2006_(sem_cerveja)11"/>
      <sheetName val="GERA_BOLETOS11"/>
      <sheetName val="Zeragem_de_Exposure11"/>
      <sheetName val="dep_pre10"/>
      <sheetName val="Registro_Opções10"/>
      <sheetName val="Commodity_2006_(sem_cerveja)10"/>
      <sheetName val="GERA_BOLETOS10"/>
      <sheetName val="Zeragem_de_Exposure10"/>
      <sheetName val="dep_pre9"/>
      <sheetName val="Registro_Opções12"/>
      <sheetName val="Commodity_2006_(sem_cerveja)12"/>
      <sheetName val="GERA_BOLETOS12"/>
      <sheetName val="Zeragem_de_Exposure12"/>
      <sheetName val="dep_pre11"/>
      <sheetName val="Registro_Opções13"/>
      <sheetName val="Commodity_2006_(sem_cerveja)13"/>
      <sheetName val="GERA_BOLETOS13"/>
      <sheetName val="Zeragem_de_Exposure13"/>
      <sheetName val="dep_pre12"/>
      <sheetName val="Registro_Opções14"/>
      <sheetName val="Commodity_2006_(sem_cerveja)14"/>
      <sheetName val="GERA_BOLETOS14"/>
      <sheetName val="Zeragem_de_Exposure14"/>
      <sheetName val="dep_pre13"/>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refreshError="1"/>
      <sheetData sheetId="2">
        <row r="3">
          <cell r="D3" t="str">
            <v>HCV Hedge Açúcar Cristal Set03</v>
          </cell>
        </row>
      </sheetData>
      <sheetData sheetId="3" refreshError="1"/>
      <sheetData sheetId="4" refreshError="1"/>
      <sheetData sheetId="5" refreshError="1"/>
      <sheetData sheetId="6">
        <row r="3">
          <cell r="D3" t="str">
            <v>HCV Hedge Açúcar Cristal Set03</v>
          </cell>
        </row>
      </sheetData>
      <sheetData sheetId="7">
        <row r="3">
          <cell r="D3" t="str">
            <v>HCV Hedge Açúcar Cristal Set03</v>
          </cell>
        </row>
      </sheetData>
      <sheetData sheetId="8"/>
      <sheetData sheetId="9"/>
      <sheetData sheetId="10">
        <row r="3">
          <cell r="D3" t="str">
            <v>HCV Hedge Açúcar Cristal Set03</v>
          </cell>
        </row>
      </sheetData>
      <sheetData sheetId="11">
        <row r="3">
          <cell r="D3" t="str">
            <v>HCV Hedge Açúcar Cristal Set03</v>
          </cell>
        </row>
      </sheetData>
      <sheetData sheetId="12">
        <row r="3">
          <cell r="D3" t="str">
            <v>HCV Hedge Açúcar Cristal Set03</v>
          </cell>
        </row>
      </sheetData>
      <sheetData sheetId="13">
        <row r="3">
          <cell r="D3" t="str">
            <v>HCV Hedge Açúcar Cristal Set03</v>
          </cell>
        </row>
      </sheetData>
      <sheetData sheetId="14">
        <row r="3">
          <cell r="D3" t="str">
            <v>HCV Hedge Açúcar Cristal Set03</v>
          </cell>
        </row>
      </sheetData>
      <sheetData sheetId="15">
        <row r="3">
          <cell r="D3" t="str">
            <v>HCV Hedge Açúcar Cristal Set03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OM"/>
      <sheetName val="FRA"/>
      <sheetName val="Curvas"/>
      <sheetName val="Sheet2"/>
      <sheetName val="Sheet3"/>
      <sheetName val="Analise"/>
      <sheetName val="Holidays"/>
      <sheetName val="CURVA DE FRA"/>
      <sheetName val="FR-A"/>
      <sheetName val="Dados Org"/>
      <sheetName val="Lista"/>
      <sheetName val="Options"/>
      <sheetName val="Borrow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21260010"/>
      <sheetName val="Enfoque DTT"/>
      <sheetName val="Input &amp; Summary"/>
      <sheetName val="Enfoque BCP"/>
      <sheetName val="CDI"/>
      <sheetName val="Feriados"/>
      <sheetName val="Bloomberg"/>
      <sheetName val="Schroder Small Caps"/>
      <sheetName val="Plan1"/>
      <sheetName val="Entidade"/>
      <sheetName val="Maestro"/>
      <sheetName val="CURVA_DE_FRA"/>
      <sheetName val="Dados_do_Packaging"/>
      <sheetName val="Tabelas_Antarctica"/>
      <sheetName val="Tabelas_Brahma"/>
      <sheetName val="Consolidado_Escore"/>
      <sheetName val="Visão_Item"/>
      <sheetName val="Tabelas_Escore"/>
      <sheetName val="Tabelas_Skol"/>
      <sheetName val="Visão_Unidade"/>
      <sheetName val="Dados_Org"/>
      <sheetName val="TC Resumen"/>
      <sheetName val="Comparativo BG"/>
      <sheetName val="Comparativo ER"/>
      <sheetName val="Datos"/>
    </sheetNames>
    <sheetDataSet>
      <sheetData sheetId="0"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1"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t="str">
            <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t="str">
            <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t="str">
            <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t="str">
            <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t="str">
            <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t="str">
            <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t="str">
            <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t="str">
            <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t="str">
            <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t="str">
            <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t="str">
            <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t="str">
            <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t="str">
            <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t="str">
            <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t="str">
            <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t="str">
            <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2008"/>
      <sheetName val="ESP"/>
      <sheetName val="ER"/>
      <sheetName val="EOAF"/>
      <sheetName val="EEPN 2008"/>
      <sheetName val="EEAF 2008"/>
      <sheetName val="1"/>
      <sheetName val="2"/>
      <sheetName val="3"/>
      <sheetName val="4"/>
      <sheetName val="5"/>
      <sheetName val="6"/>
      <sheetName val="7"/>
      <sheetName val="8"/>
      <sheetName val="9"/>
      <sheetName val="10 ME"/>
      <sheetName val="11"/>
      <sheetName val="11.2"/>
      <sheetName val="13"/>
      <sheetName val="BALANCE 2007"/>
      <sheetName val="COUPOM"/>
      <sheetName val="FRA"/>
      <sheetName val="Options"/>
      <sheetName val="BALANCE_2008"/>
      <sheetName val="EEPN_2008"/>
      <sheetName val="EEAF_2008"/>
      <sheetName val="10_ME"/>
      <sheetName val="11_2"/>
      <sheetName val="BALANCE_2007"/>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ARIO"/>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ing Parameters"/>
      <sheetName val="Word lists"/>
      <sheetName val="SSF tables"/>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 val="Sampling Parameters"/>
      <sheetName val="Word lists"/>
      <sheetName val="SSF tables"/>
      <sheetName val="hoja_de_trabajo"/>
      <sheetName val="STK_VE"/>
      <sheetName val="VTA_DIARIA"/>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v>0</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v>0</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v>0</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v>0</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v>0</v>
          </cell>
          <cell r="L11">
            <v>11</v>
          </cell>
          <cell r="M11">
            <v>0</v>
          </cell>
          <cell r="N11">
            <v>221</v>
          </cell>
          <cell r="O11">
            <v>4.2105263157894735</v>
          </cell>
          <cell r="Q11">
            <v>100</v>
          </cell>
          <cell r="R11">
            <v>70</v>
          </cell>
          <cell r="S11">
            <v>93.333333333333343</v>
          </cell>
          <cell r="T11">
            <v>0</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v>0</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v>0</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v>0</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v>0</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v>0</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v>0</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v>0</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v>0</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v>0</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v>0</v>
          </cell>
          <cell r="L22">
            <v>12</v>
          </cell>
          <cell r="M22">
            <v>0</v>
          </cell>
          <cell r="N22">
            <v>167</v>
          </cell>
          <cell r="O22">
            <v>0</v>
          </cell>
          <cell r="Q22">
            <v>80</v>
          </cell>
          <cell r="R22">
            <v>56</v>
          </cell>
          <cell r="S22">
            <v>74.666666666666671</v>
          </cell>
          <cell r="T22">
            <v>0</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v>0</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v>0</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v>0</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v>0</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v>0</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v>0</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v>0</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v>0</v>
          </cell>
          <cell r="L33">
            <v>16</v>
          </cell>
          <cell r="M33">
            <v>114</v>
          </cell>
          <cell r="N33">
            <v>0</v>
          </cell>
          <cell r="O33">
            <v>13.157894736842104</v>
          </cell>
          <cell r="P33" t="str">
            <v>Reempl 39966</v>
          </cell>
          <cell r="Q33">
            <v>240</v>
          </cell>
          <cell r="R33">
            <v>206.83300000429153</v>
          </cell>
          <cell r="S33">
            <v>275.77733333905536</v>
          </cell>
          <cell r="T33">
            <v>0</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v>0</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v>0</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v>0</v>
          </cell>
          <cell r="L37" t="e">
            <v>#N/A</v>
          </cell>
          <cell r="M37">
            <v>0</v>
          </cell>
          <cell r="N37">
            <v>0</v>
          </cell>
          <cell r="O37">
            <v>90</v>
          </cell>
          <cell r="Q37">
            <v>600</v>
          </cell>
          <cell r="R37">
            <v>448.92899999767542</v>
          </cell>
          <cell r="S37">
            <v>598.57199999690056</v>
          </cell>
          <cell r="T37">
            <v>0</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v>0</v>
          </cell>
          <cell r="L38" t="e">
            <v>#N/A</v>
          </cell>
          <cell r="M38">
            <v>29</v>
          </cell>
          <cell r="N38">
            <v>1163</v>
          </cell>
          <cell r="O38">
            <v>350</v>
          </cell>
          <cell r="Q38">
            <v>1100</v>
          </cell>
          <cell r="R38">
            <v>749.92899987846613</v>
          </cell>
          <cell r="S38">
            <v>999.90533317128825</v>
          </cell>
          <cell r="T38">
            <v>0</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v>0</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v>0</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v>0</v>
          </cell>
          <cell r="L41" t="e">
            <v>#N/A</v>
          </cell>
          <cell r="M41">
            <v>388</v>
          </cell>
          <cell r="N41">
            <v>1</v>
          </cell>
          <cell r="O41">
            <v>140</v>
          </cell>
          <cell r="Q41">
            <v>600</v>
          </cell>
          <cell r="R41">
            <v>456</v>
          </cell>
          <cell r="S41">
            <v>608</v>
          </cell>
          <cell r="T41">
            <v>0</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v>0</v>
          </cell>
          <cell r="L42">
            <v>100</v>
          </cell>
          <cell r="M42">
            <v>1626</v>
          </cell>
          <cell r="N42">
            <v>2</v>
          </cell>
          <cell r="O42">
            <v>358</v>
          </cell>
          <cell r="Q42">
            <v>1800</v>
          </cell>
          <cell r="R42">
            <v>1305</v>
          </cell>
          <cell r="S42">
            <v>1740</v>
          </cell>
          <cell r="T42">
            <v>0</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v>0</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v>0</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v>0</v>
          </cell>
          <cell r="L46" t="e">
            <v>#N/A</v>
          </cell>
          <cell r="M46">
            <v>40</v>
          </cell>
          <cell r="N46">
            <v>1340</v>
          </cell>
          <cell r="O46">
            <v>320</v>
          </cell>
          <cell r="Q46">
            <v>1750</v>
          </cell>
          <cell r="R46">
            <v>1127</v>
          </cell>
          <cell r="S46">
            <v>1502.6666666666667</v>
          </cell>
          <cell r="T46">
            <v>0</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v>0</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v>0</v>
          </cell>
          <cell r="L49" t="e">
            <v>#N/A</v>
          </cell>
          <cell r="M49">
            <v>1830</v>
          </cell>
          <cell r="N49">
            <v>640</v>
          </cell>
          <cell r="O49">
            <v>100</v>
          </cell>
          <cell r="Q49">
            <v>650</v>
          </cell>
          <cell r="R49">
            <v>460</v>
          </cell>
          <cell r="S49">
            <v>613.33333333333337</v>
          </cell>
          <cell r="T49">
            <v>0</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v>0</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v>0</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v>0</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v>0</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v>0</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v>0</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v>0</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v>0</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v>0</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v>0</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v>0</v>
          </cell>
          <cell r="J62">
            <v>0</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v>0</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v>0</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v>0</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v>0</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v>0</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v>0</v>
          </cell>
          <cell r="L70" t="e">
            <v>#N/A</v>
          </cell>
          <cell r="M70">
            <v>0</v>
          </cell>
          <cell r="N70">
            <v>0</v>
          </cell>
          <cell r="O70">
            <v>0.52631578947368418</v>
          </cell>
          <cell r="P70" t="str">
            <v>DELIST</v>
          </cell>
          <cell r="Q70">
            <v>10</v>
          </cell>
          <cell r="R70">
            <v>7.1660000570118427</v>
          </cell>
          <cell r="S70">
            <v>9.554666742682457</v>
          </cell>
          <cell r="T70">
            <v>0</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v>0</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v>0</v>
          </cell>
          <cell r="J72">
            <v>6.3761955289894088</v>
          </cell>
          <cell r="K72">
            <v>0</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v>0</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v>0</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v>0</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v>0</v>
          </cell>
          <cell r="J77">
            <v>190.04525084213495</v>
          </cell>
          <cell r="K77">
            <v>0</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v>0</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v>0</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v>0</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v>0</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v>0</v>
          </cell>
          <cell r="J85">
            <v>31.072749674039922</v>
          </cell>
          <cell r="K85">
            <v>0</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v>0</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v>0</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v>0</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v>0</v>
          </cell>
          <cell r="J89">
            <v>0</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v>0</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v>0</v>
          </cell>
          <cell r="J92">
            <v>0</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v>0</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v>0</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v>0</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v>0</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v>0</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v>0</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v>0</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v>0</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v>0</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v>0</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v>0</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v>0</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v>0</v>
          </cell>
          <cell r="L108" t="e">
            <v>#N/A</v>
          </cell>
          <cell r="M108">
            <v>0</v>
          </cell>
          <cell r="N108">
            <v>120</v>
          </cell>
          <cell r="O108">
            <v>2.6315789473684212</v>
          </cell>
          <cell r="Q108">
            <v>50</v>
          </cell>
          <cell r="R108">
            <v>33.901000000536442</v>
          </cell>
          <cell r="S108">
            <v>45.201333334048584</v>
          </cell>
          <cell r="T108">
            <v>0</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v>0</v>
          </cell>
          <cell r="J110">
            <v>177.87286088519491</v>
          </cell>
          <cell r="K110">
            <v>0</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v>0</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v>0</v>
          </cell>
          <cell r="L112" t="e">
            <v>#N/A</v>
          </cell>
          <cell r="M112">
            <v>133</v>
          </cell>
          <cell r="N112">
            <v>0</v>
          </cell>
          <cell r="O112">
            <v>5.2631578947368425</v>
          </cell>
          <cell r="P112">
            <v>30172177</v>
          </cell>
          <cell r="Q112">
            <v>25</v>
          </cell>
          <cell r="R112">
            <v>20.63400000333786</v>
          </cell>
          <cell r="S112">
            <v>27.512000004450478</v>
          </cell>
          <cell r="T112">
            <v>0</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v>0</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v>0</v>
          </cell>
          <cell r="L114" t="e">
            <v>#N/A</v>
          </cell>
          <cell r="M114">
            <v>60</v>
          </cell>
          <cell r="N114">
            <v>0</v>
          </cell>
          <cell r="O114">
            <v>0.52631578947368418</v>
          </cell>
          <cell r="Q114">
            <v>30</v>
          </cell>
          <cell r="R114">
            <v>22.401000000536442</v>
          </cell>
          <cell r="S114">
            <v>29.868000000715256</v>
          </cell>
          <cell r="T114">
            <v>0</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v>0</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v>0</v>
          </cell>
          <cell r="L116">
            <v>8</v>
          </cell>
          <cell r="M116">
            <v>8</v>
          </cell>
          <cell r="N116">
            <v>50</v>
          </cell>
          <cell r="O116">
            <v>0.78947368421052633</v>
          </cell>
          <cell r="Q116">
            <v>25</v>
          </cell>
          <cell r="R116">
            <v>16</v>
          </cell>
          <cell r="S116">
            <v>21.333333333333332</v>
          </cell>
          <cell r="T116">
            <v>0</v>
          </cell>
        </row>
        <row r="117">
          <cell r="A117">
            <v>30155149</v>
          </cell>
          <cell r="B117">
            <v>8995</v>
          </cell>
          <cell r="C117" t="str">
            <v>Light Days P.D. negros 20x15u</v>
          </cell>
          <cell r="D117">
            <v>30</v>
          </cell>
          <cell r="E117">
            <v>2</v>
          </cell>
          <cell r="F117">
            <v>1.74</v>
          </cell>
          <cell r="G117">
            <v>87</v>
          </cell>
          <cell r="H117">
            <v>87</v>
          </cell>
          <cell r="I117">
            <v>0</v>
          </cell>
          <cell r="J117">
            <v>1535.2941284130191</v>
          </cell>
          <cell r="K117">
            <v>0</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v>0</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v>0</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v>0</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v>0</v>
          </cell>
          <cell r="J122">
            <v>0</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v>0</v>
          </cell>
          <cell r="J123">
            <v>0</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v>0</v>
          </cell>
          <cell r="J124">
            <v>0</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v>0</v>
          </cell>
          <cell r="J125">
            <v>0</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v>0</v>
          </cell>
          <cell r="L126" t="e">
            <v>#N/A</v>
          </cell>
          <cell r="M126">
            <v>117</v>
          </cell>
          <cell r="N126">
            <v>40</v>
          </cell>
          <cell r="O126">
            <v>3.1578947368421053</v>
          </cell>
          <cell r="Q126">
            <v>50</v>
          </cell>
          <cell r="R126">
            <v>42</v>
          </cell>
          <cell r="S126">
            <v>56</v>
          </cell>
          <cell r="T126">
            <v>0</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v>0</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v>0</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v>0</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v>0</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v>0</v>
          </cell>
          <cell r="J132">
            <v>22.501406571277474</v>
          </cell>
          <cell r="K132">
            <v>0</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v>0</v>
          </cell>
          <cell r="J133">
            <v>0</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alance"/>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 val="atc e dtc"/>
      <sheetName val="RESUMO ATC-DTC"/>
      <sheetName val="resumo dcch e acc"/>
      <sheetName val="resumo color code"/>
      <sheetName val="CTF-1_altas"/>
      <sheetName val="Iteracion_(5)"/>
      <sheetName val="Iteracion_(6)"/>
      <sheetName val="Iteracion_(4)"/>
      <sheetName val="Iteracion_(3)"/>
      <sheetName val="vto_ant_2002"/>
      <sheetName val="715_GMP"/>
      <sheetName val="715|1_ant"/>
      <sheetName val="713_IG"/>
      <sheetName val="713|1_ant"/>
      <sheetName val="713|2_saf_IG_00"/>
      <sheetName val="713|3_ret"/>
      <sheetName val="713|4_queb"/>
      <sheetName val="713|5_cred_igmp"/>
      <sheetName val="713-1_BCF"/>
      <sheetName val="713-2_diferim"/>
      <sheetName val="713-4_incobr_imp"/>
      <sheetName val="713-4|1_prev"/>
      <sheetName val="CTF-1_altas1"/>
      <sheetName val="CTF-2_am_acel"/>
      <sheetName val="CTF-3_vr_altas_ej_ant"/>
      <sheetName val="sum_ingresos"/>
      <sheetName val="sum_bs_uso"/>
      <sheetName val="sum_util_BCF"/>
      <sheetName val="SCHV"/>
      <sheetName val="COUPOM"/>
      <sheetName val="F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del Exportador"/>
      <sheetName val="Hoja de Cálculo"/>
      <sheetName val="Recálculo Form.120 V3"/>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Comments"/>
      <sheetName val="Data"/>
      <sheetName val="Instructions"/>
      <sheetName val="KBI Input"/>
      <sheetName val="Op Cost Variance Input"/>
      <sheetName val="Op cost Variance Commen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y Mant.de Rodados"/>
      <sheetName val="Otros serv. prof."/>
      <sheetName val="Otros Serv.Ext."/>
      <sheetName val="Fletes"/>
      <sheetName val="Otros ingresos y egresos varios"/>
      <sheetName val="XREF"/>
      <sheetName val="Tickmarks"/>
    </sheetNames>
    <sheetDataSet>
      <sheetData sheetId="0">
        <row r="16">
          <cell r="F16">
            <v>232708640</v>
          </cell>
        </row>
      </sheetData>
      <sheetData sheetId="1"/>
      <sheetData sheetId="2">
        <row r="6">
          <cell r="E6">
            <v>134897504</v>
          </cell>
        </row>
      </sheetData>
      <sheetData sheetId="3">
        <row r="7">
          <cell r="E7">
            <v>28213234</v>
          </cell>
        </row>
      </sheetData>
      <sheetData sheetId="4">
        <row r="6">
          <cell r="F6">
            <v>97120916</v>
          </cell>
        </row>
      </sheetData>
      <sheetData sheetId="5">
        <row r="6">
          <cell r="F6">
            <v>19363094</v>
          </cell>
        </row>
      </sheetData>
      <sheetData sheetId="6">
        <row r="2">
          <cell r="A2">
            <v>1314091</v>
          </cell>
        </row>
      </sheetData>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Notas PS"/>
      <sheetName val="PPCSEP2015"/>
      <sheetName val="PPCnov2015"/>
      <sheetName val="TD"/>
      <sheetName val="PPCdic2015"/>
      <sheetName val="PPCdic2015-marzo16"/>
      <sheetName val="PPCdic2015-06mayo16"/>
      <sheetName val="PPC BG 2013"/>
      <sheetName val="BASE"/>
      <sheetName val="ESP"/>
      <sheetName val="ER"/>
      <sheetName val="EEPN"/>
      <sheetName val="EFE"/>
      <sheetName val="BU"/>
      <sheetName val="1"/>
      <sheetName val="2"/>
      <sheetName val="3"/>
      <sheetName val="4"/>
      <sheetName val="5"/>
      <sheetName val="6"/>
      <sheetName val="7"/>
      <sheetName val="8"/>
      <sheetName val="9"/>
      <sheetName val="10"/>
      <sheetName val="11"/>
      <sheetName val="12"/>
      <sheetName val="13"/>
      <sheetName val="14"/>
      <sheetName val="15"/>
      <sheetName val="16"/>
      <sheetName val="Ventas2015"/>
      <sheetName val="Compras2015"/>
      <sheetName val="Ventas2014"/>
      <sheetName val="Compras2014"/>
      <sheetName val="Inventario"/>
      <sheetName val="HL Junio 2016"/>
      <sheetName val="Resumen"/>
      <sheetName val="#¡REF"/>
    </sheetNames>
    <sheetDataSet>
      <sheetData sheetId="0" refreshError="1">
        <row r="7">
          <cell r="D7">
            <v>42369</v>
          </cell>
        </row>
        <row r="9">
          <cell r="D9">
            <v>42185</v>
          </cell>
        </row>
        <row r="13">
          <cell r="D13" t="str">
            <v>30 de junio de 2016</v>
          </cell>
        </row>
        <row r="15">
          <cell r="D15" t="str">
            <v>31 de diciembre de 2015</v>
          </cell>
        </row>
        <row r="24">
          <cell r="D24" t="b">
            <v>0</v>
          </cell>
        </row>
        <row r="26">
          <cell r="D26" t="b">
            <v>1</v>
          </cell>
        </row>
      </sheetData>
      <sheetData sheetId="1"/>
      <sheetData sheetId="2"/>
      <sheetData sheetId="3"/>
      <sheetData sheetId="4"/>
      <sheetData sheetId="5"/>
      <sheetData sheetId="6"/>
      <sheetData sheetId="7"/>
      <sheetData sheetId="8"/>
      <sheetData sheetId="9">
        <row r="1">
          <cell r="M1" t="str">
            <v>Ver si Anticipo de IR compensa a la provision de IR, para definir posición.</v>
          </cell>
        </row>
      </sheetData>
      <sheetData sheetId="10">
        <row r="1">
          <cell r="M1" t="str">
            <v>Ver si Anticipo de IR compensa a la provision de IR, para definir posición.</v>
          </cell>
        </row>
      </sheetData>
      <sheetData sheetId="11">
        <row r="1">
          <cell r="M1" t="str">
            <v>Ver si Anticipo de IR compensa a la provision de IR, para definir posición.</v>
          </cell>
        </row>
      </sheetData>
      <sheetData sheetId="12">
        <row r="1">
          <cell r="M1" t="str">
            <v>Ver si Anticipo de IR compensa a la provision de IR, para definir posición.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M1" t="str">
            <v>Ver si Anticipo de IR compensa a la provision de IR, para definir posición.</v>
          </cell>
        </row>
      </sheetData>
      <sheetData sheetId="36">
        <row r="1">
          <cell r="M1" t="str">
            <v>Ver si Anticipo de IR compensa a la provision de IR, para definir posición.</v>
          </cell>
        </row>
      </sheetData>
      <sheetData sheetId="37" refreshError="1"/>
      <sheetData sheetId="3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o de Uso"/>
      <sheetName val="Vista Diaria"/>
      <sheetName val="Vista Mensual"/>
      <sheetName val="Balance Mensual"/>
      <sheetName val="Vista Resumen"/>
      <sheetName val="©"/>
      <sheetName val="Datos"/>
      <sheetName val="d2 PT"/>
      <sheetName val="Revaluo 2020"/>
      <sheetName val="AVU + VR"/>
      <sheetName val="Clasificación s BCA"/>
      <sheetName val="Balance y EERR"/>
    </sheetNames>
    <sheetDataSet>
      <sheetData sheetId="0" refreshError="1"/>
      <sheetData sheetId="1">
        <row r="2">
          <cell r="R2">
            <v>43101</v>
          </cell>
        </row>
        <row r="3">
          <cell r="B3">
            <v>43103</v>
          </cell>
        </row>
      </sheetData>
      <sheetData sheetId="2" refreshError="1"/>
      <sheetData sheetId="3">
        <row r="9">
          <cell r="CU9">
            <v>1</v>
          </cell>
        </row>
      </sheetData>
      <sheetData sheetId="4" refreshError="1"/>
      <sheetData sheetId="5" refreshError="1"/>
      <sheetData sheetId="6">
        <row r="2">
          <cell r="R2">
            <v>43101</v>
          </cell>
          <cell r="T2">
            <v>2018</v>
          </cell>
        </row>
        <row r="16">
          <cell r="S16" t="str">
            <v>Superviviencia</v>
          </cell>
        </row>
        <row r="17">
          <cell r="S17" t="str">
            <v>Ocio y Vicios</v>
          </cell>
        </row>
        <row r="18">
          <cell r="S18" t="str">
            <v>Cultura</v>
          </cell>
        </row>
        <row r="19">
          <cell r="S19" t="str">
            <v>Extras</v>
          </cell>
        </row>
        <row r="385">
          <cell r="C385">
            <v>43101</v>
          </cell>
        </row>
      </sheetData>
      <sheetData sheetId="7" refreshError="1"/>
      <sheetData sheetId="8">
        <row r="3">
          <cell r="B3">
            <v>43103</v>
          </cell>
        </row>
      </sheetData>
      <sheetData sheetId="9" refreshError="1"/>
      <sheetData sheetId="10">
        <row r="9">
          <cell r="CU9">
            <v>1</v>
          </cell>
        </row>
      </sheetData>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6"/>
      <sheetName val="2008-2007"/>
      <sheetName val="BG"/>
      <sheetName val="ER"/>
      <sheetName val="EEPN"/>
      <sheetName val="EFE"/>
      <sheetName val="EOAF"/>
      <sheetName val="CBU"/>
      <sheetName val="1"/>
      <sheetName val="2"/>
      <sheetName val="2.2"/>
      <sheetName val="3"/>
      <sheetName val="4"/>
      <sheetName val="5"/>
      <sheetName val="6"/>
      <sheetName val="7"/>
      <sheetName val="8"/>
      <sheetName val="9"/>
      <sheetName val="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 val="COUPOM"/>
      <sheetName val="FRA"/>
      <sheetName val="Datos"/>
      <sheetName val="Dados Org"/>
      <sheetName val="TC Resumen"/>
      <sheetName val="XREF"/>
      <sheetName val="Klabin_S_A__"/>
      <sheetName val="Klabin_S_A__1"/>
      <sheetName val="Res__Tn_"/>
      <sheetName val="Cálculos_aux_"/>
      <sheetName val="Papel_baja_rotacion"/>
      <sheetName val="Dados_Org"/>
      <sheetName val="Interface"/>
      <sheetName val="Options"/>
      <sheetName val="Variance Comments"/>
      <sheetName val="Data"/>
      <sheetName val="Instructions"/>
      <sheetName val="KBI Input"/>
      <sheetName val="Op Cost Variance Input"/>
      <sheetName val="Op cost Variance Comments"/>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ow r="9">
          <cell r="A9" t="str">
            <v>MATERIAS PRIMAS</v>
          </cell>
        </row>
      </sheetData>
      <sheetData sheetId="12">
        <row r="9">
          <cell r="A9" t="str">
            <v>MATERIAS PRIMAS</v>
          </cell>
        </row>
      </sheetData>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Datos"/>
      <sheetName val="AGUA_TARRO"/>
      <sheetName val="Klabin S.A. "/>
      <sheetName val="CTF-1 altas"/>
      <sheetName val="atc e dtc"/>
      <sheetName val="RESUMO ATC-DTC"/>
      <sheetName val="resumo dcch e acc"/>
      <sheetName val="resumo color co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60000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silhame meta"/>
      <sheetName val="Tela Inicial"/>
      <sheetName val="TMEF - TMR  121"/>
      <sheetName val="TMEF - TMR 131"/>
      <sheetName val="TMEF - TMR 151"/>
      <sheetName val="Vermelha"/>
      <sheetName val="Cálculo TMEF-TMR"/>
      <sheetName val="RESULTADOS"/>
      <sheetName val="#¡REF"/>
      <sheetName val="Klabin S.A. "/>
      <sheetName val="AGUA TARRO"/>
      <sheetName val="Options"/>
      <sheetName val="TMEF _ TMR  121"/>
      <sheetName val="TMEF _ TMR 131"/>
      <sheetName val="TMEF _ TMR 151"/>
      <sheetName val="Cálculo TMEF_TMR"/>
      <sheetName val="__REF"/>
      <sheetName val="Merger"/>
      <sheetName val="DCF"/>
      <sheetName val="PM"/>
      <sheetName val="Fobing MPSA"/>
      <sheetName val="D. Op. MPSA"/>
      <sheetName val="ROL MPSA"/>
      <sheetName val="CPV MPSA"/>
      <sheetName val="Árvore"/>
      <sheetName val="Supporting Data"/>
      <sheetName val="Principal"/>
      <sheetName val="Drop down lists"/>
      <sheetName val="Estratificação"/>
      <sheetName val="Hoja1"/>
      <sheetName val="Volumen"/>
      <sheetName val="Plan3"/>
      <sheetName val="menu"/>
      <sheetName val="fabricas"/>
      <sheetName val="1"/>
      <sheetName val="VOLUME CA"/>
      <sheetName val="Farol de Metas"/>
      <sheetName val="Datos"/>
      <sheetName val="Tela_Inicial"/>
      <sheetName val="TMEF_-_TMR_131"/>
      <sheetName val="TMEF_-_TMR_151"/>
      <sheetName val="Cálculo_TMEF-TMR"/>
      <sheetName val="Vasilhame_meta"/>
      <sheetName val="TMEF_-_TMR__121"/>
      <sheetName val="AGUA_TARRO"/>
      <sheetName val="Klabin_S_A__"/>
      <sheetName val="TMEF___TMR__121"/>
      <sheetName val="TMEF___TMR_131"/>
      <sheetName val="TMEF___TMR_151"/>
      <sheetName val="Cálculo_TMEF_TMR"/>
      <sheetName val="Fobing_MPSA"/>
      <sheetName val="D__Op__MPSA"/>
      <sheetName val="ROL_MPSA"/>
      <sheetName val="CPV_MPSA"/>
      <sheetName val="Supporting_Data"/>
      <sheetName val="Drop_down_lists"/>
      <sheetName val="VOLUME_CA"/>
      <sheetName val="Farol_de_Metas"/>
      <sheetName val="#REF"/>
      <sheetName val="Balance"/>
      <sheetName val="Estado de Resultados"/>
      <sheetName val="Lista"/>
      <sheetName val="Vista Diaria"/>
      <sheetName val="Balance Mensual"/>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64 CONS"/>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9-2008"/>
      <sheetName val="BG"/>
      <sheetName val="ER"/>
      <sheetName val="EEPN"/>
      <sheetName val="EFE"/>
      <sheetName val="BU"/>
      <sheetName val="1"/>
      <sheetName val="2"/>
      <sheetName val="2.2"/>
      <sheetName val="3"/>
      <sheetName val="4"/>
      <sheetName val="5"/>
      <sheetName val="6"/>
      <sheetName val="7"/>
      <sheetName val="8"/>
      <sheetName val="9"/>
      <sheetName val="10"/>
      <sheetName val="ART64 CONS"/>
      <sheetName val="Options"/>
      <sheetName val="Dados Org"/>
      <sheetName val="balance"/>
      <sheetName val="#ref"/>
      <sheetName val="Tela Inicial"/>
      <sheetName val="TMEF - TMR 131"/>
      <sheetName val="TMEF - TMR 151"/>
      <sheetName val="#¡REF"/>
      <sheetName val="Cálculo TMEF-TMR"/>
      <sheetName val="RESULTADOS"/>
      <sheetName val="Klabin S.A. "/>
      <sheetName val="2_2"/>
      <sheetName val="ART64_CONS"/>
      <sheetName val="AGUA TARRO"/>
      <sheetName val="Lista"/>
      <sheetName val="COUPOM"/>
      <sheetName val="FRA"/>
    </sheetNames>
    <sheetDataSet>
      <sheetData sheetId="0" refreshError="1">
        <row r="7">
          <cell r="D7">
            <v>39813</v>
          </cell>
        </row>
        <row r="15">
          <cell r="D15" t="str">
            <v>2008</v>
          </cell>
        </row>
      </sheetData>
      <sheetData sheetId="1">
        <row r="3">
          <cell r="C3">
            <v>2009</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Tela Inicial"/>
      <sheetName val="TMEF - TMR 131"/>
      <sheetName val="TMEF - TMR 151"/>
      <sheetName val="#¡REF"/>
      <sheetName val="Cálculo TMEF-TMR"/>
      <sheetName val="RESULTADOS"/>
      <sheetName val="Datos"/>
      <sheetName val="ART64 CONS"/>
      <sheetName val="Maest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Datos"/>
      <sheetName val="Asientos_Dic"/>
      <sheetName val="TRIAL_PTD_Detail_Dic_10"/>
      <sheetName val="Trial_Sum_YTD_Dic_10"/>
      <sheetName val="Trial_Dic_Sum_PTD_10"/>
      <sheetName val="Sales_Register"/>
      <sheetName val="Sales_Register_REV"/>
      <sheetName val="2210200_IGV_VTAS"/>
      <sheetName val="Purchase_Register"/>
      <sheetName val="Purchase_Register_(2)"/>
      <sheetName val="TIPO_DE_CAMBIO"/>
      <sheetName val="2210150_IGV_LOCAL"/>
      <sheetName val="2210151_IGV_IMPORT"/>
      <sheetName val="2215100_IGV_CDT_PERC"/>
      <sheetName val="2210700_IGV_CDT_RET"/>
      <sheetName val="2215400_IGV_RET_X_PAGAR"/>
      <sheetName val="2225051_3RA"/>
      <sheetName val="2225050_ITAN"/>
      <sheetName val="2225250_4TA"/>
      <sheetName val="2240100_5TA"/>
      <sheetName val="2111102_ESSALUD"/>
      <sheetName val="2111101_SNP"/>
      <sheetName val="2225251_RTA_NO_DOM"/>
      <sheetName val="2069900_IGV_ND"/>
      <sheetName val="2060200_nd"/>
      <sheetName val="4010000_VTAS_MERCAD"/>
      <sheetName val="4040000_VTAS_SERV"/>
      <sheetName val="4190100_ING_DIVERSOS"/>
      <sheetName val="4070000_ING_POR_MATERIALES"/>
      <sheetName val="4190200_ING_EXCEP"/>
      <sheetName val="4129900_ING_SUBSIDIOS"/>
      <sheetName val="4160000_OTROS_ING"/>
      <sheetName val="4180000_OTROS_ING"/>
      <sheetName val="4060000_PROY_CONSTR"/>
      <sheetName val="ART64 CONS"/>
      <sheetName val="Lis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row r="3">
          <cell r="A3">
            <v>39417</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TIPO DE CAMBIO"/>
      <sheetName val="Change_Control1"/>
      <sheetName val="Cash&amp;cash_eq1"/>
      <sheetName val="calc_measures1"/>
      <sheetName val="New_Flow_Properties1"/>
      <sheetName val="S&amp;U_mapping1"/>
      <sheetName val="Alek_S&amp;U1"/>
      <sheetName val="Alek_S&amp;Use_mapping1"/>
      <sheetName val="SUF_mapping1"/>
      <sheetName val="TIPO_DE_CAMBIO1"/>
      <sheetName val="Dados_do_Packaging1"/>
      <sheetName val="Tabelas_Antarctica1"/>
      <sheetName val="Tabelas_Brahma1"/>
      <sheetName val="Consolidado_Escore1"/>
      <sheetName val="Visão_Item1"/>
      <sheetName val="Tabelas_Escore1"/>
      <sheetName val="Tabelas_Skol1"/>
      <sheetName val="Visão_Unidade1"/>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RESUMEN"/>
      <sheetName val="BASE"/>
      <sheetName val="Installs"/>
      <sheetName val="O&amp;M &amp; Service"/>
      <sheetName val="#REF"/>
      <sheetName val="AGUA TARRO"/>
      <sheetName val="Datos"/>
      <sheetName val="COUPOM"/>
      <sheetName val="FRA"/>
      <sheetName val="Posición Neta del IVA"/>
      <sheetName val="Income Statement and IS Notes"/>
      <sheetName val="CbT"/>
      <sheetName val="Balance Sheet and BS Notes"/>
      <sheetName val="Disclosure Only"/>
      <sheetName val="PCAT Segmental Reporting"/>
      <sheetName val="Notes"/>
      <sheetName val="Acquisition &amp; Disposals"/>
      <sheetName val="Fields"/>
      <sheetName val="Sheet2"/>
      <sheetName val="Codes"/>
      <sheetName val="Total"/>
      <sheetName val="wproduct_05"/>
      <sheetName val="costos"/>
      <sheetName val="bases"/>
      <sheetName val="Picklists"/>
      <sheetName val="TOTAL BF1as"/>
      <sheetName val="Vol by PC"/>
      <sheetName val="Internal"/>
      <sheetName val="ART64 CONS"/>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razil Sovereign"/>
      <sheetName val="Dados BLP"/>
      <sheetName val="Comparativo 99X00"/>
      <sheetName val="base bradesco"/>
      <sheetName val="I. INICIO"/>
      <sheetName val="Resumo (x) Contab. "/>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Sheet1"/>
      <sheetName val="VínculoExternoRecuperado1"/>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EEPN"/>
      <sheetName val="Base SAP 2014 2015"/>
      <sheetName val="EFE "/>
      <sheetName val="CBU IFRS 2016"/>
      <sheetName val="CBU"/>
      <sheetName val="1"/>
      <sheetName val="2"/>
      <sheetName val="3"/>
      <sheetName val="4"/>
      <sheetName val="5"/>
      <sheetName val="6"/>
      <sheetName val="7"/>
      <sheetName val="8"/>
      <sheetName val="9"/>
      <sheetName val="10"/>
      <sheetName val="11"/>
      <sheetName val="12"/>
      <sheetName val="13"/>
      <sheetName val="CA"/>
      <sheetName val="CA Bienes de uso"/>
      <sheetName val="Comparativo Acumulado"/>
      <sheetName val="Notas PS"/>
      <sheetName val="HL Setiembre 2016"/>
      <sheetName val="ESP"/>
      <sheetName val="EFE"/>
      <sheetName val="BU"/>
      <sheetName val="BASE"/>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2.2"/>
      <sheetName val="31122012"/>
      <sheetName val="dic2013"/>
      <sheetName val="BU e Intangibles"/>
      <sheetName val="Base BU"/>
      <sheetName val="ID"/>
      <sheetName val="Auxiliar IR"/>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Audit Results Lower Stratum Ext"/>
      <sheetName val="Audit Results Lower Stratum"/>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REF"/>
      <sheetName val="Sueldos_y_Jornales1"/>
      <sheetName val="Control_de_asistencias_año_2000"/>
      <sheetName val="Estado_de_Resultados"/>
      <sheetName val="Sueldos_y_Jornales"/>
      <sheetName val="Listas"/>
      <sheetName val="1_Listas_de_validación"/>
      <sheetName val="04"/>
      <sheetName val="08"/>
      <sheetName val="01"/>
      <sheetName val="07"/>
      <sheetName val="06"/>
      <sheetName val="05"/>
      <sheetName val="09"/>
      <sheetName val="Copia"/>
      <sheetName val="C RETENCION FISICOS 6%"/>
      <sheetName val="MARZO 2008"/>
      <sheetName val="FEBR 2008"/>
      <sheetName val="ENE 2008"/>
      <sheetName val="RUC"/>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Hoja1 (2)"/>
      <sheetName val="Fobing"/>
      <sheetName val="Gráfico1"/>
      <sheetName val="REI"/>
      <sheetName val="BRASL869"/>
      <sheetName val="SP"/>
      <sheetName val="SUM"/>
      <sheetName val="2000"/>
      <sheetName val="2000_PAYMENT"/>
      <sheetName val="COMISSÃO"/>
      <sheetName val="2001_PAYMENT"/>
      <sheetName val="2001"/>
      <sheetName val="BHB"/>
      <sheetName val="IMP-96"/>
      <sheetName val="集計"/>
      <sheetName val="Project Summary"/>
      <sheetName val="Avaliação de Cargos"/>
      <sheetName val="Especificações"/>
      <sheetName val="GrausM"/>
      <sheetName val="H103"/>
      <sheetName val="ALL 4～9"/>
      <sheetName val="県別ﾏﾙﾁ"/>
      <sheetName val="BALLF"/>
      <sheetName val="ESTG"/>
      <sheetName val="GASTOS"/>
      <sheetName val="INGRESOS"/>
      <sheetName val="RATIOS"/>
      <sheetName val="DJ99"/>
      <sheetName val="Hoja2"/>
      <sheetName val="NOTAS"/>
      <sheetName val="H-COSTO"/>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11320079"/>
      <sheetName val="Farol por Valor"/>
      <sheetName val="Farol Qtdade Contas"/>
      <sheetName val="BCE 049 M10 Junio05"/>
      <sheetName val="BCE 049 M40 Junio05"/>
      <sheetName val="MPSA"/>
      <sheetName val="21260035-049"/>
      <sheetName val="11359001-049"/>
      <sheetName val="12090001"/>
      <sheetName val="Prestamos"/>
      <sheetName val="Prestamos2"/>
      <sheetName val="CP Bladex y Itau"/>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FIFO GLOBAL"/>
      <sheetName val="Projection "/>
      <sheetName val="Borrowing"/>
      <sheetName val="Detalle"/>
      <sheetName val="ABN"/>
      <sheetName val="tgs-Aluar"/>
      <sheetName val="Impuestos"/>
      <sheetName val="Provisiones"/>
      <sheetName val="Estado de Resultados"/>
      <sheetName val="Tartan"/>
      <sheetName val="TABLAIPC"/>
      <sheetName val="MOBILIARIO"/>
      <sheetName val="EQUIPOS"/>
      <sheetName val="Base DIC 2007 100"/>
      <sheetName val="TABLW9812"/>
      <sheetName val="tabla"/>
      <sheetName val="Muebles y Enseres"/>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Intangible"/>
      <sheetName val="AF Paralizados"/>
      <sheetName val="Traslados"/>
      <sheetName val="Validac. Traslados"/>
      <sheetName val="MT 120 Transfers"/>
      <sheetName val="Ingreso por venta"/>
      <sheetName val="HOJA CALCULO"/>
      <sheetName val="ANEXO EXPORT"/>
      <sheetName val="CARATUL"/>
      <sheetName val="CARATUL CONS"/>
      <sheetName val="CARATUL1"/>
      <sheetName val="PAG1"/>
      <sheetName val="BALANCE CONS"/>
      <sheetName val="RESULTADO BIS"/>
      <sheetName val="RESULTADO CONS"/>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 val="COUPOM"/>
      <sheetName val="FRA"/>
      <sheetName val="Balance 2015"/>
      <sheetName val="Balance Definitivo Girona 2016"/>
      <sheetName val="HLL"/>
      <sheetName val="Medidas_Carat_Legacy"/>
      <sheetName val="Resumen_AF"/>
      <sheetName val="Resumen_Intangibles"/>
      <sheetName val="Medidas_BCS"/>
      <sheetName val="Detalle_SAP"/>
      <sheetName val="Detalle_P&amp;G"/>
      <sheetName val="Detalle_Bajas"/>
      <sheetName val="Validación_Bajas"/>
      <sheetName val="Validación_Deprec_"/>
      <sheetName val="Capex_Intangible"/>
      <sheetName val="AF_Paralizados"/>
      <sheetName val="Validac__Traslados"/>
      <sheetName val="MT_120_Transfers"/>
      <sheetName val="Ingreso_por_venta"/>
      <sheetName val="HOJA_CALCULO"/>
      <sheetName val="ANEXO_EXPORT"/>
      <sheetName val="Assumptions"/>
      <sheetName val="CashflowJan-Jun_2012"/>
      <sheetName val="CashflowJul-Dec_2012"/>
      <sheetName val="MonthlyCashflow"/>
      <sheetName val="Capex+WC_Summary"/>
      <sheetName val="WC+Capex+30%_PY_(April_details)"/>
      <sheetName val="WC+Capex+30%_(May_details)"/>
      <sheetName val="WC+Capex+30%_PY_(June_details)"/>
      <sheetName val="CAF-DPW_Loan"/>
      <sheetName val="Payments_Detail"/>
      <sheetName val="1ST_RFCST"/>
      <sheetName val="BUDGET"/>
      <sheetName val="Lists"/>
      <sheetName val="Revenue_Assumptions"/>
      <sheetName val="Balance Resumen al 28.02.2006 "/>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300007"/>
      <sheetName val="11300008"/>
      <sheetName val="11300999"/>
      <sheetName val="1138050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9100"/>
      <sheetName val="21140900"/>
      <sheetName val="21200001"/>
      <sheetName val="21210900"/>
      <sheetName val="21220001"/>
      <sheetName val="21300001"/>
      <sheetName val="21300003"/>
      <sheetName val="25030007"/>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AP"/>
      <sheetName val="AA"/>
      <sheetName val="PA"/>
      <sheetName val="BA MODELO"/>
      <sheetName val="PB"/>
      <sheetName val="AB"/>
      <sheetName val="AN"/>
      <sheetName val="RO"/>
      <sheetName val="MP"/>
      <sheetName val="CONS"/>
      <sheetName val="BONUS"/>
      <sheetName val="Módulo1"/>
      <sheetName val="Umbral"/>
      <sheetName val="PG Amort."/>
      <sheetName val="PG VR"/>
      <sheetName val="Detalle altas al 31-12-06"/>
      <sheetName val="Bienes que agotaron vida util"/>
      <sheetName val="Calculo del Limite"/>
      <sheetName val="XREF"/>
      <sheetName val="Det_cap_leasing"/>
      <sheetName val="Control de asistencias año 2000"/>
      <sheetName val="Sueldos y Jornales"/>
      <sheetName val="1 Listas de validación"/>
      <sheetName val="TD Exp. vs nac. 2"/>
      <sheetName val="TD por prod."/>
      <sheetName val="Marcos Battisitini"/>
      <sheetName val="10-Lista"/>
      <sheetName val="Resumen Aranduka"/>
      <sheetName val="Libro Ingresos"/>
      <sheetName val="Libro Egresos"/>
      <sheetName val="Egresos_CVS_to_JSON"/>
      <sheetName val="Cotizaciones SET"/>
      <sheetName val="Ingresos_CVS_to_JSON"/>
      <sheetName val="Base_de_tablas"/>
      <sheetName val="Especificaciones_Tecnicas"/>
      <sheetName val="140103"/>
      <sheetName val="270100"/>
      <sheetName val="IPC 1984"/>
      <sheetName val="Diario"/>
      <sheetName val="Menu"/>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PanelControl"/>
      <sheetName val="RegistroDatos"/>
      <sheetName val="TablaCoeficientes"/>
      <sheetName val="TipoBienes"/>
      <sheetName val="212405"/>
      <sheetName val="criollitas 100 - 200"/>
      <sheetName val="CONTABLE"/>
      <sheetName val="All"/>
      <sheetName val="Ola"/>
      <sheetName val="HK"/>
      <sheetName val="1000"/>
      <sheetName val="ARG"/>
      <sheetName val="UNIF"/>
      <sheetName val="Criteria"/>
      <sheetName val="CUENTAS SAP"/>
      <sheetName val="ARMADO"/>
      <sheetName val="DE"/>
      <sheetName val="1E info"/>
      <sheetName val="2252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Modulo"/>
      <sheetName val="Cruce-Aging"/>
      <sheetName val="FINANCIERO"/>
      <sheetName val="controles"/>
      <sheetName val="Datos del Balance"/>
      <sheetName val="Armador"/>
      <sheetName val="Bce Patrim"/>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Volumes"/>
      <sheetName val="Dados do Packaging"/>
      <sheetName val="Tabelas Antarctica"/>
      <sheetName val="Tabelas Brahma"/>
      <sheetName val="Consolidado Escore"/>
      <sheetName val="Visão Item"/>
      <sheetName val="Tabelas Escore"/>
      <sheetName val="Tabelas Skol"/>
      <sheetName val="Visão Unidade"/>
      <sheetName val="Acompanhamento"/>
      <sheetName val="Evolução de ICD's"/>
      <sheetName val="Relatório Brassagem"/>
      <sheetName val="Relatório Filtração"/>
      <sheetName val="Relatório Fermentação"/>
      <sheetName val="Relatório Estabilidade"/>
      <sheetName val="Consolidado ICD´s-Processo"/>
      <sheetName val="Consolidado ICD´s-Pack"/>
      <sheetName val="DePara"/>
      <sheetName val="Consolidado ICD´s"/>
      <sheetName val="Produção"/>
      <sheetName val="Calculo del Exceso"/>
      <sheetName val="Aguin. Sueldos "/>
      <sheetName val="Options"/>
      <sheetName val="Memorandum"/>
      <sheetName val="Estructura"/>
      <sheetName val="COSTOS"/>
      <sheetName val="DEDUCCIONES"/>
      <sheetName val="RESUMEN DECLARACION"/>
      <sheetName val="Hoja Control"/>
      <sheetName val="CONCILIACION"/>
      <sheetName val="CARRY FORWARD PART. CONC."/>
      <sheetName val="CARRY FORWARD PERD. REB. Y CRED"/>
      <sheetName val="ANALISIS PARTIDAS "/>
      <sheetName val="CONTRIBUCIONES"/>
      <sheetName val="CUENTAT"/>
      <sheetName val="PATRIMONIO (2)"/>
      <sheetName val="EQUIPOS COMPUTACION Y SOFWARE"/>
      <sheetName val="EQUIPOS ELECTRONICOS"/>
      <sheetName val="VEHICULO"/>
      <sheetName val="MEJORAS PROPIEDAD ARRENDADA"/>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LAST YEAR"/>
      <sheetName val="DONVIBAN"/>
      <sheetName val="NGUON"/>
      <sheetName val="CAPEX UCO BID"/>
      <sheetName val="Total SBE"/>
      <sheetName val="Gross Margin"/>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  A.2  "/>
      <sheetName val=" A.6 "/>
      <sheetName val="CALCULO IAE DEL AÑO"/>
      <sheetName val="sit patri"/>
      <sheetName val="S.S.O"/>
      <sheetName val="2.- Prueba Global Depreciación"/>
      <sheetName val="Acum.garantías Ecuador"/>
      <sheetName val="Acum.garantías Vzla"/>
      <sheetName val=" Consolidated - A1 Level"/>
      <sheetName val="Referencia"/>
      <sheetName val="B-111"/>
      <sheetName val="Veh Sales"/>
      <sheetName val="Key"/>
      <sheetName val="Index"/>
      <sheetName val="RECLASIFICACIONES"/>
      <sheetName val="dez99_dez01"/>
      <sheetName val="DOLARES FINAL "/>
      <sheetName val="Non-Statistical Sampling Master"/>
      <sheetName val="Global Data"/>
      <sheetName val="Actualización Cifras Iniciales"/>
      <sheetName val="VALORES PUBLICOS"/>
      <sheetName val="EEFF"/>
      <sheetName val="BS_Dic96"/>
      <sheetName val="BalanceSheet"/>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Royalty-Asiento de Diario"/>
      <sheetName val="Consol-columnar"/>
      <sheetName val="650"/>
      <sheetName val="ESC OCTUBRE 2004"/>
      <sheetName val="Pedido"/>
      <sheetName val="Prioridades"/>
      <sheetName val="hoja de trabajo"/>
      <sheetName val="Alarma"/>
      <sheetName val="STK VE"/>
      <sheetName val="VTA DIARIA"/>
      <sheetName val="EST"/>
      <sheetName val="TP"/>
      <sheetName val="kc"/>
      <sheetName val="transit"/>
      <sheetName val="calculo"/>
      <sheetName val="OC´s"/>
      <sheetName val="accrual"/>
      <sheetName val="total"/>
      <sheetName val="CAPA"/>
      <sheetName val="Plano Ctas"/>
      <sheetName val="Plano Brasil"/>
      <sheetName val="MASTER"/>
      <sheetName val="TABELAS"/>
      <sheetName val="Macro1"/>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Cash Flow"/>
      <sheetName val="Macroeconomic Assumptions"/>
      <sheetName val="CDI"/>
      <sheetName val="Bloomberg"/>
      <sheetName val="Mês"/>
      <sheetName val="Futuros"/>
      <sheetName val="Curva Cupom Cambial"/>
      <sheetName val="Futuros Real Time"/>
      <sheetName val="Curva Real Time"/>
      <sheetName val="Holidays"/>
      <sheetName val="Curvas"/>
      <sheetName val="CDI_DOLAR"/>
      <sheetName val="Real Time"/>
      <sheetName val="Curva"/>
      <sheetName val="NDF ARS x USD"/>
      <sheetName val="FUTUROS JUP"/>
      <sheetName val="3210001"/>
      <sheetName val="3910008"/>
      <sheetName val="3710007-8"/>
      <sheetName val="4620000"/>
      <sheetName val="Inventario31-12-03"/>
      <sheetName val="Previsión 31-01-03"/>
      <sheetName val="Activo no corriente"/>
      <sheetName val="9790000"/>
      <sheetName val="9790000-Det."/>
      <sheetName val="9310000"/>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910009"/>
      <sheetName val="21910018"/>
      <sheetName val="21910021"/>
      <sheetName val="21920000"/>
      <sheetName val="22150000"/>
      <sheetName val="22420000"/>
      <sheetName val="Calculo Publicidad"/>
      <sheetName val="22710001"/>
      <sheetName val="22790003"/>
      <sheetName val="22910001"/>
      <sheetName val="27410001"/>
      <sheetName val="palangana"/>
      <sheetName val="ESTADO"/>
      <sheetName val="Adaptación p-20F"/>
      <sheetName val="EBITDA"/>
      <sheetName val="EBITDA(Vtas establecim.eoaf)"/>
      <sheetName val="elim interco"/>
      <sheetName val="eliminaciones vpp"/>
      <sheetName val="Bce Resumido AIF"/>
      <sheetName val="RDOS elim interco"/>
      <sheetName val="Edo Rdos (cactus)"/>
      <sheetName val="nota numérica cactus"/>
      <sheetName val="rt12 activos"/>
      <sheetName val="rt12 act 12-2004"/>
      <sheetName val="rt12 pasivos"/>
      <sheetName val="rtdo por acción"/>
      <sheetName val="info por segmento"/>
      <sheetName val="ANEXO B"/>
      <sheetName val="ANEXO C  cactus"/>
      <sheetName val="Anexo F cactus"/>
      <sheetName val="ANEXO G (cactus)"/>
      <sheetName val="Reseña cuadros"/>
      <sheetName val="Anexo H (Cactus)"/>
      <sheetName val="WP CUADRO 1"/>
      <sheetName val="Con asto"/>
      <sheetName val="Sin asto"/>
      <sheetName val="abm productos"/>
      <sheetName val="Print"/>
      <sheetName val="Mov no stan"/>
      <sheetName val="Base_depositos"/>
      <sheetName val="Custos"/>
      <sheetName val="CVsku"/>
      <sheetName val="asiento IGV"/>
      <sheetName val="Trial B PTD"/>
      <sheetName val="TIPO DE CAMBIO"/>
      <sheetName val="Sales Register"/>
      <sheetName val="Purchase Register"/>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Outputs"/>
      <sheetName val="Charts"/>
      <sheetName val="Auxiliar"/>
      <sheetName val="P&amp;L HVLC"/>
      <sheetName val="P&amp;L LVHC"/>
      <sheetName val="P&amp;L FM HVLC"/>
      <sheetName val="P&amp;L FM LVHC"/>
      <sheetName val="P&amp;L Consolidated"/>
      <sheetName val="CashFlow"/>
      <sheetName val="Facility"/>
      <sheetName val="Details HVLC"/>
      <sheetName val="Details LVHC"/>
      <sheetName val="Details FM HVLC"/>
      <sheetName val="Details FM LVHC"/>
      <sheetName val="C.A."/>
      <sheetName val="MATRIZ"/>
      <sheetName val="Adicional"/>
      <sheetName val="Pedido definitivo Mayo"/>
      <sheetName val="ESTIMADOS"/>
      <sheetName val="ReinaMirasol"/>
      <sheetName val="MIRASOL 25_8"/>
      <sheetName val="EST 00"/>
      <sheetName val="Comparativo BG"/>
      <sheetName val="Sheet3"/>
      <sheetName val="Mapping Junio"/>
      <sheetName val="Mapping Junio.xlsx"/>
      <sheetName val="[Mapping Junio.xlsx]__benitez_2"/>
      <sheetName val="Schroder Small Caps"/>
      <sheetName val="Carteira Schroder Small Caps"/>
      <sheetName val="dados (2)"/>
      <sheetName val="Setores"/>
      <sheetName val="Schroder_Small_Caps"/>
      <sheetName val="Unibanco"/>
      <sheetName val="HSBC"/>
      <sheetName val="Itau"/>
      <sheetName val="JP_Morgan"/>
      <sheetName val="Opportunity"/>
      <sheetName val="CSFB"/>
      <sheetName val="GP_Tecnologia"/>
      <sheetName val="AMBEV"/>
      <sheetName val="AMBEV_DATA"/>
      <sheetName val="IBOVESPA"/>
      <sheetName val="IBX"/>
      <sheetName val="Precios.xls"/>
      <sheetName val="Pcpal"/>
      <sheetName val="Celula1"/>
      <sheetName val="Hoja3"/>
      <sheetName val="Precios"/>
      <sheetName val="[Precios.xls]__benitezcodas_m_2"/>
      <sheetName val="Plano de Ação - Escore"/>
      <sheetName val="Instruções para preenchimento"/>
      <sheetName val="Cuaresumen"/>
      <sheetName val="Cash"/>
      <sheetName val="fas95"/>
      <sheetName val="Proye"/>
      <sheetName val="BsUsR"/>
      <sheetName val="Menú"/>
      <sheetName val="R"/>
      <sheetName val="Pto"/>
      <sheetName val="Cu"/>
      <sheetName val="BF"/>
      <sheetName val="InTax"/>
      <sheetName val="Puente fin"/>
      <sheetName val="Cerri-cash"/>
      <sheetName val="Cerri-Bce"/>
      <sheetName val="MFee"/>
      <sheetName val="AmDepSeg"/>
      <sheetName val="ExtrInco"/>
      <sheetName val="Supplies"/>
      <sheetName val="LaborCost"/>
      <sheetName val="Rdofin"/>
      <sheetName val="Opciones"/>
      <sheetName val="Cerri-Res"/>
      <sheetName val="FLASH"/>
      <sheetName val="M_Vínculos"/>
      <sheetName val="M_Impresión"/>
      <sheetName val="Módulo2"/>
      <sheetName val="Módulo5"/>
      <sheetName val="Módulo3"/>
      <sheetName val="Eva"/>
      <sheetName val="EVA-Neg"/>
      <sheetName val="SOPORTE"/>
      <sheetName val="Módulo6"/>
      <sheetName val="Nuevo1"/>
      <sheetName val="otr_libertador"/>
      <sheetName val="otr_rio"/>
      <sheetName val="OTR_RUMAALA"/>
      <sheetName val="grafos"/>
      <sheetName val="CT0398.XLS"/>
      <sheetName val="CT0398"/>
      <sheetName val="MUG"/>
      <sheetName val="[CT0398.XLS]__unilever_my_sha_2"/>
      <sheetName val="[CT0398.XLS]//unilever-my.share"/>
      <sheetName val="[CT0398.XLS][CT0398.XLS]//unile"/>
      <sheetName val="[CT0398.XLS]__benitezcodas_my_2"/>
      <sheetName val="[CT0398.XLS]__unilever_my_sha_3"/>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Exposição"/>
      <sheetName val="Duration"/>
      <sheetName val="DV01"/>
      <sheetName val="Op. Especiais"/>
      <sheetName val="Custo Variavel"/>
      <sheetName val="DDI"/>
      <sheetName val="PU Futuros"/>
      <sheetName val="Res.63"/>
      <sheetName val="Consol"/>
      <sheetName val="Grafico diário"/>
      <sheetName val="Gráfico mensal"/>
      <sheetName val="Grafico"/>
      <sheetName val="RiscoUSD.xls"/>
      <sheetName val="RiscoUSD"/>
      <sheetName val="Movimentação Imobilizado"/>
      <sheetName val="GANANCIAS"/>
      <sheetName val="I.G.M.P."/>
      <sheetName val="Incob-ExArcor"/>
      <sheetName val="Rtado.Vta.Bs.Uso"/>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1"/>
      <sheetName val="Hoja12"/>
      <sheetName val="Hoja13"/>
      <sheetName val="Hoja14"/>
      <sheetName val="Hoja15"/>
      <sheetName val="Hoja16"/>
      <sheetName val="PMIREQ"/>
      <sheetName val="ACTIVO FIJO PPC"/>
      <sheetName val="11-1-1"/>
      <sheetName val="RPI.Mat.prima978"/>
      <sheetName val="AD NOBLEX"/>
      <sheetName val="BS AXI"/>
      <sheetName val="Param"/>
      <sheetName val="BW Summary"/>
      <sheetName val="FIMs_USD"/>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CUADRO PRESENTACION"/>
      <sheetName val="2) FIXIT S.A."/>
      <sheetName val="INFORME"/>
      <sheetName val="Percepciones - para Vir"/>
      <sheetName val="Retenciones -para Vir"/>
      <sheetName val="Armado Pagos"/>
      <sheetName val="225201 saldo"/>
      <sheetName val="225200 saldo"/>
      <sheetName val="225403 saldo"/>
      <sheetName val="IVA Vtas. 09-04"/>
      <sheetName val="diferencia cbio prest"/>
      <sheetName val="MRMCR"/>
      <sheetName val="CONFERÊNCIA"/>
      <sheetName val="BSRTL"/>
      <sheetName val="P&amp;LRTL"/>
      <sheetName val="MRMCR-cons"/>
      <sheetName val="PL-MCR-cons"/>
      <sheetName val="BS-MCR-cons"/>
      <sheetName val="CTA-cálculo"/>
      <sheetName val="P&amp;SMCR"/>
      <sheetName val="P&amp;LMCR"/>
      <sheetName val="BSMCR"/>
      <sheetName val="P&amp;LIICI"/>
      <sheetName val="BSIICI"/>
      <sheetName val="P&amp;LTBN"/>
      <sheetName val="BSTBN"/>
      <sheetName val="MRTBN"/>
      <sheetName val="OPER.COSTS TBN"/>
      <sheetName val="RTB"/>
      <sheetName val="TBN_FRETES"/>
      <sheetName val="COMIICI"/>
      <sheetName val="STOCK"/>
      <sheetName val="FIXED ASSETS"/>
      <sheetName val="TRANSLATION_R$_FUNCIONAL"/>
      <sheetName val="FX"/>
      <sheetName val="E13 2009P Vs. 2009A YTD"/>
      <sheetName val="E13 2009A Vs. 2008A YTD"/>
      <sheetName val="Eanings 2009Planx2009Mth OK"/>
      <sheetName val="Eanings 2009Planx2009YTD OK"/>
      <sheetName val="Eanings 2008x2009YTD"/>
      <sheetName val="H2 2008xH1 2009"/>
      <sheetName val="HRMCR"/>
      <sheetName val="UNCOST-consol"/>
      <sheetName val="UNITMCR"/>
      <sheetName val="Close Down"/>
      <sheetName val="Amortisation"/>
      <sheetName val="Transf"/>
      <sheetName val="financial statement input"/>
      <sheetName val="ST01 Benefits Input"/>
      <sheetName val="Indice"/>
      <sheetName val="1.1 Memo"/>
      <sheetName val="1.2 PT"/>
      <sheetName val="CLIENTES LC "/>
      <sheetName val="Celdas Vacías"/>
      <sheetName val="Hoja Llave Dic 2020"/>
      <sheetName val="TC 2020"/>
      <sheetName val="SCHV"/>
      <sheetName val="Tango AN 31-12-02"/>
      <sheetName val="Data by box analysed"/>
      <sheetName val="Codes"/>
      <sheetName val="maestro"/>
      <sheetName val="275100"/>
      <sheetName val="listado para prorrateos"/>
      <sheetName val="Non-Statistical Sampling"/>
      <sheetName val="DropDown"/>
      <sheetName val="Software"/>
      <sheetName val="Query COPA"/>
      <sheetName val="Query Op Costs"/>
      <sheetName val="Query Physicals"/>
      <sheetName val="Query Process Costs"/>
      <sheetName val="Gross Revenue"/>
      <sheetName val="Gross Revenue HC"/>
      <sheetName val="Query Selling Costs"/>
      <sheetName val="Anexo 1 - Capital"/>
      <sheetName val="Ajustes Propuestos"/>
      <sheetName val="Movimiento de AF"/>
      <sheetName val="HL al 12.20"/>
      <sheetName val="Anotaciones"/>
      <sheetName val="Resumen "/>
      <sheetName val="Meeting"/>
      <sheetName val="DICIEMBRE 19"/>
      <sheetName val="DICIEMBRE 19 V2"/>
      <sheetName val="DICIEMBRE 20"/>
      <sheetName val="SETIEMBRE 20"/>
      <sheetName val="AGOSTO 20"/>
      <sheetName val="SETIEMBRE 19"/>
      <sheetName val="Saldos DIC 2019"/>
      <sheetName val="Dados_Org2"/>
      <sheetName val="Contas_á_Receber1"/>
      <sheetName val="Outras_CP_E_CR1"/>
      <sheetName val="Fornecedor_1"/>
      <sheetName val="Folha_Pagamento1"/>
      <sheetName val="desps_exerc_seg1"/>
      <sheetName val="Dados_Org"/>
      <sheetName val="Dados_Org1"/>
      <sheetName val="Contas_á_Receber"/>
      <sheetName val="Outras_CP_E_CR"/>
      <sheetName val="Fornecedor_"/>
      <sheetName val="Folha_Pagamento"/>
      <sheetName val="desps_exerc_seg"/>
      <sheetName val="PIS PRESUMIDO"/>
      <sheetName val="desps exerc seguin"/>
      <sheetName val="Outras Contas a Pagar e Receber"/>
      <sheetName val="Outras CP e RC"/>
      <sheetName val="PIS_PRESUMIDO"/>
      <sheetName val="desps_exerc_seguin"/>
      <sheetName val="Outras_Contas_a_Pagar_e_Receber"/>
      <sheetName val="Outras_CP_e_RC"/>
      <sheetName val="2)_FIXIT_S_A_"/>
      <sheetName val="TC_Resumen"/>
      <sheetName val="Threshold Table"/>
      <sheetName val="Libro Ventas"/>
      <sheetName val="Libro Compras"/>
      <sheetName val="Ingresos Acumulados"/>
      <sheetName val="MC"/>
      <sheetName val="Recálculo Form.120"/>
      <sheetName val="Anexo"/>
      <sheetName val="RUBRO 8"/>
      <sheetName val="Posición Neta del IVA"/>
      <sheetName val="Comparativo Recálculo"/>
      <sheetName val="query"/>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Employees"/>
      <sheetName val=" sales by vendor  "/>
      <sheetName val="ESSBASE"/>
      <sheetName val="110"/>
      <sheetName val="120"/>
      <sheetName val="110-a"/>
      <sheetName val="120-a"/>
      <sheetName val="110-b"/>
      <sheetName val="120-b"/>
      <sheetName val="110-c"/>
      <sheetName val="120-c"/>
      <sheetName val="321"/>
      <sheetName val="EEFF a junio"/>
      <sheetName val="EEFF a mayo"/>
      <sheetName val="EEFF a abril"/>
      <sheetName val="420-a"/>
      <sheetName val="420-b"/>
      <sheetName val="420-c"/>
      <sheetName val="511"/>
      <sheetName val="954 (2)"/>
      <sheetName val="Modelo tabla ICE"/>
      <sheetName val="321-a"/>
      <sheetName val="EEFF a Marzo"/>
      <sheetName val="IVA1 ok"/>
      <sheetName val="IVA 2"/>
      <sheetName val="IVA 3 ok"/>
      <sheetName val="IT 4 ok"/>
      <sheetName val="IT 5 ok"/>
      <sheetName val="RC-IVA 6"/>
      <sheetName val="IUE 7 ok"/>
      <sheetName val="IUE 8 ok"/>
      <sheetName val="Imp. Relac. 9 ok"/>
      <sheetName val="ICE 10 ok"/>
      <sheetName val="ICE 11 ok"/>
      <sheetName val="ICE 12 ok"/>
      <sheetName val="Remesas 13 ok"/>
      <sheetName val="IVA"/>
      <sheetName val="Servicios"/>
      <sheetName val="No deducible"/>
      <sheetName val="cuentas de sueldos"/>
      <sheetName val="Proc_area"/>
      <sheetName val="Proc_totaliza"/>
      <sheetName val="Imprime_areas"/>
      <sheetName val="Imprime_totales"/>
      <sheetName val="Contaduria_areas"/>
      <sheetName val="inf_totaliz"/>
      <sheetName val="inf_areas"/>
      <sheetName val="inf_cen_costo"/>
      <sheetName val="inf_gral"/>
      <sheetName val="inf_varios"/>
      <sheetName val="inf_SF_69"/>
      <sheetName val="inf_SF_121"/>
      <sheetName val="CD_entrada"/>
      <sheetName val="CT_entrada"/>
      <sheetName val="area_PR_PO"/>
      <sheetName val="CD_det"/>
      <sheetName val="CT_det"/>
      <sheetName val="PP_det"/>
      <sheetName val="PPP_det"/>
      <sheetName val="CD_res"/>
      <sheetName val="CT_res"/>
      <sheetName val="PP_res"/>
      <sheetName val="PPP_res"/>
      <sheetName val="CD_res_pesos"/>
      <sheetName val="CT_res_pesos"/>
      <sheetName val="PP_res_pesos"/>
      <sheetName val="PPP_res_pesos"/>
      <sheetName val="Module3"/>
      <sheetName val="res_121"/>
      <sheetName val="res_121_wacc"/>
      <sheetName val="res_69"/>
      <sheetName val="trabajo_areas"/>
      <sheetName val="trabajo_totales"/>
      <sheetName val="de_trabajo"/>
      <sheetName val="Casos de uso"/>
      <sheetName val="nada"/>
      <sheetName val="nada2"/>
      <sheetName val="Actual_mult"/>
      <sheetName val="Cambios"/>
      <sheetName val="Valores Repsol"/>
      <sheetName val="Campos_con_Impairment"/>
      <sheetName val="Upstream Doméstico"/>
      <sheetName val="Upstream Internacional"/>
      <sheetName val="Upstream Ex-Astra"/>
      <sheetName val="Evolucion YPF desde 1999"/>
      <sheetName val="conciliacion de reservas"/>
      <sheetName val="Evolucion YPF-Año 2002"/>
      <sheetName val="AmortMes"/>
      <sheetName val="Historia"/>
      <sheetName val="ClientesAndina-430"/>
      <sheetName val="ResúmenAndina"/>
      <sheetName val="ClientesGrupoAndina-432 "/>
      <sheetName val="DeudoresAndina-440  "/>
      <sheetName val="RESUMEN_VC"/>
      <sheetName val="VISTA DE CARGO"/>
      <sheetName val="UFV"/>
      <sheetName val="RESUMEN_VC (2)"/>
      <sheetName val="ActualLabs-Maf"/>
      <sheetName val="Base TAX (2)"/>
      <sheetName val="ValorOrigMafLab"/>
      <sheetName val="DepLabsTAX"/>
      <sheetName val="matriz con años de vida util"/>
      <sheetName val="Base TAX"/>
      <sheetName val="ValorCorreciones"/>
      <sheetName val="Saldos de Amort por cuenta"/>
      <sheetName val="ÑUPUCO"/>
      <sheetName val=" Bruto Fiscalizada"/>
      <sheetName val="PERDIDAS  BTU´S"/>
      <sheetName val="B.G"/>
      <sheetName val="RES"/>
      <sheetName val="Evol.P.N."/>
      <sheetName val="E.F.AÑO ANT."/>
      <sheetName val="GUIA.EOAF"/>
      <sheetName val="BG y GP Comple1"/>
      <sheetName val="Notas.E.F"/>
      <sheetName val="ReferenciasIT"/>
      <sheetName val="SaldoActual"/>
      <sheetName val="GP.INGR.DAT 31.03.02"/>
      <sheetName val="GP.INGR.DAT"/>
      <sheetName val="GP"/>
      <sheetName val="Caja"/>
      <sheetName val="CXC.INGR.DAT"/>
      <sheetName val="CXC"/>
      <sheetName val="Inven"/>
      <sheetName val="Pozos"/>
      <sheetName val="AF"/>
      <sheetName val="CXP.INGR.DAT"/>
      <sheetName val="CXP1"/>
      <sheetName val="Resumen Bs"/>
      <sheetName val="RESUMEN POR AEROPUERTOS"/>
      <sheetName val="RESUMEN superhid"/>
      <sheetName val="Reporte de Ventas"/>
      <sheetName val="Rango Precios"/>
      <sheetName val="RESUMEN  AERPTOS JET NACIONAL"/>
      <sheetName val="Procedimiento"/>
      <sheetName val="Dep.linel mar 05 cta 3017-18-64"/>
      <sheetName val="Base asiento dep lineal"/>
      <sheetName val="Agot"/>
      <sheetName val="TOC"/>
      <sheetName val="Assm"/>
      <sheetName val="CF"/>
      <sheetName val="Returns"/>
      <sheetName val="Common Size"/>
      <sheetName val="EINC"/>
      <sheetName val="PLRisk"/>
      <sheetName val="Trapped"/>
      <sheetName val="Turnkey"/>
      <sheetName val="Drawdown"/>
      <sheetName val="IDC"/>
      <sheetName val="Debt Amort"/>
      <sheetName val="Sudam"/>
      <sheetName val="Taxes"/>
      <sheetName val="Depr"/>
      <sheetName val="BS_IS"/>
      <sheetName val="Ref1"/>
      <sheetName val="Ref2"/>
      <sheetName val="Ref3"/>
      <sheetName val="Ref4"/>
      <sheetName val="Ref5"/>
      <sheetName val="Transportation"/>
      <sheetName val="Escalation"/>
      <sheetName val="EGA Summary"/>
      <sheetName val="Converge_Model"/>
      <sheetName val="Commit"/>
      <sheetName val="PROC"/>
      <sheetName val="Tildes"/>
      <sheetName val="Tildes 2"/>
      <sheetName val="AITB de Ing"/>
      <sheetName val="140"/>
      <sheetName val="210"/>
      <sheetName val="230"/>
      <sheetName val="Pivot CF"/>
      <sheetName val="240"/>
      <sheetName val="310"/>
      <sheetName val="320"/>
      <sheetName val="II.7"/>
      <sheetName val="IV.1"/>
      <sheetName val="322"/>
      <sheetName val="430"/>
      <sheetName val="440"/>
      <sheetName val="510"/>
      <sheetName val="610"/>
      <sheetName val="620"/>
      <sheetName val="630"/>
      <sheetName val="640"/>
      <sheetName val="VI.0"/>
      <sheetName val="VI.9"/>
      <sheetName val="VI.6"/>
      <sheetName val="810"/>
      <sheetName val="820"/>
      <sheetName val="830"/>
      <sheetName val="910"/>
      <sheetName val="930"/>
      <sheetName val="940"/>
      <sheetName val="950"/>
      <sheetName val="ADRBalance"/>
      <sheetName val="Balance General"/>
      <sheetName val="Disponib"/>
      <sheetName val="InversFinanc"/>
      <sheetName val="Clientes"/>
      <sheetName val="CxCRelacio"/>
      <sheetName val="DeudVarios"/>
      <sheetName val="Existenc"/>
      <sheetName val="InverPerm"/>
      <sheetName val="InmvMa"/>
      <sheetName val="InmovInmat"/>
      <sheetName val="Deudas"/>
      <sheetName val="DeudFinac"/>
      <sheetName val="DeudSocFisc"/>
      <sheetName val="PrevIndem"/>
      <sheetName val="GtosExplotac"/>
      <sheetName val="ResultFinanc"/>
      <sheetName val="Otros"/>
      <sheetName val="ADRResultad"/>
      <sheetName val="01-DB"/>
      <sheetName val="1.1.1 Rel. DF"/>
      <sheetName val="1.1.2 PG"/>
      <sheetName val="1.1.3 DDJJ-SC"/>
      <sheetName val="1.1.4 DDJJ-LV "/>
      <sheetName val="Mayor-DF"/>
      <sheetName val="1.2.1 Rel CF"/>
      <sheetName val="1.2.2 DDJJ-SC"/>
      <sheetName val="Mayor-CF"/>
      <sheetName val="F.210"/>
      <sheetName val="1.2.3 DDJJ-LC"/>
      <sheetName val="Vaciado LCV"/>
      <sheetName val="1.2.4 Asp. Form. "/>
      <sheetName val="1.4 CF Ind."/>
      <sheetName val="1.4.1 CF Ind"/>
      <sheetName val="1.3.1 Asp. LCV"/>
      <sheetName val="1.3.2. Asp.DDJJ"/>
      <sheetName val="2.2. PG IT"/>
      <sheetName val="2.3 DDJJ SC"/>
      <sheetName val="Mayor IT-P"/>
      <sheetName val="Mayor IT-G"/>
      <sheetName val="F.400"/>
      <sheetName val="2.4 Compen IT"/>
      <sheetName val="F-500 VI"/>
      <sheetName val="(Boleta 1000)"/>
      <sheetName val="2.5 Asp. DDJJ"/>
      <sheetName val="3.1. Rel RC IVA "/>
      <sheetName val="3.2.1 Form 98 Pl Trib"/>
      <sheetName val="Pla. Trib"/>
      <sheetName val="3.2.2 Calculo Pl Trib"/>
      <sheetName val="3.2.2 a"/>
      <sheetName val="3.2.2 b"/>
      <sheetName val="3.2.3 Sueldo N"/>
      <sheetName val="Pla. Sueldos"/>
      <sheetName val="F.608"/>
      <sheetName val="BS 4Q 02"/>
      <sheetName val="DEC01 DB"/>
      <sheetName val="WP"/>
      <sheetName val="PAE TABLE (WP)"/>
      <sheetName val="PAE TABLE"/>
      <sheetName val="PAE SALDOS ANALYSIS"/>
      <sheetName val="CASH &amp; CASH"/>
      <sheetName val="ACCOUNTS RECEIVABLE"/>
      <sheetName val="INVENTORIES"/>
      <sheetName val="LONG TERM DEBT"/>
      <sheetName val="Cálculo"/>
      <sheetName val="cuadro AF"/>
      <sheetName val="AF-SAP"/>
      <sheetName val="AITB"/>
      <sheetName val="Anexo 7 (REEXPLOT)"/>
      <sheetName val="REEXPLOT"/>
      <sheetName val="RUC NAC VALORES"/>
      <sheetName val="IT"/>
      <sheetName val="IVA "/>
      <sheetName val="I.1.2"/>
      <sheetName val="I.1.3 y 4"/>
      <sheetName val="I.2.2 y 3"/>
      <sheetName val="I.2.4.2 Rev_Mues"/>
      <sheetName val="I.3.1"/>
      <sheetName val="I.3.2 y II.5"/>
      <sheetName val="I.4.0"/>
      <sheetName val="I.4.0 Copia"/>
      <sheetName val="II.2.0"/>
      <sheetName val="II.3"/>
      <sheetName val="II.4.0"/>
      <sheetName val="III.2.1"/>
      <sheetName val="III.2.2 no"/>
      <sheetName val="III.2.3 Si"/>
      <sheetName val="Relev F-98"/>
      <sheetName val="III.2.2.1 (saldos)"/>
      <sheetName val="IUE"/>
      <sheetName val="Nac valores"/>
      <sheetName val="AF Tribut  (2)"/>
      <sheetName val="AF Tribut "/>
      <sheetName val="Depreciacion Mes"/>
      <sheetName val="PREST,BANC"/>
      <sheetName val="Balance Gral."/>
      <sheetName val="EST.RES"/>
      <sheetName val="COMPOSEGYP"/>
      <sheetName val="COMPOSBAL"/>
      <sheetName val="AFILIADAS"/>
      <sheetName val="ACTIVO"/>
      <sheetName val="ADMINISTRACION"/>
      <sheetName val="Intang-Amort "/>
      <sheetName val="AF-Deprec CLHB "/>
      <sheetName val="Plm"/>
      <sheetName val="Clp-Crd"/>
      <sheetName val="Pvn"/>
      <sheetName val="Nrj"/>
      <sheetName val="Mtgd"/>
      <sheetName val="Lvt-Tr1"/>
      <sheetName val="Lvt-Tr2"/>
      <sheetName val="Sal-TR-1"/>
      <sheetName val="Sal-TR-2"/>
      <sheetName val="Sal-TR-3"/>
      <sheetName val="DongWong"/>
      <sheetName val="Stock-(Ycb-Rgd)"/>
      <sheetName val="SCADA-EFM"/>
      <sheetName val="Data-Logger"/>
      <sheetName val="Dif.EFM-Logger"/>
      <sheetName val="CRC-TR-1"/>
      <sheetName val="CRC-TR-2"/>
      <sheetName val="VGD"/>
      <sheetName val="SRQ"/>
      <sheetName val="Crco-VHM"/>
      <sheetName val="VHM"/>
      <sheetName val="HSR"/>
      <sheetName val="Bulo_Bulo"/>
      <sheetName val="BATERIA"/>
      <sheetName val="STOCK-CRCO-VHERM"/>
      <sheetName val="Dif-EFM-Logger"/>
      <sheetName val="VGD-1"/>
      <sheetName val="VGD -2"/>
      <sheetName val="R-ABAROA"/>
      <sheetName val="CEROCSAM"/>
      <sheetName val="City camiri"/>
      <sheetName val="CRE-CAMIRI"/>
      <sheetName val="Emdigas"/>
      <sheetName val="City Gate-Pts"/>
      <sheetName val="Egsa-Potosi"/>
      <sheetName val="Mariaca"/>
      <sheetName val="Est-CRLL"/>
      <sheetName val="Est-TRPP"/>
      <sheetName val="Est-TPR"/>
      <sheetName val="Est-TGP"/>
      <sheetName val="Est-CHRT"/>
      <sheetName val="STOCK-GTC"/>
      <sheetName val="Casino Ref"/>
      <sheetName val="CLHB-TPR"/>
      <sheetName val="dif  (3)"/>
      <sheetName val="Libro de Compras (SIN)"/>
      <sheetName val="Libro de compras"/>
      <sheetName val="no incluidas"/>
      <sheetName val="VAT &amp; IT Determination YTD(PWC)"/>
      <sheetName val="Mayor Gto IT"/>
      <sheetName val="IT Pasivo"/>
      <sheetName val="41001 SALES"/>
      <sheetName val="43001 COSTO VENTA"/>
      <sheetName val="43004 ALMACENAJE"/>
      <sheetName val="43006 DEMASIA-SOBRANTE"/>
      <sheetName val="Proveedor"/>
      <sheetName val="Libro de Ventas  REVISION DVA "/>
      <sheetName val="Mayor DF"/>
      <sheetName val="LV-PPC"/>
      <sheetName val="LV DA VINCI"/>
      <sheetName val="FACTURAS RETIRADAS"/>
      <sheetName val="Índices"/>
      <sheetName val="Dep 2006"/>
      <sheetName val="Dep actual"/>
      <sheetName val="Bajas AF"/>
      <sheetName val="IUEBX asumido_Vinto"/>
      <sheetName val="Saldo Noviembre"/>
      <sheetName val="1. Conc.Banc.ME"/>
      <sheetName val="2. Conc.Banc.ML"/>
      <sheetName val="3. Prepaid expenses Nov"/>
      <sheetName val="Acct receivable"/>
      <sheetName val="4. Bienes de Uso"/>
      <sheetName val="5. AGs"/>
      <sheetName val="6. Accounts Payable"/>
      <sheetName val="7. I.C."/>
      <sheetName val="8. Accrued Salary &amp; taxes"/>
      <sheetName val="9. Business Tax"/>
      <sheetName val="10. VAT "/>
      <sheetName val="11.Other Current Liabilies"/>
      <sheetName val="Mac Pac "/>
      <sheetName val="SEC"/>
      <sheetName val="Peri"/>
      <sheetName val="PLAN_MAC"/>
      <sheetName val="planco ES"/>
      <sheetName val="snow mes"/>
      <sheetName val="tc_2"/>
      <sheetName val="plancuentas_sap"/>
      <sheetName val="SNOW PLANCO"/>
      <sheetName val="OLAP IVA_all"/>
      <sheetName val="SNOW IVA"/>
      <sheetName val="OLAP IVA"/>
      <sheetName val="SNOW BG"/>
      <sheetName val="Sheet7"/>
      <sheetName val="OLAP Old"/>
      <sheetName val="OLAP BG (3)"/>
      <sheetName val="OLAP BG"/>
      <sheetName val="Est Cta"/>
      <sheetName val="BG 03 jul-dic DIC03"/>
      <sheetName val="olap_BG"/>
      <sheetName val="Resultado dic-03"/>
      <sheetName val="OLAP ER"/>
      <sheetName val="ER TXT"/>
      <sheetName val="UFV_TC"/>
      <sheetName val="EEFF dic-08 FB ajustado"/>
      <sheetName val="Pat a 12-2009"/>
      <sheetName val="EEFF a Nov09"/>
      <sheetName val="AF 311209"/>
      <sheetName val="EEFF a Dic09"/>
      <sheetName val="VIEWFMT"/>
      <sheetName val="Terreno"/>
      <sheetName val="Edificio"/>
      <sheetName val="H y E"/>
      <sheetName val="Veh"/>
      <sheetName val="M y E"/>
      <sheetName val="E. Comp"/>
      <sheetName val="Flota Contable"/>
      <sheetName val="Flota Impositiva"/>
      <sheetName val="Baja flota"/>
      <sheetName val="detalle AF nov09"/>
      <sheetName val="Bajas"/>
      <sheetName val="Altas"/>
      <sheetName val="IUE a Noviembre"/>
      <sheetName val="Imp Diferido"/>
      <sheetName val="Baja de AF"/>
      <sheetName val="Depreciación a Nov"/>
      <sheetName val="UFV - TC"/>
      <sheetName val="Core a Nov"/>
      <sheetName val="130500"/>
      <sheetName val="130698"/>
      <sheetName val="131650"/>
      <sheetName val="132805"/>
      <sheetName val="211528"/>
      <sheetName val="211530"/>
      <sheetName val="211544"/>
      <sheetName val="211545"/>
      <sheetName val="211546"/>
      <sheetName val="211547"/>
      <sheetName val="211548"/>
      <sheetName val="211549"/>
      <sheetName val="211550"/>
      <sheetName val="211551"/>
      <sheetName val="211552"/>
      <sheetName val="211557"/>
      <sheetName val="211559"/>
      <sheetName val="211562"/>
      <sheetName val="211565"/>
      <sheetName val="211566"/>
      <sheetName val="211567"/>
      <sheetName val="Cálculo del IT"/>
      <sheetName val="LV Limpio Gravadas por IVA-IT"/>
      <sheetName val="Ledger"/>
      <sheetName val="subitem cat"/>
      <sheetName val="subitem"/>
      <sheetName val="A-600"/>
      <sheetName val="600-A"/>
      <sheetName val="600-B"/>
      <sheetName val="600-C"/>
      <sheetName val="6OO-D"/>
      <sheetName val="600-E"/>
      <sheetName val="600-F"/>
      <sheetName val="600-G"/>
      <sheetName val="600-H"/>
      <sheetName val="600-I"/>
      <sheetName val="600-J"/>
      <sheetName val="600-K"/>
      <sheetName val="600-L"/>
      <sheetName val="600-M"/>
      <sheetName val="600-N"/>
      <sheetName val="PLANILLA DE SUELDOS"/>
      <sheetName val="PLANILLA TRIBUTARIA"/>
      <sheetName val="AFPS"/>
      <sheetName val="FINIQUITOS"/>
      <sheetName val="0000000"/>
      <sheetName val=" Ice"/>
      <sheetName val="Vta Bs"/>
      <sheetName val="Vta"/>
      <sheetName val="Desc"/>
      <sheetName val="Vta-Desc"/>
      <sheetName val="MovKardex-1"/>
      <sheetName val="MovGart-2"/>
      <sheetName val="MovCargos-3"/>
      <sheetName val="Armado-4"/>
      <sheetName val="ACTIVOS"/>
      <sheetName val="Dist Rot-Cpte"/>
      <sheetName val="Stock (solo p-impresion)"/>
      <sheetName val="Costo Bot"/>
      <sheetName val="RECIBOS"/>
      <sheetName val="CONSTANTES"/>
      <sheetName val="Archivo Maestro Personal"/>
      <sheetName val="Información Mensual"/>
      <sheetName val="HOJA DE CALCULOS"/>
      <sheetName val="Pll.AportesRetenciones"/>
      <sheetName val="Pll.AFP-Futuro"/>
      <sheetName val="Pll.AFP-Prevision"/>
      <sheetName val="Pll.Renta"/>
      <sheetName val="Pll.Banco"/>
      <sheetName val="Asiento de Diario"/>
      <sheetName val="Calculo De Diario"/>
      <sheetName val="Acumulador"/>
      <sheetName val="AUD"/>
      <sheetName val="LP"/>
      <sheetName val="CB"/>
      <sheetName val="SC"/>
      <sheetName val="OR"/>
      <sheetName val="TR"/>
      <sheetName val="SU"/>
      <sheetName val="CM"/>
      <sheetName val="CS1"/>
      <sheetName val="ACUM"/>
      <sheetName val="Mayor DF-IVA"/>
      <sheetName val="Mayor de CF-IVA"/>
      <sheetName val="IT_GASTO-2002"/>
      <sheetName val="IT_2002-PASIVO"/>
      <sheetName val="IMT"/>
      <sheetName val="MAIN"/>
      <sheetName val="RECAP"/>
      <sheetName val="P&amp;L"/>
      <sheetName val="FLOWS"/>
      <sheetName val="EXPLO"/>
      <sheetName val="EXPLO_LOG"/>
      <sheetName val="Block XX"/>
      <sheetName val="San Alberto"/>
      <sheetName val="San Antonio"/>
      <sheetName val="TRANSIERRA-RIO GRANDE"/>
      <sheetName val="GTL"/>
      <sheetName val="SUM ASSETS"/>
      <sheetName val="EXPLO APPRE QP "/>
      <sheetName val="TECH COST"/>
      <sheetName val="T3A"/>
      <sheetName val="T3B"/>
      <sheetName val="Imp_T6"/>
      <sheetName val="T5B"/>
      <sheetName val="440 "/>
      <sheetName val="Caratula"/>
      <sheetName val="BASICOS"/>
      <sheetName val="EVPN"/>
      <sheetName val="NOTA 5"/>
      <sheetName val="NOTAS 2 Y3"/>
      <sheetName val="Aper.nota3"/>
      <sheetName val="AXOA"/>
      <sheetName val="AXB"/>
      <sheetName val="AXOD"/>
      <sheetName val="AXOE"/>
      <sheetName val="AXOF"/>
      <sheetName val="AXOG"/>
      <sheetName val="AXOG(1)"/>
      <sheetName val="AXOH"/>
      <sheetName val="OC-LS"/>
      <sheetName val="HBI ER BBL 1010"/>
      <sheetName val="IVA 200"/>
      <sheetName val="DaVinci"/>
      <sheetName val="UFV-O&amp;G (M.Int)"/>
      <sheetName val="UFV-TC"/>
      <sheetName val="IT 400"/>
      <sheetName val="ESTIM-VENTAS"/>
      <sheetName val="TC"/>
      <sheetName val="Informe MGR"/>
      <sheetName val="UFV-PAE (M.Int)"/>
      <sheetName val="F-3050 (1)"/>
      <sheetName val="F-3050 (2)"/>
      <sheetName val="IT 410-2"/>
      <sheetName val="IUE 570"/>
      <sheetName val="RC-IVA 604"/>
      <sheetName val="Seg.Estimaciones"/>
      <sheetName val="CR BO82"/>
      <sheetName val="RESUMEN CR BO82"/>
      <sheetName val="TD GTOS BO82"/>
      <sheetName val="Amort BO82"/>
      <sheetName val="OVERHEAD"/>
      <sheetName val="INV BO82"/>
      <sheetName val="Por Campo"/>
      <sheetName val="11% Por Campo y Dpto."/>
      <sheetName val="MENU AUX"/>
      <sheetName val="MENU ANEXOS"/>
      <sheetName val="plan ctas"/>
      <sheetName val="Vtas iva consol"/>
      <sheetName val="1 RES ING"/>
      <sheetName val="1 ING B"/>
      <sheetName val="1 ING N"/>
      <sheetName val="Compras iva consol"/>
      <sheetName val="2 RES GSTOS"/>
      <sheetName val="2 gstos B"/>
      <sheetName val="Cred fis"/>
      <sheetName val="2 gstos N"/>
      <sheetName val="2 compra c imp ret"/>
      <sheetName val="2 RES GSTOS C RET"/>
      <sheetName val="2 gstos B c ret"/>
      <sheetName val="IMP RET"/>
      <sheetName val="2 CTAS INCOB"/>
      <sheetName val="2 anticipo"/>
      <sheetName val="2 ACTIVOS"/>
      <sheetName val="2 benef soc"/>
      <sheetName val="2 DXP"/>
      <sheetName val="3 ING EGRE"/>
      <sheetName val="3 ING EGRE c ret"/>
      <sheetName val="DIARIO "/>
      <sheetName val="BCE SS"/>
      <sheetName val="EST COSTOS"/>
      <sheetName val="EERR"/>
      <sheetName val="BCE GRAL"/>
      <sheetName val="EVOL PAT"/>
      <sheetName val="RES ACU"/>
      <sheetName val="CUADRO FLUJO"/>
      <sheetName val="FLUJO"/>
      <sheetName val="REEXP PATRIM "/>
      <sheetName val="AJUSTE"/>
      <sheetName val="4 AJUSTE PROMEDIO 2007"/>
      <sheetName val="ANEXO 1"/>
      <sheetName val="ANEXO 2"/>
      <sheetName val="ANEXO 3"/>
      <sheetName val="ANEXO 4"/>
      <sheetName val="ANEXO 5"/>
      <sheetName val="ANEXO 6"/>
      <sheetName val="ANEXO 7"/>
      <sheetName val="ANEXO 8"/>
      <sheetName val="ANEXO 9"/>
      <sheetName val="ANEXO 10"/>
      <sheetName val="ANEXO 11"/>
      <sheetName val="ANEXO 12"/>
      <sheetName val="ANEXO 13"/>
      <sheetName val="opcion 1"/>
      <sheetName val="INV MAT"/>
      <sheetName val="PROD PROC"/>
      <sheetName val="PROD TERM"/>
      <sheetName val="ACT TRANSITO"/>
      <sheetName val="SUELDOSXP"/>
      <sheetName val="APORTES Y SUBXP"/>
      <sheetName val="PROV AGUIN"/>
      <sheetName val="CONTAB GAVIOTA 2006 2007"/>
      <sheetName val="RES GSTOS TOTAL"/>
      <sheetName val="Octubre"/>
      <sheetName val="Noviembre"/>
      <sheetName val="Diciembre"/>
      <sheetName val="Mayor CF"/>
      <sheetName val="1.4 CF Ind"/>
      <sheetName val="1.3.1 Asp. LCV 06"/>
      <sheetName val="IT gasto"/>
      <sheetName val="F-500"/>
      <sheetName val="3.1. Rel. rc-iva"/>
      <sheetName val="3.2.1 Form Vs. Pla"/>
      <sheetName val="AFP´s "/>
      <sheetName val="IVA 200 "/>
      <sheetName val="IT 410 "/>
      <sheetName val="RC-IVA 608"/>
      <sheetName val="530 IUE-BE"/>
      <sheetName val="UFV 08-10"/>
      <sheetName val="UFV 09-10"/>
      <sheetName val="Planilla Sueldos"/>
      <sheetName val="RC-IVA "/>
      <sheetName val="Libro compras IMP"/>
      <sheetName val="P.Sueldos"/>
      <sheetName val="Aportes"/>
      <sheetName val="RC-IVA"/>
      <sheetName val="B.sociales"/>
      <sheetName val="Boletas"/>
      <sheetName val="CPS"/>
      <sheetName val="AFP PRE"/>
      <sheetName val="SIN"/>
      <sheetName val="MT"/>
      <sheetName val="AFP FUT"/>
      <sheetName val="Ret.Locales"/>
      <sheetName val="UFV 01-11"/>
      <sheetName val="UFV 02-11"/>
      <sheetName val="ASAMBLEAS"/>
      <sheetName val="DIRECTORIOS"/>
      <sheetName val="Baixa"/>
      <sheetName val="K117"/>
      <sheetName val="TRdiaria"/>
      <sheetName val="REFIS0201"/>
      <sheetName val="Resumo0501 "/>
      <sheetName val="Resumo0401"/>
      <sheetName val="Resumo0301"/>
      <sheetName val="Resumo0201SREFIS"/>
      <sheetName val="Resumo0201"/>
      <sheetName val="Resumo0101"/>
      <sheetName val="Resumo1200"/>
      <sheetName val="Resumo1100"/>
      <sheetName val="Resumo1000"/>
      <sheetName val="L100100"/>
      <sheetName val="L100"/>
      <sheetName val="KLSB100"/>
      <sheetName val="KLSB100100"/>
      <sheetName val="JCB"/>
      <sheetName val="Q100100"/>
      <sheetName val="Q100"/>
      <sheetName val="K100"/>
      <sheetName val="K100100"/>
      <sheetName val="K117A"/>
      <sheetName val="K116"/>
      <sheetName val="KLS104"/>
      <sheetName val="kls109"/>
      <sheetName val="Hoja llave - julio 2018"/>
      <sheetName val="1.2 Recálculo de Deudas Financ."/>
      <sheetName val="d4 Calculo vs Resp."/>
      <sheetName val="1.3 Compilado Mayores Dic 2020"/>
      <sheetName val="Respuesta BASA"/>
      <sheetName val="Word"/>
      <sheetName val="Hoja llave - diciembre 2018"/>
      <sheetName val="PPC PRESTAMOS FINANCIEROS"/>
      <sheetName val="PPC DEUDORES VARIOS"/>
      <sheetName val="Hoja Llave al 31-12-20"/>
    </sheetNames>
    <sheetDataSet>
      <sheetData sheetId="0" refreshError="1">
        <row r="1">
          <cell r="A1" t="str">
            <v>Soc.</v>
          </cell>
        </row>
        <row r="5">
          <cell r="A5" t="e">
            <v>#NAME?</v>
          </cell>
          <cell r="C5" t="e">
            <v>#NAME?</v>
          </cell>
          <cell r="E5" t="e">
            <v>#NAME?</v>
          </cell>
          <cell r="G5" t="e">
            <v>#NAME?</v>
          </cell>
          <cell r="I5" t="e">
            <v>#NAME?</v>
          </cell>
          <cell r="K5" t="e">
            <v>#NAME?</v>
          </cell>
          <cell r="M5" t="e">
            <v>#NAME?</v>
          </cell>
          <cell r="O5" t="e">
            <v>#NAME?</v>
          </cell>
          <cell r="Q5" t="e">
            <v>#NAME?</v>
          </cell>
        </row>
      </sheetData>
      <sheetData sheetId="1">
        <row r="5">
          <cell r="A5" t="e">
            <v>#NAME?</v>
          </cell>
        </row>
      </sheetData>
      <sheetData sheetId="2">
        <row r="5">
          <cell r="A5" t="e">
            <v>#NAME?</v>
          </cell>
        </row>
      </sheetData>
      <sheetData sheetId="3">
        <row r="5">
          <cell r="A5" t="e">
            <v>#NAME?</v>
          </cell>
        </row>
      </sheetData>
      <sheetData sheetId="4">
        <row r="6">
          <cell r="N6">
            <v>1</v>
          </cell>
        </row>
      </sheetData>
      <sheetData sheetId="5">
        <row r="1">
          <cell r="A1" t="str">
            <v>Soc.</v>
          </cell>
        </row>
      </sheetData>
      <sheetData sheetId="6">
        <row r="5">
          <cell r="E5">
            <v>24799125971.82</v>
          </cell>
        </row>
      </sheetData>
      <sheetData sheetId="7">
        <row r="1">
          <cell r="A1" t="str">
            <v>Soc.</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A5" t="e">
            <v>#NAME?</v>
          </cell>
        </row>
      </sheetData>
      <sheetData sheetId="48">
        <row r="2">
          <cell r="G2" t="str">
            <v>Pendiente</v>
          </cell>
        </row>
      </sheetData>
      <sheetData sheetId="49">
        <row r="6">
          <cell r="E6">
            <v>1321982181</v>
          </cell>
        </row>
      </sheetData>
      <sheetData sheetId="50">
        <row r="5">
          <cell r="C5">
            <v>14045646135</v>
          </cell>
        </row>
      </sheetData>
      <sheetData sheetId="51">
        <row r="1">
          <cell r="A1" t="str">
            <v>Soc.</v>
          </cell>
        </row>
      </sheetData>
      <sheetData sheetId="52">
        <row r="2">
          <cell r="G2" t="str">
            <v>Pendiente</v>
          </cell>
        </row>
      </sheetData>
      <sheetData sheetId="53">
        <row r="6">
          <cell r="N6">
            <v>1</v>
          </cell>
        </row>
        <row r="21">
          <cell r="J21" t="str">
            <v>No</v>
          </cell>
        </row>
      </sheetData>
      <sheetData sheetId="54">
        <row r="2">
          <cell r="Q2">
            <v>0</v>
          </cell>
        </row>
      </sheetData>
      <sheetData sheetId="55">
        <row r="25">
          <cell r="H25" t="str">
            <v>Yes</v>
          </cell>
        </row>
      </sheetData>
      <sheetData sheetId="56">
        <row r="7">
          <cell r="F7" t="str">
            <v>Água</v>
          </cell>
        </row>
      </sheetData>
      <sheetData sheetId="57">
        <row r="2">
          <cell r="Q2">
            <v>0</v>
          </cell>
        </row>
      </sheetData>
      <sheetData sheetId="58">
        <row r="2">
          <cell r="G2" t="str">
            <v>Pendiente</v>
          </cell>
        </row>
      </sheetData>
      <sheetData sheetId="59">
        <row r="2">
          <cell r="G2" t="str">
            <v>Pendiente</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7">
          <cell r="F7" t="str">
            <v>Água</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ow r="1">
          <cell r="A1" t="str">
            <v>DISTRIBUIDORA DE BEBIDAS MAR CARIBE, C.A</v>
          </cell>
        </row>
      </sheetData>
      <sheetData sheetId="97">
        <row r="2">
          <cell r="B2" t="str">
            <v>Austria</v>
          </cell>
        </row>
      </sheetData>
      <sheetData sheetId="98"/>
      <sheetData sheetId="99"/>
      <sheetData sheetId="100"/>
      <sheetData sheetId="101">
        <row r="2">
          <cell r="B2" t="str">
            <v>Austria</v>
          </cell>
        </row>
      </sheetData>
      <sheetData sheetId="102"/>
      <sheetData sheetId="103"/>
      <sheetData sheetId="104">
        <row r="8">
          <cell r="C8">
            <v>4607152561.3800001</v>
          </cell>
        </row>
      </sheetData>
      <sheetData sheetId="105"/>
      <sheetData sheetId="106"/>
      <sheetData sheetId="107"/>
      <sheetData sheetId="108"/>
      <sheetData sheetId="109">
        <row r="2">
          <cell r="B2" t="str">
            <v>Austria</v>
          </cell>
        </row>
      </sheetData>
      <sheetData sheetId="110">
        <row r="8">
          <cell r="C8">
            <v>4607152561.3800001</v>
          </cell>
        </row>
      </sheetData>
      <sheetData sheetId="111"/>
      <sheetData sheetId="112"/>
      <sheetData sheetId="113">
        <row r="8">
          <cell r="C8">
            <v>4607152561.3800001</v>
          </cell>
        </row>
      </sheetData>
      <sheetData sheetId="114">
        <row r="8">
          <cell r="C8">
            <v>4607152561.3800001</v>
          </cell>
        </row>
      </sheetData>
      <sheetData sheetId="115">
        <row r="1">
          <cell r="B1">
            <v>0</v>
          </cell>
        </row>
      </sheetData>
      <sheetData sheetId="116">
        <row r="2">
          <cell r="Q2">
            <v>0</v>
          </cell>
        </row>
      </sheetData>
      <sheetData sheetId="117">
        <row r="2">
          <cell r="Q2">
            <v>0</v>
          </cell>
        </row>
      </sheetData>
      <sheetData sheetId="118">
        <row r="2">
          <cell r="B2" t="str">
            <v>Austria</v>
          </cell>
        </row>
      </sheetData>
      <sheetData sheetId="119">
        <row r="2">
          <cell r="Q2">
            <v>0</v>
          </cell>
        </row>
      </sheetData>
      <sheetData sheetId="120">
        <row r="1">
          <cell r="A1" t="str">
            <v>10T001</v>
          </cell>
        </row>
      </sheetData>
      <sheetData sheetId="121">
        <row r="10">
          <cell r="J10">
            <v>704777523</v>
          </cell>
        </row>
      </sheetData>
      <sheetData sheetId="122" refreshError="1"/>
      <sheetData sheetId="123">
        <row r="1">
          <cell r="A1" t="str">
            <v>DISTRIBUIDORA DE BEBIDAS MAR CARIBE, C.A</v>
          </cell>
        </row>
      </sheetData>
      <sheetData sheetId="124" refreshError="1"/>
      <sheetData sheetId="125" refreshError="1"/>
      <sheetData sheetId="126">
        <row r="8">
          <cell r="C8">
            <v>4607152561.3800001</v>
          </cell>
        </row>
      </sheetData>
      <sheetData sheetId="127" refreshError="1"/>
      <sheetData sheetId="128" refreshError="1"/>
      <sheetData sheetId="129"/>
      <sheetData sheetId="130" refreshError="1"/>
      <sheetData sheetId="131"/>
      <sheetData sheetId="132">
        <row r="8">
          <cell r="C8">
            <v>4607152561.3800001</v>
          </cell>
        </row>
      </sheetData>
      <sheetData sheetId="133"/>
      <sheetData sheetId="134"/>
      <sheetData sheetId="135">
        <row r="2">
          <cell r="B2" t="str">
            <v>Austria</v>
          </cell>
        </row>
      </sheetData>
      <sheetData sheetId="136">
        <row r="14">
          <cell r="C14">
            <v>2675170.41</v>
          </cell>
        </row>
      </sheetData>
      <sheetData sheetId="137">
        <row r="1">
          <cell r="A1" t="str">
            <v>10T001</v>
          </cell>
        </row>
      </sheetData>
      <sheetData sheetId="138">
        <row r="54">
          <cell r="AA54">
            <v>15</v>
          </cell>
        </row>
      </sheetData>
      <sheetData sheetId="139" refreshError="1"/>
      <sheetData sheetId="140">
        <row r="1">
          <cell r="A1" t="str">
            <v>DISTRIBUIDORA DE BEBIDAS MAR CARIBE, C.A</v>
          </cell>
        </row>
      </sheetData>
      <sheetData sheetId="141" refreshError="1"/>
      <sheetData sheetId="142">
        <row r="1">
          <cell r="A1" t="str">
            <v>10T001</v>
          </cell>
        </row>
      </sheetData>
      <sheetData sheetId="143"/>
      <sheetData sheetId="144"/>
      <sheetData sheetId="145">
        <row r="16">
          <cell r="H16" t="str">
            <v>Moderate</v>
          </cell>
        </row>
      </sheetData>
      <sheetData sheetId="146"/>
      <sheetData sheetId="147"/>
      <sheetData sheetId="148">
        <row r="2">
          <cell r="Q2">
            <v>0</v>
          </cell>
        </row>
      </sheetData>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ow r="60">
          <cell r="F60" t="str">
            <v>Rede</v>
          </cell>
        </row>
      </sheetData>
      <sheetData sheetId="218">
        <row r="7">
          <cell r="F7">
            <v>0</v>
          </cell>
        </row>
      </sheetData>
      <sheetData sheetId="219">
        <row r="7">
          <cell r="F7">
            <v>0</v>
          </cell>
        </row>
      </sheetData>
      <sheetData sheetId="220">
        <row r="54">
          <cell r="AA54">
            <v>15</v>
          </cell>
        </row>
      </sheetData>
      <sheetData sheetId="221" refreshError="1"/>
      <sheetData sheetId="222">
        <row r="7">
          <cell r="F7">
            <v>0</v>
          </cell>
        </row>
      </sheetData>
      <sheetData sheetId="223"/>
      <sheetData sheetId="224" refreshError="1"/>
      <sheetData sheetId="225"/>
      <sheetData sheetId="226" refreshError="1"/>
      <sheetData sheetId="227" refreshError="1"/>
      <sheetData sheetId="228">
        <row r="54">
          <cell r="AA54">
            <v>15</v>
          </cell>
        </row>
      </sheetData>
      <sheetData sheetId="229"/>
      <sheetData sheetId="230"/>
      <sheetData sheetId="231">
        <row r="54">
          <cell r="AA54">
            <v>15</v>
          </cell>
        </row>
      </sheetData>
      <sheetData sheetId="232"/>
      <sheetData sheetId="233">
        <row r="7">
          <cell r="F7">
            <v>0</v>
          </cell>
        </row>
      </sheetData>
      <sheetData sheetId="234"/>
      <sheetData sheetId="235">
        <row r="54">
          <cell r="AA54">
            <v>15</v>
          </cell>
        </row>
      </sheetData>
      <sheetData sheetId="236">
        <row r="7">
          <cell r="F7">
            <v>0</v>
          </cell>
        </row>
      </sheetData>
      <sheetData sheetId="237">
        <row r="7">
          <cell r="F7">
            <v>0</v>
          </cell>
        </row>
      </sheetData>
      <sheetData sheetId="238"/>
      <sheetData sheetId="239">
        <row r="7">
          <cell r="F7">
            <v>0</v>
          </cell>
        </row>
      </sheetData>
      <sheetData sheetId="240">
        <row r="7">
          <cell r="F7">
            <v>0</v>
          </cell>
        </row>
      </sheetData>
      <sheetData sheetId="241">
        <row r="60">
          <cell r="F60" t="str">
            <v>Rede</v>
          </cell>
        </row>
      </sheetData>
      <sheetData sheetId="242">
        <row r="3">
          <cell r="B3" t="str">
            <v>HCV Hedge Trigo MATBA Set03</v>
          </cell>
        </row>
      </sheetData>
      <sheetData sheetId="243"/>
      <sheetData sheetId="244">
        <row r="7">
          <cell r="F7">
            <v>0</v>
          </cell>
        </row>
      </sheetData>
      <sheetData sheetId="245">
        <row r="14">
          <cell r="C14">
            <v>2675170.41</v>
          </cell>
        </row>
      </sheetData>
      <sheetData sheetId="246"/>
      <sheetData sheetId="247">
        <row r="24">
          <cell r="N24">
            <v>1853205259.7691998</v>
          </cell>
        </row>
      </sheetData>
      <sheetData sheetId="248">
        <row r="54">
          <cell r="AA54">
            <v>15</v>
          </cell>
        </row>
      </sheetData>
      <sheetData sheetId="249"/>
      <sheetData sheetId="250">
        <row r="7">
          <cell r="F7">
            <v>0</v>
          </cell>
        </row>
      </sheetData>
      <sheetData sheetId="251"/>
      <sheetData sheetId="252">
        <row r="14">
          <cell r="C14">
            <v>2675170.41</v>
          </cell>
        </row>
      </sheetData>
      <sheetData sheetId="253">
        <row r="54">
          <cell r="AA54">
            <v>15</v>
          </cell>
        </row>
      </sheetData>
      <sheetData sheetId="254">
        <row r="24">
          <cell r="N24">
            <v>1853205259.7691998</v>
          </cell>
        </row>
      </sheetData>
      <sheetData sheetId="255">
        <row r="52">
          <cell r="S52">
            <v>10226450410.051697</v>
          </cell>
        </row>
      </sheetData>
      <sheetData sheetId="256"/>
      <sheetData sheetId="257"/>
      <sheetData sheetId="258"/>
      <sheetData sheetId="259">
        <row r="1">
          <cell r="A1" t="str">
            <v>10T001</v>
          </cell>
        </row>
      </sheetData>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0">
          <cell r="A10" t="str">
            <v>(En Guaraníes)</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ow r="14">
          <cell r="C14">
            <v>2675170.41</v>
          </cell>
        </row>
      </sheetData>
      <sheetData sheetId="333"/>
      <sheetData sheetId="334">
        <row r="24">
          <cell r="N24">
            <v>1853205259.7691998</v>
          </cell>
        </row>
      </sheetData>
      <sheetData sheetId="335">
        <row r="14">
          <cell r="C14">
            <v>2675170.41</v>
          </cell>
        </row>
      </sheetData>
      <sheetData sheetId="336"/>
      <sheetData sheetId="337">
        <row r="14">
          <cell r="C14">
            <v>2675170.41</v>
          </cell>
        </row>
      </sheetData>
      <sheetData sheetId="338">
        <row r="52">
          <cell r="S52">
            <v>10226450410.051697</v>
          </cell>
        </row>
      </sheetData>
      <sheetData sheetId="339">
        <row r="9">
          <cell r="A9" t="str">
            <v>MATERIAS PRIMAS</v>
          </cell>
        </row>
      </sheetData>
      <sheetData sheetId="340">
        <row r="52">
          <cell r="S52">
            <v>10226450410.051697</v>
          </cell>
        </row>
      </sheetData>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ow r="14">
          <cell r="C14">
            <v>2675170.41</v>
          </cell>
        </row>
      </sheetData>
      <sheetData sheetId="350" refreshError="1"/>
      <sheetData sheetId="351">
        <row r="14">
          <cell r="C14">
            <v>2675170.41</v>
          </cell>
        </row>
      </sheetData>
      <sheetData sheetId="352">
        <row r="52">
          <cell r="S52">
            <v>10226450410.051697</v>
          </cell>
        </row>
      </sheetData>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ow r="14">
          <cell r="C14">
            <v>2675170.41</v>
          </cell>
        </row>
      </sheetData>
      <sheetData sheetId="363">
        <row r="52">
          <cell r="S52">
            <v>10226450410.051697</v>
          </cell>
        </row>
      </sheetData>
      <sheetData sheetId="364"/>
      <sheetData sheetId="365">
        <row r="14">
          <cell r="C14">
            <v>2675170.41</v>
          </cell>
        </row>
      </sheetData>
      <sheetData sheetId="366"/>
      <sheetData sheetId="367">
        <row r="24">
          <cell r="N24">
            <v>1853205259.7691998</v>
          </cell>
        </row>
      </sheetData>
      <sheetData sheetId="368">
        <row r="52">
          <cell r="S52">
            <v>10226450410.051697</v>
          </cell>
        </row>
      </sheetData>
      <sheetData sheetId="369"/>
      <sheetData sheetId="370">
        <row r="14">
          <cell r="C14">
            <v>2675170.41</v>
          </cell>
        </row>
      </sheetData>
      <sheetData sheetId="371"/>
      <sheetData sheetId="372">
        <row r="14">
          <cell r="C14">
            <v>2675170.41</v>
          </cell>
        </row>
      </sheetData>
      <sheetData sheetId="373">
        <row r="52">
          <cell r="S52">
            <v>10226450410.051697</v>
          </cell>
        </row>
      </sheetData>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ow r="2">
          <cell r="G2" t="str">
            <v>Pendiente</v>
          </cell>
        </row>
      </sheetData>
      <sheetData sheetId="397" refreshError="1"/>
      <sheetData sheetId="398" refreshError="1"/>
      <sheetData sheetId="399" refreshError="1"/>
      <sheetData sheetId="400" refreshError="1"/>
      <sheetData sheetId="401">
        <row r="10">
          <cell r="J10">
            <v>704777523</v>
          </cell>
        </row>
      </sheetData>
      <sheetData sheetId="402">
        <row r="16">
          <cell r="H16" t="str">
            <v>Moderate</v>
          </cell>
        </row>
      </sheetData>
      <sheetData sheetId="403" refreshError="1"/>
      <sheetData sheetId="404">
        <row r="2">
          <cell r="G2" t="str">
            <v>Pendiente</v>
          </cell>
        </row>
      </sheetData>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2">
          <cell r="G2" t="str">
            <v>Pendiente</v>
          </cell>
        </row>
      </sheetData>
      <sheetData sheetId="415" refreshError="1"/>
      <sheetData sheetId="416" refreshError="1"/>
      <sheetData sheetId="417" refreshError="1"/>
      <sheetData sheetId="418" refreshError="1"/>
      <sheetData sheetId="419">
        <row r="2">
          <cell r="G2" t="str">
            <v>Pendiente</v>
          </cell>
        </row>
      </sheetData>
      <sheetData sheetId="420">
        <row r="2">
          <cell r="Q2">
            <v>0</v>
          </cell>
        </row>
      </sheetData>
      <sheetData sheetId="421">
        <row r="2">
          <cell r="Q2">
            <v>0</v>
          </cell>
        </row>
      </sheetData>
      <sheetData sheetId="422">
        <row r="2">
          <cell r="G2" t="str">
            <v>Pendiente</v>
          </cell>
        </row>
      </sheetData>
      <sheetData sheetId="423">
        <row r="2">
          <cell r="Q2">
            <v>0</v>
          </cell>
        </row>
      </sheetData>
      <sheetData sheetId="424">
        <row r="2">
          <cell r="Q2">
            <v>0</v>
          </cell>
        </row>
      </sheetData>
      <sheetData sheetId="425">
        <row r="2">
          <cell r="G2" t="str">
            <v>Pendiente</v>
          </cell>
        </row>
      </sheetData>
      <sheetData sheetId="426">
        <row r="2">
          <cell r="G2" t="str">
            <v>Pendiente</v>
          </cell>
        </row>
      </sheetData>
      <sheetData sheetId="427">
        <row r="2">
          <cell r="G2" t="str">
            <v>Pendiente</v>
          </cell>
        </row>
      </sheetData>
      <sheetData sheetId="428">
        <row r="2">
          <cell r="Q2">
            <v>0</v>
          </cell>
        </row>
      </sheetData>
      <sheetData sheetId="429">
        <row r="2">
          <cell r="G2" t="str">
            <v>Pendiente</v>
          </cell>
        </row>
      </sheetData>
      <sheetData sheetId="430">
        <row r="2">
          <cell r="Q2">
            <v>0</v>
          </cell>
        </row>
      </sheetData>
      <sheetData sheetId="431">
        <row r="2">
          <cell r="Q2">
            <v>0</v>
          </cell>
        </row>
      </sheetData>
      <sheetData sheetId="432"/>
      <sheetData sheetId="433" refreshError="1"/>
      <sheetData sheetId="434" refreshError="1"/>
      <sheetData sheetId="435" refreshError="1"/>
      <sheetData sheetId="436"/>
      <sheetData sheetId="437">
        <row r="2">
          <cell r="G2" t="str">
            <v>Pendiente</v>
          </cell>
        </row>
      </sheetData>
      <sheetData sheetId="438">
        <row r="2">
          <cell r="G2" t="str">
            <v>Pendiente</v>
          </cell>
        </row>
      </sheetData>
      <sheetData sheetId="439"/>
      <sheetData sheetId="440">
        <row r="2">
          <cell r="G2" t="str">
            <v>Pendiente</v>
          </cell>
        </row>
      </sheetData>
      <sheetData sheetId="441">
        <row r="2">
          <cell r="Q2">
            <v>0</v>
          </cell>
        </row>
      </sheetData>
      <sheetData sheetId="442">
        <row r="2">
          <cell r="G2" t="str">
            <v>Pendiente</v>
          </cell>
        </row>
        <row r="4">
          <cell r="L4">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ow r="2">
          <cell r="G2" t="str">
            <v>Pendiente</v>
          </cell>
        </row>
      </sheetData>
      <sheetData sheetId="460">
        <row r="6">
          <cell r="N6">
            <v>1</v>
          </cell>
        </row>
      </sheetData>
      <sheetData sheetId="461"/>
      <sheetData sheetId="462" refreshError="1"/>
      <sheetData sheetId="463"/>
      <sheetData sheetId="464">
        <row r="2">
          <cell r="G2" t="str">
            <v>Pendiente</v>
          </cell>
        </row>
      </sheetData>
      <sheetData sheetId="465"/>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row r="2">
          <cell r="G2" t="str">
            <v>Pendiente</v>
          </cell>
        </row>
        <row r="3">
          <cell r="G3" t="str">
            <v>Proveido</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ow r="2">
          <cell r="G2" t="str">
            <v>Pendiente</v>
          </cell>
        </row>
      </sheetData>
      <sheetData sheetId="497" refreshError="1"/>
      <sheetData sheetId="498" refreshError="1"/>
      <sheetData sheetId="499" refreshError="1"/>
      <sheetData sheetId="500"/>
      <sheetData sheetId="501">
        <row r="7">
          <cell r="F7" t="str">
            <v>Água</v>
          </cell>
        </row>
      </sheetData>
      <sheetData sheetId="502">
        <row r="2">
          <cell r="G2" t="str">
            <v>Pendiente</v>
          </cell>
        </row>
      </sheetData>
      <sheetData sheetId="503">
        <row r="2">
          <cell r="G2" t="str">
            <v>Pendiente</v>
          </cell>
        </row>
      </sheetData>
      <sheetData sheetId="504">
        <row r="2">
          <cell r="Q2">
            <v>0</v>
          </cell>
        </row>
      </sheetData>
      <sheetData sheetId="505"/>
      <sheetData sheetId="506">
        <row r="6">
          <cell r="N6">
            <v>1</v>
          </cell>
        </row>
      </sheetData>
      <sheetData sheetId="507">
        <row r="7">
          <cell r="F7" t="str">
            <v>Água</v>
          </cell>
        </row>
      </sheetData>
      <sheetData sheetId="508">
        <row r="2">
          <cell r="Q2">
            <v>0</v>
          </cell>
        </row>
      </sheetData>
      <sheetData sheetId="509">
        <row r="6">
          <cell r="N6">
            <v>1</v>
          </cell>
        </row>
      </sheetData>
      <sheetData sheetId="510"/>
      <sheetData sheetId="511">
        <row r="2">
          <cell r="G2" t="str">
            <v>Pendiente</v>
          </cell>
        </row>
      </sheetData>
      <sheetData sheetId="512">
        <row r="6">
          <cell r="N6">
            <v>1</v>
          </cell>
        </row>
      </sheetData>
      <sheetData sheetId="513">
        <row r="2">
          <cell r="G2" t="str">
            <v>Pendiente</v>
          </cell>
        </row>
      </sheetData>
      <sheetData sheetId="514">
        <row r="5">
          <cell r="A5" t="e">
            <v>#NAME?</v>
          </cell>
        </row>
      </sheetData>
      <sheetData sheetId="515">
        <row r="5">
          <cell r="A5" t="e">
            <v>#NAME?</v>
          </cell>
        </row>
      </sheetData>
      <sheetData sheetId="516">
        <row r="1">
          <cell r="A1" t="str">
            <v>Soc.</v>
          </cell>
        </row>
      </sheetData>
      <sheetData sheetId="517" refreshError="1"/>
      <sheetData sheetId="518" refreshError="1"/>
      <sheetData sheetId="519" refreshError="1"/>
      <sheetData sheetId="520" refreshError="1"/>
      <sheetData sheetId="521">
        <row r="2">
          <cell r="G2" t="str">
            <v>Pendiente</v>
          </cell>
        </row>
      </sheetData>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ow r="2">
          <cell r="G2" t="str">
            <v>Pendiente</v>
          </cell>
        </row>
      </sheetData>
      <sheetData sheetId="531" refreshError="1"/>
      <sheetData sheetId="532" refreshError="1"/>
      <sheetData sheetId="533">
        <row r="2">
          <cell r="G2" t="str">
            <v>Pendiente</v>
          </cell>
        </row>
      </sheetData>
      <sheetData sheetId="534">
        <row r="1">
          <cell r="A1" t="str">
            <v>Soc.</v>
          </cell>
        </row>
      </sheetData>
      <sheetData sheetId="535" refreshError="1"/>
      <sheetData sheetId="536" refreshError="1"/>
      <sheetData sheetId="537" refreshError="1"/>
      <sheetData sheetId="538">
        <row r="5">
          <cell r="A5" t="e">
            <v>#NAME?</v>
          </cell>
        </row>
      </sheetData>
      <sheetData sheetId="539">
        <row r="6">
          <cell r="N6">
            <v>1</v>
          </cell>
        </row>
      </sheetData>
      <sheetData sheetId="540">
        <row r="2">
          <cell r="Q2">
            <v>0</v>
          </cell>
        </row>
      </sheetData>
      <sheetData sheetId="541">
        <row r="1">
          <cell r="A1" t="str">
            <v>Soc.</v>
          </cell>
        </row>
      </sheetData>
      <sheetData sheetId="542">
        <row r="2">
          <cell r="Q2">
            <v>0</v>
          </cell>
        </row>
      </sheetData>
      <sheetData sheetId="543">
        <row r="1">
          <cell r="A1" t="str">
            <v>Soc.</v>
          </cell>
        </row>
      </sheetData>
      <sheetData sheetId="544">
        <row r="6">
          <cell r="N6">
            <v>1</v>
          </cell>
        </row>
      </sheetData>
      <sheetData sheetId="545">
        <row r="1">
          <cell r="A1" t="str">
            <v>Soc.</v>
          </cell>
        </row>
      </sheetData>
      <sheetData sheetId="546">
        <row r="7">
          <cell r="F7" t="str">
            <v>Água</v>
          </cell>
        </row>
      </sheetData>
      <sheetData sheetId="547">
        <row r="1">
          <cell r="A1" t="str">
            <v>Soc.</v>
          </cell>
        </row>
      </sheetData>
      <sheetData sheetId="548">
        <row r="1">
          <cell r="A1" t="str">
            <v>Soc.</v>
          </cell>
        </row>
      </sheetData>
      <sheetData sheetId="549">
        <row r="7">
          <cell r="F7" t="str">
            <v>Água</v>
          </cell>
        </row>
      </sheetData>
      <sheetData sheetId="550">
        <row r="1">
          <cell r="A1" t="str">
            <v>Soc.</v>
          </cell>
        </row>
      </sheetData>
      <sheetData sheetId="551">
        <row r="2">
          <cell r="Q2">
            <v>0</v>
          </cell>
        </row>
      </sheetData>
      <sheetData sheetId="552"/>
      <sheetData sheetId="553">
        <row r="1">
          <cell r="A1" t="str">
            <v>Soc.</v>
          </cell>
        </row>
      </sheetData>
      <sheetData sheetId="554">
        <row r="6">
          <cell r="N6">
            <v>1</v>
          </cell>
        </row>
      </sheetData>
      <sheetData sheetId="555">
        <row r="1">
          <cell r="A1" t="str">
            <v>Soc.</v>
          </cell>
        </row>
      </sheetData>
      <sheetData sheetId="556">
        <row r="1">
          <cell r="A1" t="str">
            <v>Soc.</v>
          </cell>
        </row>
      </sheetData>
      <sheetData sheetId="557">
        <row r="5">
          <cell r="A5" t="e">
            <v>#NAME?</v>
          </cell>
        </row>
      </sheetData>
      <sheetData sheetId="558">
        <row r="1">
          <cell r="A1" t="str">
            <v>Soc.</v>
          </cell>
        </row>
      </sheetData>
      <sheetData sheetId="559">
        <row r="1">
          <cell r="A1" t="str">
            <v>Soc.</v>
          </cell>
        </row>
      </sheetData>
      <sheetData sheetId="560">
        <row r="1">
          <cell r="A1" t="str">
            <v>Soc.</v>
          </cell>
        </row>
      </sheetData>
      <sheetData sheetId="561">
        <row r="2">
          <cell r="Q2">
            <v>0</v>
          </cell>
        </row>
      </sheetData>
      <sheetData sheetId="562">
        <row r="1">
          <cell r="A1" t="str">
            <v>Soc.</v>
          </cell>
        </row>
      </sheetData>
      <sheetData sheetId="563">
        <row r="1">
          <cell r="A1" t="str">
            <v>Soc.</v>
          </cell>
        </row>
      </sheetData>
      <sheetData sheetId="564">
        <row r="1">
          <cell r="A1" t="str">
            <v>Soc.</v>
          </cell>
        </row>
      </sheetData>
      <sheetData sheetId="565">
        <row r="1">
          <cell r="A1" t="str">
            <v>Soc.</v>
          </cell>
        </row>
      </sheetData>
      <sheetData sheetId="566">
        <row r="5">
          <cell r="A5" t="e">
            <v>#NAME?</v>
          </cell>
        </row>
      </sheetData>
      <sheetData sheetId="567">
        <row r="5">
          <cell r="A5" t="e">
            <v>#NAME?</v>
          </cell>
        </row>
      </sheetData>
      <sheetData sheetId="568" refreshError="1"/>
      <sheetData sheetId="569" refreshError="1"/>
      <sheetData sheetId="570" refreshError="1"/>
      <sheetData sheetId="571">
        <row r="1">
          <cell r="A1" t="str">
            <v>Soc.</v>
          </cell>
        </row>
      </sheetData>
      <sheetData sheetId="572" refreshError="1"/>
      <sheetData sheetId="573">
        <row r="1">
          <cell r="A1" t="str">
            <v>Soc.</v>
          </cell>
        </row>
      </sheetData>
      <sheetData sheetId="574">
        <row r="1">
          <cell r="A1" t="str">
            <v>Soc.</v>
          </cell>
        </row>
      </sheetData>
      <sheetData sheetId="575">
        <row r="7">
          <cell r="F7" t="str">
            <v>Água</v>
          </cell>
        </row>
      </sheetData>
      <sheetData sheetId="576">
        <row r="2">
          <cell r="G2" t="str">
            <v>Pendiente</v>
          </cell>
        </row>
      </sheetData>
      <sheetData sheetId="577">
        <row r="5">
          <cell r="A5" t="e">
            <v>#NAME?</v>
          </cell>
        </row>
      </sheetData>
      <sheetData sheetId="578">
        <row r="5">
          <cell r="A5" t="e">
            <v>#NAME?</v>
          </cell>
        </row>
      </sheetData>
      <sheetData sheetId="579">
        <row r="2">
          <cell r="G2" t="str">
            <v>Pendiente</v>
          </cell>
        </row>
      </sheetData>
      <sheetData sheetId="580">
        <row r="1">
          <cell r="A1" t="str">
            <v>Soc.</v>
          </cell>
        </row>
      </sheetData>
      <sheetData sheetId="581">
        <row r="1">
          <cell r="A1" t="str">
            <v>Soc.</v>
          </cell>
        </row>
      </sheetData>
      <sheetData sheetId="582" refreshError="1"/>
      <sheetData sheetId="583">
        <row r="1">
          <cell r="A1" t="str">
            <v>Soc.</v>
          </cell>
        </row>
      </sheetData>
      <sheetData sheetId="584">
        <row r="1">
          <cell r="A1" t="str">
            <v>Soc.</v>
          </cell>
        </row>
      </sheetData>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row r="2">
          <cell r="Q2">
            <v>0</v>
          </cell>
        </row>
      </sheetData>
      <sheetData sheetId="608"/>
      <sheetData sheetId="609"/>
      <sheetData sheetId="610">
        <row r="1">
          <cell r="B1">
            <v>0</v>
          </cell>
        </row>
      </sheetData>
      <sheetData sheetId="611">
        <row r="5">
          <cell r="A5" t="e">
            <v>#NAME?</v>
          </cell>
        </row>
      </sheetData>
      <sheetData sheetId="612">
        <row r="1">
          <cell r="A1" t="str">
            <v>Soc.</v>
          </cell>
        </row>
      </sheetData>
      <sheetData sheetId="613" refreshError="1"/>
      <sheetData sheetId="614">
        <row r="2">
          <cell r="Q2">
            <v>0</v>
          </cell>
        </row>
      </sheetData>
      <sheetData sheetId="615">
        <row r="2">
          <cell r="G2" t="str">
            <v>Pendiente</v>
          </cell>
        </row>
      </sheetData>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ow r="2">
          <cell r="A2">
            <v>20493387597</v>
          </cell>
        </row>
      </sheetData>
      <sheetData sheetId="643"/>
      <sheetData sheetId="644">
        <row r="2">
          <cell r="A2">
            <v>20493387597</v>
          </cell>
        </row>
      </sheetData>
      <sheetData sheetId="645"/>
      <sheetData sheetId="646">
        <row r="3">
          <cell r="E3" t="str">
            <v>Total</v>
          </cell>
        </row>
      </sheetData>
      <sheetData sheetId="647"/>
      <sheetData sheetId="648">
        <row r="4">
          <cell r="D4" t="str">
            <v xml:space="preserve">TELEF. CELULAR DEL PARAGUAY SAE (TELECEL SAE)  </v>
          </cell>
        </row>
      </sheetData>
      <sheetData sheetId="649">
        <row r="20">
          <cell r="H20" t="str">
            <v>RAZON SOCIAL</v>
          </cell>
        </row>
      </sheetData>
      <sheetData sheetId="650"/>
      <sheetData sheetId="651"/>
      <sheetData sheetId="652"/>
      <sheetData sheetId="653"/>
      <sheetData sheetId="654"/>
      <sheetData sheetId="655">
        <row r="1">
          <cell r="B1">
            <v>11.78</v>
          </cell>
        </row>
      </sheetData>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ow r="1">
          <cell r="A1" t="str">
            <v>DISTRIBUIDORA DE BEBIDAS MAR CARIBE, C.A</v>
          </cell>
        </row>
      </sheetData>
      <sheetData sheetId="679" refreshError="1"/>
      <sheetData sheetId="680"/>
      <sheetData sheetId="681">
        <row r="1">
          <cell r="A1" t="str">
            <v>Soc.</v>
          </cell>
        </row>
      </sheetData>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refreshError="1"/>
      <sheetData sheetId="764" refreshError="1"/>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row r="8">
          <cell r="C8">
            <v>4607152561.3800001</v>
          </cell>
        </row>
      </sheetData>
      <sheetData sheetId="819">
        <row r="2">
          <cell r="Q2">
            <v>0</v>
          </cell>
        </row>
      </sheetData>
      <sheetData sheetId="820">
        <row r="2">
          <cell r="Q2">
            <v>0</v>
          </cell>
        </row>
      </sheetData>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ow r="4">
          <cell r="D4" t="str">
            <v>División</v>
          </cell>
        </row>
      </sheetData>
      <sheetData sheetId="838" refreshError="1"/>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row r="3">
          <cell r="B3">
            <v>0</v>
          </cell>
        </row>
      </sheetData>
      <sheetData sheetId="860"/>
      <sheetData sheetId="861"/>
      <sheetData sheetId="862"/>
      <sheetData sheetId="863">
        <row r="21">
          <cell r="L21">
            <v>500000</v>
          </cell>
        </row>
      </sheetData>
      <sheetData sheetId="864"/>
      <sheetData sheetId="865"/>
      <sheetData sheetId="866"/>
      <sheetData sheetId="867">
        <row r="6">
          <cell r="B6" t="str">
            <v>P&amp;O Maritime Services Pty Ltd</v>
          </cell>
        </row>
      </sheetData>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sheetData sheetId="938"/>
      <sheetData sheetId="939"/>
      <sheetData sheetId="940"/>
      <sheetData sheetId="941" refreshError="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sheetData sheetId="952"/>
      <sheetData sheetId="953"/>
      <sheetData sheetId="954"/>
      <sheetData sheetId="955"/>
      <sheetData sheetId="956"/>
      <sheetData sheetId="957">
        <row r="38">
          <cell r="T38" t="str">
            <v>Honorarios Profesionales y otras remuneraciones percibidas por servicios personales</v>
          </cell>
        </row>
      </sheetData>
      <sheetData sheetId="958"/>
      <sheetData sheetId="959" refreshError="1"/>
      <sheetData sheetId="960" refreshError="1"/>
      <sheetData sheetId="961" refreshError="1"/>
      <sheetData sheetId="962" refreshError="1"/>
      <sheetData sheetId="963">
        <row r="227">
          <cell r="D227" t="str">
            <v>Deloitte &amp; Touche</v>
          </cell>
        </row>
      </sheetData>
      <sheetData sheetId="964"/>
      <sheetData sheetId="965"/>
      <sheetData sheetId="966"/>
      <sheetData sheetId="967">
        <row r="16">
          <cell r="B16" t="str">
            <v>MESES</v>
          </cell>
        </row>
      </sheetData>
      <sheetData sheetId="968"/>
      <sheetData sheetId="969"/>
      <sheetData sheetId="970"/>
      <sheetData sheetId="971"/>
      <sheetData sheetId="972" refreshError="1"/>
      <sheetData sheetId="973"/>
      <sheetData sheetId="974"/>
      <sheetData sheetId="975"/>
      <sheetData sheetId="976" refreshError="1"/>
      <sheetData sheetId="977" refreshError="1"/>
      <sheetData sheetId="978" refreshError="1"/>
      <sheetData sheetId="979">
        <row r="1">
          <cell r="A1" t="str">
            <v>TipoDelBien</v>
          </cell>
        </row>
      </sheetData>
      <sheetData sheetId="980" refreshError="1"/>
      <sheetData sheetId="981" refreshError="1"/>
      <sheetData sheetId="982" refreshError="1"/>
      <sheetData sheetId="983"/>
      <sheetData sheetId="984"/>
      <sheetData sheetId="985"/>
      <sheetData sheetId="986"/>
      <sheetData sheetId="987"/>
      <sheetData sheetId="988"/>
      <sheetData sheetId="989" refreshError="1"/>
      <sheetData sheetId="990" refreshError="1"/>
      <sheetData sheetId="991"/>
      <sheetData sheetId="992" refreshError="1"/>
      <sheetData sheetId="993" refreshError="1"/>
      <sheetData sheetId="994" refreshError="1"/>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refreshError="1"/>
      <sheetData sheetId="1062"/>
      <sheetData sheetId="1063" refreshError="1"/>
      <sheetData sheetId="1064"/>
      <sheetData sheetId="1065" refreshError="1"/>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refreshError="1"/>
      <sheetData sheetId="1220" refreshError="1"/>
      <sheetData sheetId="1221" refreshError="1"/>
      <sheetData sheetId="1222" refreshError="1"/>
      <sheetData sheetId="1223" refreshError="1"/>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sheetData sheetId="1322">
        <row r="2">
          <cell r="A2" t="str">
            <v>Día</v>
          </cell>
        </row>
      </sheetData>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sheetData sheetId="1368"/>
      <sheetData sheetId="1369"/>
      <sheetData sheetId="1370"/>
      <sheetData sheetId="1371" refreshError="1"/>
      <sheetData sheetId="1372"/>
      <sheetData sheetId="1373"/>
      <sheetData sheetId="1374" refreshError="1"/>
      <sheetData sheetId="1375" refreshError="1"/>
      <sheetData sheetId="1376"/>
      <sheetData sheetId="1377" refreshError="1"/>
      <sheetData sheetId="1378" refreshError="1"/>
      <sheetData sheetId="1379" refreshError="1"/>
      <sheetData sheetId="1380" refreshError="1"/>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refreshError="1"/>
      <sheetData sheetId="1428" refreshError="1"/>
      <sheetData sheetId="1429" refreshError="1"/>
      <sheetData sheetId="1430" refreshError="1"/>
      <sheetData sheetId="1431" refreshError="1"/>
      <sheetData sheetId="1432"/>
      <sheetData sheetId="1433"/>
      <sheetData sheetId="1434"/>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refreshError="1"/>
      <sheetData sheetId="1484" refreshError="1"/>
      <sheetData sheetId="1485" refreshError="1"/>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ow r="6">
          <cell r="J6">
            <v>10</v>
          </cell>
        </row>
      </sheetData>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sheetData sheetId="1585"/>
      <sheetData sheetId="1586"/>
      <sheetData sheetId="1587"/>
      <sheetData sheetId="1588"/>
      <sheetData sheetId="1589"/>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refreshError="1"/>
      <sheetData sheetId="1639"/>
      <sheetData sheetId="1640"/>
      <sheetData sheetId="1641"/>
      <sheetData sheetId="1642"/>
      <sheetData sheetId="1643"/>
      <sheetData sheetId="1644"/>
      <sheetData sheetId="1645" refreshError="1"/>
      <sheetData sheetId="1646"/>
      <sheetData sheetId="1647"/>
      <sheetData sheetId="1648"/>
      <sheetData sheetId="1649"/>
      <sheetData sheetId="1650"/>
      <sheetData sheetId="1651"/>
      <sheetData sheetId="1652"/>
      <sheetData sheetId="1653"/>
      <sheetData sheetId="1654"/>
      <sheetData sheetId="1655" refreshError="1"/>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refreshError="1"/>
      <sheetData sheetId="1736" refreshError="1"/>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refreshError="1"/>
      <sheetData sheetId="176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sheetData sheetId="1778"/>
      <sheetData sheetId="1779"/>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sheetData sheetId="1841" refreshError="1"/>
      <sheetData sheetId="1842" refreshError="1"/>
      <sheetData sheetId="1843"/>
      <sheetData sheetId="1844"/>
      <sheetData sheetId="1845"/>
      <sheetData sheetId="1846"/>
      <sheetData sheetId="1847"/>
      <sheetData sheetId="1848"/>
      <sheetData sheetId="1849"/>
      <sheetData sheetId="1850"/>
      <sheetData sheetId="1851" refreshError="1"/>
      <sheetData sheetId="1852" refreshError="1"/>
      <sheetData sheetId="1853" refreshError="1"/>
      <sheetData sheetId="1854" refreshError="1"/>
      <sheetData sheetId="1855"/>
      <sheetData sheetId="1856" refreshError="1"/>
      <sheetData sheetId="1857"/>
      <sheetData sheetId="1858"/>
      <sheetData sheetId="1859" refreshError="1"/>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sheetData sheetId="2042" refreshError="1"/>
      <sheetData sheetId="2043" refreshError="1"/>
      <sheetData sheetId="2044" refreshError="1"/>
      <sheetData sheetId="2045" refreshError="1"/>
      <sheetData sheetId="2046" refreshError="1"/>
      <sheetData sheetId="2047" refreshError="1"/>
      <sheetData sheetId="2048"/>
      <sheetData sheetId="2049"/>
      <sheetData sheetId="2050"/>
      <sheetData sheetId="2051" refreshError="1"/>
      <sheetData sheetId="2052"/>
      <sheetData sheetId="2053"/>
      <sheetData sheetId="2054"/>
      <sheetData sheetId="2055"/>
      <sheetData sheetId="2056"/>
      <sheetData sheetId="2057"/>
      <sheetData sheetId="2058" refreshError="1"/>
      <sheetData sheetId="2059" refreshError="1"/>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refreshError="1"/>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ow r="1">
          <cell r="F1" t="str">
            <v>CONTROL DE FIRMA DE ACTAS</v>
          </cell>
        </row>
      </sheetData>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U NPV 4"/>
      <sheetName val="Lists"/>
      <sheetName val="IGU NPV 3"/>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key parameter1st"/>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1"/>
      <sheetName val="Passivos 2"/>
      <sheetName val="contas a receber"/>
      <sheetName val="Modelo"/>
      <sheetName val="Empr &amp; Partic Jararepagua 961"/>
      <sheetName val="Associadas"/>
      <sheetName val="Tela Inicial"/>
      <sheetName val="TMEF - TMR 131"/>
      <sheetName val="TMEF - TMR 151"/>
      <sheetName val="#¡REF"/>
      <sheetName val="Cálculo TMEF-TMR"/>
      <sheetName val="RESULTADOS"/>
      <sheetName val="datos"/>
      <sheetName val="provisiones"/>
      <sheetName val="Lista"/>
      <sheetName val="Klabin S.A. "/>
      <sheetName val="Sheet1"/>
      <sheetName val="Posición Neta del IVA"/>
      <sheetName val="Dados_Org"/>
      <sheetName val="Ativos_1"/>
      <sheetName val="Passivos_2"/>
      <sheetName val="contas_a_receber"/>
      <sheetName val="Empr_&amp;_Partic_Jararepagua_961"/>
      <sheetName val="Tela_Inicial"/>
      <sheetName val="TMEF_-_TMR_131"/>
      <sheetName val="TMEF_-_TMR_151"/>
      <sheetName val="Cálculo_TMEF-TMR"/>
      <sheetName val="Klabin_S_A__"/>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MOBILIARIO"/>
    </sheetNames>
    <sheetDataSet>
      <sheetData sheetId="0" refreshError="1"/>
      <sheetData sheetId="1">
        <row r="4">
          <cell r="B4" t="str">
            <v xml:space="preserve">ATIVO </v>
          </cell>
        </row>
      </sheetData>
      <sheetData sheetId="2"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 xml:space="preserve">ATIVO </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 val="2) FIXIT S.A."/>
      <sheetName val="Dados Org"/>
      <sheetName val="Tela Inicial"/>
      <sheetName val="TMEF - TMR 131"/>
      <sheetName val="TMEF - TMR 151"/>
      <sheetName val="#¡REF"/>
      <sheetName val="Cálculo TMEF-TMR"/>
      <sheetName val="RESULTADOS"/>
      <sheetName val="COUPOM"/>
      <sheetName val="FRA"/>
      <sheetName val="Options"/>
      <sheetName val="225200"/>
      <sheetName val="Cálculo ID"/>
      <sheetName val="Programação_Inbound"/>
      <sheetName val="Entrada_de_Dados_-_Inbound"/>
      <sheetName val="2)_FIXIT_S_A_"/>
      <sheetName val="Dados_Org"/>
      <sheetName val="Tela_Inicial"/>
      <sheetName val="TMEF_-_TMR_131"/>
      <sheetName val="TMEF_-_TMR_151"/>
      <sheetName val="Cálculo_TMEF-TMR"/>
      <sheetName val="Lista"/>
      <sheetName val="Datos"/>
      <sheetName val="Sheet1"/>
      <sheetName val="TIPO DE CAMBIO"/>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cell r="L65">
            <v>-24585852</v>
          </cell>
        </row>
        <row r="66">
          <cell r="A66">
            <v>210</v>
          </cell>
          <cell r="L66">
            <v>198755002</v>
          </cell>
        </row>
        <row r="67">
          <cell r="A67">
            <v>212</v>
          </cell>
          <cell r="L67">
            <v>0</v>
          </cell>
        </row>
        <row r="68">
          <cell r="A68">
            <v>213</v>
          </cell>
          <cell r="L68">
            <v>417110772</v>
          </cell>
        </row>
        <row r="69">
          <cell r="A69">
            <v>214</v>
          </cell>
          <cell r="L69">
            <v>-740227252</v>
          </cell>
        </row>
        <row r="70">
          <cell r="A70">
            <v>215</v>
          </cell>
          <cell r="L70">
            <v>-87920962</v>
          </cell>
        </row>
        <row r="71">
          <cell r="A71">
            <v>216</v>
          </cell>
          <cell r="L71">
            <v>-2236461</v>
          </cell>
        </row>
        <row r="72">
          <cell r="A72">
            <v>217</v>
          </cell>
          <cell r="L72">
            <v>-78382337</v>
          </cell>
        </row>
        <row r="73">
          <cell r="A73">
            <v>218</v>
          </cell>
          <cell r="L73">
            <v>118947164</v>
          </cell>
        </row>
        <row r="74">
          <cell r="A74">
            <v>220</v>
          </cell>
          <cell r="L74">
            <v>-1875604</v>
          </cell>
        </row>
        <row r="75">
          <cell r="A75">
            <v>222</v>
          </cell>
          <cell r="L75">
            <v>-825087</v>
          </cell>
        </row>
        <row r="76">
          <cell r="A76">
            <v>224</v>
          </cell>
          <cell r="L76">
            <v>52711495</v>
          </cell>
        </row>
        <row r="77">
          <cell r="A77">
            <v>226</v>
          </cell>
          <cell r="L77">
            <v>-368321814</v>
          </cell>
        </row>
        <row r="78">
          <cell r="A78">
            <v>228</v>
          </cell>
          <cell r="L78">
            <v>-363894786</v>
          </cell>
        </row>
        <row r="79">
          <cell r="A79">
            <v>229</v>
          </cell>
          <cell r="L79">
            <v>-363894786</v>
          </cell>
        </row>
        <row r="80">
          <cell r="A80">
            <v>230</v>
          </cell>
          <cell r="L80">
            <v>0</v>
          </cell>
        </row>
        <row r="81">
          <cell r="A81">
            <v>231</v>
          </cell>
          <cell r="L81">
            <v>0</v>
          </cell>
        </row>
        <row r="82">
          <cell r="A82">
            <v>232</v>
          </cell>
          <cell r="L82">
            <v>-4427028</v>
          </cell>
        </row>
        <row r="83">
          <cell r="A83">
            <v>233</v>
          </cell>
          <cell r="L83">
            <v>0</v>
          </cell>
        </row>
        <row r="84">
          <cell r="A84">
            <v>234</v>
          </cell>
          <cell r="L84">
            <v>0</v>
          </cell>
        </row>
        <row r="85">
          <cell r="A85">
            <v>236</v>
          </cell>
          <cell r="L85">
            <v>-4427028</v>
          </cell>
        </row>
        <row r="86">
          <cell r="A86">
            <v>238</v>
          </cell>
          <cell r="L86">
            <v>173769241</v>
          </cell>
        </row>
        <row r="87">
          <cell r="A87">
            <v>239</v>
          </cell>
          <cell r="L87">
            <v>177576838</v>
          </cell>
        </row>
        <row r="88">
          <cell r="A88">
            <v>241</v>
          </cell>
          <cell r="L88">
            <v>185988589</v>
          </cell>
        </row>
        <row r="89">
          <cell r="A89">
            <v>244</v>
          </cell>
          <cell r="L89">
            <v>1800000</v>
          </cell>
        </row>
        <row r="90">
          <cell r="A90">
            <v>245</v>
          </cell>
          <cell r="L90">
            <v>0</v>
          </cell>
        </row>
        <row r="91">
          <cell r="A91">
            <v>246</v>
          </cell>
          <cell r="L91">
            <v>10023135</v>
          </cell>
        </row>
        <row r="92">
          <cell r="A92">
            <v>247</v>
          </cell>
          <cell r="L92">
            <v>39321818</v>
          </cell>
        </row>
        <row r="93">
          <cell r="A93">
            <v>248</v>
          </cell>
          <cell r="L93">
            <v>0</v>
          </cell>
        </row>
        <row r="94">
          <cell r="A94">
            <v>249</v>
          </cell>
          <cell r="L94">
            <v>0</v>
          </cell>
        </row>
        <row r="95">
          <cell r="A95">
            <v>250</v>
          </cell>
          <cell r="L95">
            <v>132389091</v>
          </cell>
        </row>
        <row r="96">
          <cell r="A96">
            <v>251</v>
          </cell>
          <cell r="L96">
            <v>2454545</v>
          </cell>
        </row>
        <row r="97">
          <cell r="A97">
            <v>252</v>
          </cell>
          <cell r="L97">
            <v>-8411751</v>
          </cell>
        </row>
        <row r="98">
          <cell r="A98">
            <v>253</v>
          </cell>
          <cell r="L98">
            <v>-8411751</v>
          </cell>
        </row>
        <row r="99">
          <cell r="A99">
            <v>254</v>
          </cell>
          <cell r="L99">
            <v>-3807597</v>
          </cell>
        </row>
        <row r="100">
          <cell r="A100">
            <v>255</v>
          </cell>
          <cell r="L100">
            <v>0</v>
          </cell>
        </row>
        <row r="101">
          <cell r="A101">
            <v>258</v>
          </cell>
          <cell r="L101">
            <v>0</v>
          </cell>
        </row>
        <row r="102">
          <cell r="A102">
            <v>259</v>
          </cell>
          <cell r="L102">
            <v>0</v>
          </cell>
        </row>
        <row r="103">
          <cell r="A103">
            <v>261</v>
          </cell>
          <cell r="L103">
            <v>-3807597</v>
          </cell>
        </row>
        <row r="104">
          <cell r="A104">
            <v>262</v>
          </cell>
          <cell r="L104">
            <v>-3807597</v>
          </cell>
        </row>
        <row r="105">
          <cell r="A105">
            <v>263</v>
          </cell>
          <cell r="L105">
            <v>-1013947108</v>
          </cell>
        </row>
        <row r="106">
          <cell r="A106">
            <v>264</v>
          </cell>
          <cell r="L106">
            <v>-1013957108</v>
          </cell>
        </row>
        <row r="107">
          <cell r="A107">
            <v>265</v>
          </cell>
          <cell r="L107">
            <v>76622944</v>
          </cell>
        </row>
        <row r="108">
          <cell r="A108">
            <v>266</v>
          </cell>
          <cell r="L108">
            <v>0</v>
          </cell>
        </row>
        <row r="109">
          <cell r="A109">
            <v>268</v>
          </cell>
          <cell r="L109">
            <v>0</v>
          </cell>
        </row>
        <row r="110">
          <cell r="A110">
            <v>269</v>
          </cell>
          <cell r="L110">
            <v>11719860</v>
          </cell>
        </row>
        <row r="111">
          <cell r="A111">
            <v>270</v>
          </cell>
          <cell r="L111">
            <v>53766187</v>
          </cell>
        </row>
        <row r="112">
          <cell r="A112">
            <v>273</v>
          </cell>
          <cell r="L112">
            <v>-12</v>
          </cell>
        </row>
        <row r="113">
          <cell r="A113">
            <v>275</v>
          </cell>
          <cell r="L113">
            <v>-21</v>
          </cell>
        </row>
        <row r="114">
          <cell r="A114">
            <v>276</v>
          </cell>
          <cell r="L114">
            <v>-16</v>
          </cell>
        </row>
        <row r="115">
          <cell r="A115">
            <v>279</v>
          </cell>
          <cell r="L115">
            <v>-10</v>
          </cell>
        </row>
        <row r="116">
          <cell r="A116">
            <v>279</v>
          </cell>
          <cell r="L116">
            <v>86</v>
          </cell>
        </row>
        <row r="117">
          <cell r="A117">
            <v>280</v>
          </cell>
          <cell r="L117">
            <v>0</v>
          </cell>
        </row>
        <row r="118">
          <cell r="A118">
            <v>282</v>
          </cell>
          <cell r="L118">
            <v>0</v>
          </cell>
        </row>
        <row r="119">
          <cell r="A119">
            <v>285</v>
          </cell>
          <cell r="L119">
            <v>251</v>
          </cell>
        </row>
        <row r="120">
          <cell r="A120">
            <v>286</v>
          </cell>
          <cell r="L120">
            <v>72559806</v>
          </cell>
        </row>
        <row r="121">
          <cell r="A121">
            <v>288</v>
          </cell>
          <cell r="L121">
            <v>-74</v>
          </cell>
        </row>
        <row r="122">
          <cell r="A122">
            <v>289</v>
          </cell>
          <cell r="L122">
            <v>1134</v>
          </cell>
        </row>
        <row r="123">
          <cell r="A123">
            <v>291</v>
          </cell>
          <cell r="L123">
            <v>-114607798</v>
          </cell>
        </row>
        <row r="124">
          <cell r="A124">
            <v>292</v>
          </cell>
          <cell r="L124">
            <v>0</v>
          </cell>
        </row>
        <row r="125">
          <cell r="A125">
            <v>293</v>
          </cell>
          <cell r="L125">
            <v>337</v>
          </cell>
        </row>
        <row r="126">
          <cell r="A126">
            <v>294</v>
          </cell>
          <cell r="L126">
            <v>0</v>
          </cell>
        </row>
        <row r="127">
          <cell r="A127">
            <v>295</v>
          </cell>
          <cell r="L127">
            <v>0</v>
          </cell>
        </row>
        <row r="128">
          <cell r="A128">
            <v>296</v>
          </cell>
          <cell r="L128">
            <v>0</v>
          </cell>
        </row>
        <row r="129">
          <cell r="A129">
            <v>297</v>
          </cell>
          <cell r="L129">
            <v>-10</v>
          </cell>
        </row>
        <row r="130">
          <cell r="A130">
            <v>298</v>
          </cell>
          <cell r="L130">
            <v>64903084</v>
          </cell>
        </row>
        <row r="131">
          <cell r="A131">
            <v>299</v>
          </cell>
          <cell r="L131">
            <v>235688610</v>
          </cell>
        </row>
        <row r="132">
          <cell r="A132">
            <v>301</v>
          </cell>
          <cell r="L132">
            <v>-167295968</v>
          </cell>
        </row>
        <row r="133">
          <cell r="A133">
            <v>303</v>
          </cell>
          <cell r="L133">
            <v>-42868</v>
          </cell>
        </row>
        <row r="134">
          <cell r="A134">
            <v>304</v>
          </cell>
          <cell r="L134">
            <v>-3446690</v>
          </cell>
        </row>
        <row r="135">
          <cell r="A135">
            <v>305</v>
          </cell>
          <cell r="L135">
            <v>-386583065</v>
          </cell>
        </row>
        <row r="136">
          <cell r="A136">
            <v>306</v>
          </cell>
          <cell r="L136">
            <v>-386583065</v>
          </cell>
        </row>
        <row r="137">
          <cell r="A137">
            <v>307</v>
          </cell>
          <cell r="L137">
            <v>91243338</v>
          </cell>
        </row>
        <row r="138">
          <cell r="A138">
            <v>308</v>
          </cell>
          <cell r="L138">
            <v>-477826403</v>
          </cell>
        </row>
        <row r="139">
          <cell r="A139">
            <v>309</v>
          </cell>
          <cell r="L139">
            <v>-134078384</v>
          </cell>
        </row>
        <row r="140">
          <cell r="A140">
            <v>310</v>
          </cell>
          <cell r="L140">
            <v>868393</v>
          </cell>
        </row>
        <row r="141">
          <cell r="A141">
            <v>312</v>
          </cell>
          <cell r="L141">
            <v>0</v>
          </cell>
        </row>
        <row r="142">
          <cell r="A142">
            <v>313</v>
          </cell>
          <cell r="L142">
            <v>868393</v>
          </cell>
        </row>
        <row r="143">
          <cell r="A143">
            <v>316</v>
          </cell>
          <cell r="L143">
            <v>0</v>
          </cell>
        </row>
        <row r="144">
          <cell r="A144">
            <v>317</v>
          </cell>
          <cell r="L144">
            <v>-167456131</v>
          </cell>
        </row>
        <row r="145">
          <cell r="A145">
            <v>318</v>
          </cell>
          <cell r="L145">
            <v>146629</v>
          </cell>
        </row>
        <row r="146">
          <cell r="A146">
            <v>319</v>
          </cell>
          <cell r="L146">
            <v>-185104837</v>
          </cell>
        </row>
        <row r="147">
          <cell r="A147">
            <v>322</v>
          </cell>
          <cell r="L147">
            <v>17502077</v>
          </cell>
        </row>
        <row r="148">
          <cell r="A148">
            <v>323</v>
          </cell>
          <cell r="L148">
            <v>32509354</v>
          </cell>
        </row>
        <row r="149">
          <cell r="A149">
            <v>324</v>
          </cell>
          <cell r="L149">
            <v>4359170</v>
          </cell>
        </row>
        <row r="150">
          <cell r="A150">
            <v>325</v>
          </cell>
          <cell r="L150">
            <v>748262</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row r="4">
          <cell r="A4" t="str">
            <v>Cod_Prod</v>
          </cell>
        </row>
      </sheetData>
      <sheetData sheetId="3">
        <row r="4">
          <cell r="A4" t="str">
            <v>Cod_Prod</v>
          </cell>
        </row>
      </sheetData>
      <sheetData sheetId="4">
        <row r="4">
          <cell r="A4" t="str">
            <v>Cod_Prod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A4" t="str">
            <v>Cod_Prod</v>
          </cell>
        </row>
      </sheetData>
      <sheetData sheetId="18">
        <row r="4">
          <cell r="A4" t="str">
            <v>Cod_Prod</v>
          </cell>
        </row>
      </sheetData>
      <sheetData sheetId="19">
        <row r="8">
          <cell r="P8">
            <v>651000000</v>
          </cell>
        </row>
      </sheetData>
      <sheetData sheetId="20">
        <row r="4">
          <cell r="A4" t="str">
            <v>Cod_Prod</v>
          </cell>
        </row>
      </sheetData>
      <sheetData sheetId="21">
        <row r="4">
          <cell r="A4" t="str">
            <v>Cod_Prod</v>
          </cell>
        </row>
      </sheetData>
      <sheetData sheetId="22">
        <row r="4">
          <cell r="A4" t="str">
            <v>Cod_Prod</v>
          </cell>
        </row>
      </sheetData>
      <sheetData sheetId="23">
        <row r="8">
          <cell r="P8">
            <v>651000000</v>
          </cell>
        </row>
      </sheetData>
      <sheetData sheetId="24"/>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 val="COUPOM"/>
      <sheetName val="FRA"/>
      <sheetName val="charge"/>
      <sheetName val="Lists - studies"/>
      <sheetName val="ATPREST"/>
      <sheetName val="Sheet1"/>
      <sheetName val="Data Entry"/>
      <sheetName val="Stream_"/>
      <sheetName val="Deleted_AUS"/>
      <sheetName val="Cover_Toal"/>
      <sheetName val="Lists_-_studies"/>
      <sheetName val="Capex-PC"/>
      <sheetName val="A0_Project Starter"/>
      <sheetName val="Content"/>
      <sheetName val="Prod-Stat"/>
      <sheetName val="Bco_Dados"/>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Inventario de créditos"/>
      <sheetName val="PPC Detalle por Cuentas Resol.1"/>
      <sheetName val="Tickmarks"/>
    </sheetNames>
    <sheetDataSet>
      <sheetData sheetId="0" refreshError="1"/>
      <sheetData sheetId="1"/>
      <sheetData sheetId="2"/>
      <sheetData sheetId="3"/>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sheetName val="POCS"/>
      <sheetName val="1"/>
      <sheetName val="1 RHP"/>
      <sheetName val="5 &amp; 13"/>
      <sheetName val="5 rhp"/>
      <sheetName val="9"/>
      <sheetName val="9 rhp"/>
      <sheetName val="11"/>
      <sheetName val="11 rhp"/>
      <sheetName val="14-17"/>
      <sheetName val="14-17 Calc (2)"/>
      <sheetName val="14-17 rhp (2)"/>
      <sheetName val="14-17 MVTS"/>
      <sheetName val="14-17 Ints"/>
      <sheetName val="19"/>
      <sheetName val="19 rhp"/>
      <sheetName val="26"/>
      <sheetName val="26 rhp"/>
      <sheetName val="35"/>
      <sheetName val="35 EBITDA"/>
      <sheetName val="44"/>
      <sheetName val="65"/>
      <sheetName val="69"/>
      <sheetName val="101"/>
      <sheetName val="101 rhp"/>
      <sheetName val="102"/>
      <sheetName val="1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Query COPA"/>
      <sheetName val="Query Op Costs"/>
      <sheetName val="Query Physicals"/>
      <sheetName val="Query Process Costs"/>
      <sheetName val="Gross Revenue"/>
      <sheetName val="Gross Revenue HC"/>
      <sheetName val="Query Selling Costs"/>
      <sheetName val="Cover Page"/>
      <sheetName val="SAPBEXqueries"/>
      <sheetName val="SAPBEXfilters"/>
      <sheetName val="Definitions"/>
      <sheetName val="Query Ore Tonnages"/>
      <sheetName val="Query Net Earnings"/>
      <sheetName val="Query Balance Sheet"/>
      <sheetName val="Query Hyperion Earnings"/>
      <sheetName val="Query Cash Flow"/>
      <sheetName val="Manual Inputs"/>
      <sheetName val="Net Earnings"/>
      <sheetName val="Net Earnings HC"/>
      <sheetName val="Hyperion Earnings"/>
      <sheetName val="Cash Flow"/>
      <sheetName val="Hard Codes Other"/>
      <sheetName val="Ore Tonnages"/>
      <sheetName val="Commissions"/>
      <sheetName val="Price Impact"/>
      <sheetName val="Summary Op Costs"/>
      <sheetName val="Summary Process Costs"/>
      <sheetName val="Summary Physicals"/>
    </sheetNames>
    <sheetDataSet>
      <sheetData sheetId="0" refreshError="1">
        <row r="3">
          <cell r="A3">
            <v>37622</v>
          </cell>
          <cell r="B3">
            <v>37621</v>
          </cell>
          <cell r="C3">
            <v>37622</v>
          </cell>
          <cell r="D3">
            <v>37653</v>
          </cell>
          <cell r="E3">
            <v>37681</v>
          </cell>
          <cell r="F3">
            <v>37712</v>
          </cell>
          <cell r="G3">
            <v>37742</v>
          </cell>
          <cell r="H3">
            <v>37773</v>
          </cell>
          <cell r="I3">
            <v>37803</v>
          </cell>
          <cell r="J3">
            <v>37834</v>
          </cell>
          <cell r="K3">
            <v>37865</v>
          </cell>
          <cell r="L3">
            <v>37895</v>
          </cell>
          <cell r="M3">
            <v>37926</v>
          </cell>
          <cell r="N3">
            <v>37956</v>
          </cell>
        </row>
        <row r="4">
          <cell r="A4">
            <v>37865</v>
          </cell>
        </row>
        <row r="6">
          <cell r="A6" t="str">
            <v>Propery Plant &amp; Equipment</v>
          </cell>
          <cell r="B6">
            <v>1807384081.3399999</v>
          </cell>
          <cell r="C6">
            <v>1797451715.01</v>
          </cell>
          <cell r="D6">
            <v>1799450204.8299999</v>
          </cell>
          <cell r="E6">
            <v>1785876776.6800001</v>
          </cell>
          <cell r="F6">
            <v>1771908674.8199899</v>
          </cell>
          <cell r="G6">
            <v>1759077465.73</v>
          </cell>
          <cell r="H6">
            <v>1775274600.8599899</v>
          </cell>
          <cell r="I6">
            <v>1783416232.5</v>
          </cell>
          <cell r="J6">
            <v>1793513403.03</v>
          </cell>
          <cell r="K6">
            <v>1796420010.75</v>
          </cell>
          <cell r="L6">
            <v>0</v>
          </cell>
          <cell r="M6">
            <v>0</v>
          </cell>
          <cell r="N6">
            <v>0</v>
          </cell>
        </row>
        <row r="7">
          <cell r="A7" t="str">
            <v>Assets under Construction</v>
          </cell>
          <cell r="B7">
            <v>82677790.980000004</v>
          </cell>
          <cell r="C7">
            <v>90003872.569999903</v>
          </cell>
          <cell r="D7">
            <v>85877714.689999893</v>
          </cell>
          <cell r="E7">
            <v>108458115.45</v>
          </cell>
          <cell r="F7">
            <v>120938497.67</v>
          </cell>
          <cell r="G7">
            <v>139281256.16999999</v>
          </cell>
          <cell r="H7">
            <v>137672784.06</v>
          </cell>
          <cell r="I7">
            <v>141539596.96000001</v>
          </cell>
          <cell r="J7">
            <v>162452644.21000001</v>
          </cell>
          <cell r="K7">
            <v>205464129.47</v>
          </cell>
          <cell r="L7">
            <v>0</v>
          </cell>
          <cell r="M7">
            <v>0</v>
          </cell>
          <cell r="N7">
            <v>0</v>
          </cell>
        </row>
        <row r="8">
          <cell r="A8" t="str">
            <v>Exploration and Evaluation</v>
          </cell>
          <cell r="B8">
            <v>4973663.78</v>
          </cell>
          <cell r="C8">
            <v>4973663.78</v>
          </cell>
          <cell r="D8">
            <v>4973663.78</v>
          </cell>
          <cell r="E8">
            <v>4973663.78</v>
          </cell>
          <cell r="F8">
            <v>4973663.78</v>
          </cell>
          <cell r="G8">
            <v>4973663.78</v>
          </cell>
          <cell r="H8">
            <v>4973663.78</v>
          </cell>
          <cell r="I8">
            <v>4973663.78</v>
          </cell>
          <cell r="J8">
            <v>4973663.78</v>
          </cell>
          <cell r="K8">
            <v>4973663.78</v>
          </cell>
          <cell r="L8">
            <v>0</v>
          </cell>
          <cell r="M8">
            <v>0</v>
          </cell>
          <cell r="N8">
            <v>0</v>
          </cell>
        </row>
        <row r="9">
          <cell r="A9" t="str">
            <v>Research and Development</v>
          </cell>
          <cell r="B9">
            <v>0</v>
          </cell>
          <cell r="C9">
            <v>0</v>
          </cell>
          <cell r="D9">
            <v>0</v>
          </cell>
          <cell r="E9">
            <v>0</v>
          </cell>
          <cell r="F9">
            <v>0</v>
          </cell>
          <cell r="G9">
            <v>0</v>
          </cell>
          <cell r="H9">
            <v>0</v>
          </cell>
          <cell r="I9">
            <v>0</v>
          </cell>
          <cell r="J9">
            <v>0</v>
          </cell>
          <cell r="K9">
            <v>0</v>
          </cell>
          <cell r="L9">
            <v>0</v>
          </cell>
          <cell r="M9">
            <v>0</v>
          </cell>
          <cell r="N9">
            <v>0</v>
          </cell>
        </row>
        <row r="10">
          <cell r="A10" t="str">
            <v>Goodwill</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Listed Investments</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Investments In Associated Companies</v>
          </cell>
          <cell r="B12">
            <v>4</v>
          </cell>
          <cell r="C12">
            <v>4</v>
          </cell>
          <cell r="D12">
            <v>4</v>
          </cell>
          <cell r="E12">
            <v>4</v>
          </cell>
          <cell r="F12">
            <v>4</v>
          </cell>
          <cell r="G12">
            <v>4</v>
          </cell>
          <cell r="H12">
            <v>4</v>
          </cell>
          <cell r="I12">
            <v>4</v>
          </cell>
          <cell r="J12">
            <v>4</v>
          </cell>
          <cell r="K12">
            <v>4</v>
          </cell>
          <cell r="L12">
            <v>0</v>
          </cell>
          <cell r="M12">
            <v>0</v>
          </cell>
          <cell r="N12">
            <v>0</v>
          </cell>
        </row>
        <row r="13">
          <cell r="A13" t="str">
            <v>Loans to Associated Companies</v>
          </cell>
          <cell r="B13">
            <v>838677.59</v>
          </cell>
          <cell r="C13">
            <v>838677.59</v>
          </cell>
          <cell r="D13">
            <v>838677.59</v>
          </cell>
          <cell r="E13">
            <v>838677.59</v>
          </cell>
          <cell r="F13">
            <v>838677.59</v>
          </cell>
          <cell r="G13">
            <v>838677.59</v>
          </cell>
          <cell r="H13">
            <v>838677.59</v>
          </cell>
          <cell r="I13">
            <v>838677.53</v>
          </cell>
          <cell r="J13">
            <v>838677.53</v>
          </cell>
          <cell r="K13">
            <v>838677.53</v>
          </cell>
          <cell r="L13">
            <v>0</v>
          </cell>
          <cell r="M13">
            <v>0</v>
          </cell>
          <cell r="N13">
            <v>0</v>
          </cell>
        </row>
        <row r="14">
          <cell r="A14" t="str">
            <v>Investments in Group Companies</v>
          </cell>
          <cell r="B14">
            <v>700</v>
          </cell>
          <cell r="C14">
            <v>699.99999999800002</v>
          </cell>
          <cell r="D14">
            <v>699.99999999800002</v>
          </cell>
          <cell r="E14">
            <v>699.99999999700003</v>
          </cell>
          <cell r="F14">
            <v>699.99999999900001</v>
          </cell>
          <cell r="G14">
            <v>700.00000000099999</v>
          </cell>
          <cell r="H14">
            <v>5154391.9999999898</v>
          </cell>
          <cell r="I14">
            <v>700.00000000099999</v>
          </cell>
          <cell r="J14">
            <v>699.99999999700003</v>
          </cell>
          <cell r="K14">
            <v>6212744</v>
          </cell>
          <cell r="L14">
            <v>0</v>
          </cell>
          <cell r="M14">
            <v>0</v>
          </cell>
          <cell r="N14">
            <v>0</v>
          </cell>
        </row>
        <row r="15">
          <cell r="A15" t="str">
            <v>External Loans</v>
          </cell>
          <cell r="B15">
            <v>0</v>
          </cell>
          <cell r="C15">
            <v>19915776.010000002</v>
          </cell>
          <cell r="D15">
            <v>25201649.23</v>
          </cell>
          <cell r="E15">
            <v>30524563.84</v>
          </cell>
          <cell r="F15">
            <v>34450518.810000002</v>
          </cell>
          <cell r="G15">
            <v>37517121.450000003</v>
          </cell>
          <cell r="H15">
            <v>40621993.270000003</v>
          </cell>
          <cell r="I15">
            <v>48601616.2299999</v>
          </cell>
          <cell r="J15">
            <v>52552432.689999901</v>
          </cell>
          <cell r="K15">
            <v>57077373.509999901</v>
          </cell>
          <cell r="L15">
            <v>0</v>
          </cell>
          <cell r="M15">
            <v>0</v>
          </cell>
          <cell r="N15">
            <v>0</v>
          </cell>
        </row>
        <row r="16">
          <cell r="A16" t="str">
            <v>Total Fixed Assets</v>
          </cell>
          <cell r="B16">
            <v>1895874917.6900001</v>
          </cell>
          <cell r="C16">
            <v>1913184408.95999</v>
          </cell>
          <cell r="D16">
            <v>1916342614.1199901</v>
          </cell>
          <cell r="E16">
            <v>1930672501.3399899</v>
          </cell>
          <cell r="F16">
            <v>1933110736.6699901</v>
          </cell>
          <cell r="G16">
            <v>1941688888.72</v>
          </cell>
          <cell r="H16">
            <v>1964536115.5599899</v>
          </cell>
          <cell r="I16">
            <v>1979370491</v>
          </cell>
          <cell r="J16">
            <v>2014331525.23999</v>
          </cell>
          <cell r="K16">
            <v>2070986603.04</v>
          </cell>
          <cell r="L16">
            <v>0</v>
          </cell>
          <cell r="M16">
            <v>0</v>
          </cell>
          <cell r="N16">
            <v>0</v>
          </cell>
        </row>
        <row r="17">
          <cell r="C17">
            <v>-9.7751617431640625E-6</v>
          </cell>
          <cell r="D17">
            <v>-9.5367431640625E-6</v>
          </cell>
          <cell r="E17">
            <v>-1.0013580322265625E-5</v>
          </cell>
          <cell r="F17">
            <v>0</v>
          </cell>
          <cell r="G17">
            <v>0</v>
          </cell>
          <cell r="H17">
            <v>0</v>
          </cell>
        </row>
        <row r="18">
          <cell r="A18" t="str">
            <v>Inventories</v>
          </cell>
          <cell r="B18">
            <v>130483240.72</v>
          </cell>
          <cell r="C18">
            <v>139527123.19</v>
          </cell>
          <cell r="D18">
            <v>124417840.7</v>
          </cell>
          <cell r="E18">
            <v>102643265.40000001</v>
          </cell>
          <cell r="F18">
            <v>106536840.34999999</v>
          </cell>
          <cell r="G18">
            <v>111662236.75</v>
          </cell>
          <cell r="H18">
            <v>101187456.79000001</v>
          </cell>
          <cell r="I18">
            <v>99019624.069999993</v>
          </cell>
          <cell r="J18">
            <v>100402565.15000001</v>
          </cell>
          <cell r="K18">
            <v>103248539.04000001</v>
          </cell>
          <cell r="L18">
            <v>0</v>
          </cell>
          <cell r="M18">
            <v>0</v>
          </cell>
          <cell r="N18">
            <v>0</v>
          </cell>
        </row>
        <row r="19">
          <cell r="A19" t="str">
            <v>Trade Receivables</v>
          </cell>
          <cell r="B19">
            <v>293213141.12</v>
          </cell>
          <cell r="C19">
            <v>278490892.69</v>
          </cell>
          <cell r="D19">
            <v>285855035.5</v>
          </cell>
          <cell r="E19">
            <v>295650311.13</v>
          </cell>
          <cell r="F19">
            <v>284662991.05000001</v>
          </cell>
          <cell r="G19">
            <v>300660460.60000002</v>
          </cell>
          <cell r="H19">
            <v>270009890.98000002</v>
          </cell>
          <cell r="I19">
            <v>278897495.18000001</v>
          </cell>
          <cell r="J19">
            <v>286327109.049999</v>
          </cell>
          <cell r="K19">
            <v>287908862.47000003</v>
          </cell>
          <cell r="L19">
            <v>0</v>
          </cell>
          <cell r="M19">
            <v>0</v>
          </cell>
          <cell r="N19">
            <v>0</v>
          </cell>
        </row>
        <row r="20">
          <cell r="A20" t="str">
            <v>Other Receivables</v>
          </cell>
          <cell r="B20">
            <v>85314756.150000006</v>
          </cell>
          <cell r="C20">
            <v>85174064.75</v>
          </cell>
          <cell r="D20">
            <v>79403939.540000007</v>
          </cell>
          <cell r="E20">
            <v>93158898.589999899</v>
          </cell>
          <cell r="F20">
            <v>82092000.039999902</v>
          </cell>
          <cell r="G20">
            <v>83715910.349999994</v>
          </cell>
          <cell r="H20">
            <v>75886824.930000007</v>
          </cell>
          <cell r="I20">
            <v>80366074.150000006</v>
          </cell>
          <cell r="J20">
            <v>92137160.459999904</v>
          </cell>
          <cell r="K20">
            <v>93364016.030000001</v>
          </cell>
          <cell r="L20">
            <v>0</v>
          </cell>
          <cell r="M20">
            <v>0</v>
          </cell>
          <cell r="N20">
            <v>0</v>
          </cell>
        </row>
        <row r="21">
          <cell r="A21" t="str">
            <v>Taxation Recoverable</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Liquid Current Asset Investments</v>
          </cell>
          <cell r="B22">
            <v>7928.66</v>
          </cell>
          <cell r="C22">
            <v>7938.37</v>
          </cell>
          <cell r="D22">
            <v>9683.76</v>
          </cell>
          <cell r="E22">
            <v>6274.57</v>
          </cell>
          <cell r="F22">
            <v>6503.7</v>
          </cell>
          <cell r="G22">
            <v>8996.4699999999993</v>
          </cell>
          <cell r="H22">
            <v>9886.74</v>
          </cell>
          <cell r="I22">
            <v>7616.59</v>
          </cell>
          <cell r="J22">
            <v>13510.72</v>
          </cell>
          <cell r="K22">
            <v>13899.36</v>
          </cell>
          <cell r="L22">
            <v>0</v>
          </cell>
          <cell r="M22">
            <v>0</v>
          </cell>
          <cell r="N22">
            <v>0</v>
          </cell>
        </row>
        <row r="23">
          <cell r="A23" t="str">
            <v>Cash &amp; Bank Deposits</v>
          </cell>
          <cell r="B23">
            <v>2177422.5299999998</v>
          </cell>
          <cell r="C23">
            <v>1705978.52</v>
          </cell>
          <cell r="D23">
            <v>1365493.64</v>
          </cell>
          <cell r="E23">
            <v>1735497.97</v>
          </cell>
          <cell r="F23">
            <v>-9584701.5800000001</v>
          </cell>
          <cell r="G23">
            <v>2066974.77</v>
          </cell>
          <cell r="H23">
            <v>2360304.91</v>
          </cell>
          <cell r="I23">
            <v>2678437.1800000002</v>
          </cell>
          <cell r="J23">
            <v>718583.13</v>
          </cell>
          <cell r="K23">
            <v>1611415.81</v>
          </cell>
          <cell r="L23">
            <v>0</v>
          </cell>
          <cell r="M23">
            <v>0</v>
          </cell>
          <cell r="N23">
            <v>0</v>
          </cell>
        </row>
        <row r="24">
          <cell r="A24" t="str">
            <v>Total Current Assets</v>
          </cell>
          <cell r="B24">
            <v>511196489.18000001</v>
          </cell>
          <cell r="C24">
            <v>504905997.51999903</v>
          </cell>
          <cell r="D24">
            <v>491051993.13999897</v>
          </cell>
          <cell r="E24">
            <v>493194247.66000003</v>
          </cell>
          <cell r="F24">
            <v>463713633.55999899</v>
          </cell>
          <cell r="G24">
            <v>498114578.93999898</v>
          </cell>
          <cell r="H24">
            <v>449454364.35000002</v>
          </cell>
          <cell r="I24">
            <v>460969247.169999</v>
          </cell>
          <cell r="J24">
            <v>479598928.50999898</v>
          </cell>
          <cell r="K24">
            <v>486146732.70999902</v>
          </cell>
          <cell r="L24">
            <v>0</v>
          </cell>
          <cell r="M24">
            <v>0</v>
          </cell>
          <cell r="N24">
            <v>0</v>
          </cell>
        </row>
        <row r="26">
          <cell r="A26" t="str">
            <v>Bank Overdrafts &amp; Notes Payable</v>
          </cell>
          <cell r="B26">
            <v>-88.87</v>
          </cell>
          <cell r="C26">
            <v>0</v>
          </cell>
          <cell r="D26">
            <v>0</v>
          </cell>
          <cell r="E26">
            <v>0</v>
          </cell>
          <cell r="F26">
            <v>0</v>
          </cell>
          <cell r="G26">
            <v>0</v>
          </cell>
          <cell r="H26">
            <v>0</v>
          </cell>
          <cell r="I26">
            <v>0</v>
          </cell>
          <cell r="J26">
            <v>0</v>
          </cell>
          <cell r="K26">
            <v>0</v>
          </cell>
          <cell r="L26">
            <v>0</v>
          </cell>
          <cell r="M26">
            <v>0</v>
          </cell>
          <cell r="N26">
            <v>0</v>
          </cell>
        </row>
        <row r="27">
          <cell r="A27" t="str">
            <v>External Loans / Leases - repayable &lt;1yr</v>
          </cell>
          <cell r="B27">
            <v>-117705853.55</v>
          </cell>
          <cell r="C27">
            <v>-122112347.47</v>
          </cell>
          <cell r="D27">
            <v>-123129858.31</v>
          </cell>
          <cell r="E27">
            <v>-126332049.61999901</v>
          </cell>
          <cell r="F27">
            <v>-128296980.3</v>
          </cell>
          <cell r="G27">
            <v>-130325725.17999899</v>
          </cell>
          <cell r="H27">
            <v>-128248744.69</v>
          </cell>
          <cell r="I27">
            <v>-131570231.34</v>
          </cell>
          <cell r="J27">
            <v>-134760743.56999901</v>
          </cell>
          <cell r="K27">
            <v>-134536212.47999999</v>
          </cell>
          <cell r="L27">
            <v>0</v>
          </cell>
          <cell r="M27">
            <v>0</v>
          </cell>
          <cell r="N27">
            <v>0</v>
          </cell>
        </row>
        <row r="28">
          <cell r="A28" t="str">
            <v>Trade Items</v>
          </cell>
          <cell r="B28">
            <v>-151966742.56999999</v>
          </cell>
          <cell r="C28">
            <v>-71858521.25</v>
          </cell>
          <cell r="D28">
            <v>-85722245.469999894</v>
          </cell>
          <cell r="E28">
            <v>-106700988.02</v>
          </cell>
          <cell r="F28">
            <v>-94759987.029999897</v>
          </cell>
          <cell r="G28">
            <v>-79575624.280000001</v>
          </cell>
          <cell r="H28">
            <v>-81566511.089999899</v>
          </cell>
          <cell r="I28">
            <v>-64084708.32</v>
          </cell>
          <cell r="J28">
            <v>-64445360.239999898</v>
          </cell>
          <cell r="K28">
            <v>-80204876.759999901</v>
          </cell>
          <cell r="L28">
            <v>0</v>
          </cell>
          <cell r="M28">
            <v>0</v>
          </cell>
          <cell r="N28">
            <v>0</v>
          </cell>
        </row>
        <row r="29">
          <cell r="A29" t="str">
            <v>Other Payables</v>
          </cell>
          <cell r="C29">
            <v>-57070765.780000001</v>
          </cell>
          <cell r="D29">
            <v>-65479977.1300001</v>
          </cell>
          <cell r="E29">
            <v>-42750610.419999018</v>
          </cell>
          <cell r="F29">
            <v>-50841788.22999911</v>
          </cell>
          <cell r="G29">
            <v>-60244705.680000007</v>
          </cell>
          <cell r="H29">
            <v>-41815541.439999104</v>
          </cell>
          <cell r="I29">
            <v>-57724792.829998992</v>
          </cell>
          <cell r="J29">
            <v>-70106884.769999117</v>
          </cell>
          <cell r="K29">
            <v>-57296926.480000108</v>
          </cell>
          <cell r="L29">
            <v>0</v>
          </cell>
          <cell r="M29">
            <v>0</v>
          </cell>
          <cell r="N29">
            <v>0</v>
          </cell>
        </row>
        <row r="30">
          <cell r="A30" t="str">
            <v>Taxation Payable</v>
          </cell>
          <cell r="B30">
            <v>-114575394.81</v>
          </cell>
          <cell r="C30">
            <v>-135727413.489999</v>
          </cell>
          <cell r="D30">
            <v>-75107355.609999895</v>
          </cell>
          <cell r="E30">
            <v>-85820620.389999896</v>
          </cell>
          <cell r="F30">
            <v>-29642349.120000001</v>
          </cell>
          <cell r="G30">
            <v>-56156020.670000002</v>
          </cell>
          <cell r="H30">
            <v>-42240754.329999901</v>
          </cell>
          <cell r="I30">
            <v>40851.619999994</v>
          </cell>
          <cell r="J30">
            <v>55200176.109999999</v>
          </cell>
          <cell r="K30">
            <v>39427086.019999899</v>
          </cell>
          <cell r="L30">
            <v>0</v>
          </cell>
          <cell r="M30">
            <v>0</v>
          </cell>
          <cell r="N30">
            <v>0</v>
          </cell>
        </row>
        <row r="31">
          <cell r="A31" t="str">
            <v>Dividends - outside shareholders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Dividends - Rio Tinto public shareholders</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Central Contingency</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Total Current Liabilities</v>
          </cell>
          <cell r="B34">
            <v>-384248079.80000001</v>
          </cell>
          <cell r="C34">
            <v>-386769047.99000001</v>
          </cell>
          <cell r="D34">
            <v>-349439436.51999998</v>
          </cell>
          <cell r="E34">
            <v>-361604268.44999999</v>
          </cell>
          <cell r="F34">
            <v>-303541104.68000001</v>
          </cell>
          <cell r="G34">
            <v>-326302075.80999899</v>
          </cell>
          <cell r="H34">
            <v>-293871551.55000001</v>
          </cell>
          <cell r="I34">
            <v>-253338880.86999899</v>
          </cell>
          <cell r="J34">
            <v>-214112812.46999899</v>
          </cell>
          <cell r="K34">
            <v>-232610929.699999</v>
          </cell>
          <cell r="L34">
            <v>0</v>
          </cell>
          <cell r="M34">
            <v>0</v>
          </cell>
          <cell r="N34">
            <v>0</v>
          </cell>
        </row>
        <row r="36">
          <cell r="A36" t="str">
            <v>Net Current Assets</v>
          </cell>
          <cell r="B36">
            <v>2022823327.0699999</v>
          </cell>
          <cell r="C36">
            <v>2031321358.49</v>
          </cell>
          <cell r="D36">
            <v>2057955170.73999</v>
          </cell>
          <cell r="E36">
            <v>2062262480.5499899</v>
          </cell>
          <cell r="F36">
            <v>2093283265.55</v>
          </cell>
          <cell r="G36">
            <v>2113501391.8499899</v>
          </cell>
          <cell r="H36">
            <v>2120118928.3599999</v>
          </cell>
          <cell r="I36">
            <v>2187000857.2999902</v>
          </cell>
          <cell r="J36">
            <v>2279817641.2799902</v>
          </cell>
          <cell r="K36">
            <v>2324522406.0499902</v>
          </cell>
          <cell r="L36">
            <v>0</v>
          </cell>
          <cell r="M36">
            <v>0</v>
          </cell>
          <cell r="N36">
            <v>0</v>
          </cell>
        </row>
        <row r="38">
          <cell r="A38" t="str">
            <v>Deferred Tax (Net)</v>
          </cell>
          <cell r="B38">
            <v>-227325106.47999999</v>
          </cell>
          <cell r="C38">
            <v>-228194199.50999999</v>
          </cell>
          <cell r="D38">
            <v>-228823470.84999901</v>
          </cell>
          <cell r="E38">
            <v>-228640746.94</v>
          </cell>
          <cell r="F38">
            <v>-227417357.56</v>
          </cell>
          <cell r="G38">
            <v>-227429482.83000001</v>
          </cell>
          <cell r="H38">
            <v>-221743758.41</v>
          </cell>
          <cell r="I38">
            <v>-221763116.75</v>
          </cell>
          <cell r="J38">
            <v>-221777898.91999999</v>
          </cell>
          <cell r="K38">
            <v>-221588037.19</v>
          </cell>
          <cell r="L38">
            <v>0</v>
          </cell>
          <cell r="M38">
            <v>0</v>
          </cell>
          <cell r="N38">
            <v>0</v>
          </cell>
        </row>
        <row r="39">
          <cell r="A39" t="str">
            <v>Provisions</v>
          </cell>
          <cell r="B39">
            <v>-356585305.94999999</v>
          </cell>
          <cell r="C39">
            <v>-359733901.73000002</v>
          </cell>
          <cell r="D39">
            <v>-356359376.45999902</v>
          </cell>
          <cell r="E39">
            <v>-356719685.38</v>
          </cell>
          <cell r="F39">
            <v>-354194361.62</v>
          </cell>
          <cell r="G39">
            <v>-355819025.13999999</v>
          </cell>
          <cell r="H39">
            <v>-355285392.45999998</v>
          </cell>
          <cell r="I39">
            <v>-353527581.16000003</v>
          </cell>
          <cell r="J39">
            <v>-353719677.74000001</v>
          </cell>
          <cell r="K39">
            <v>-359002107.799999</v>
          </cell>
          <cell r="L39">
            <v>0</v>
          </cell>
          <cell r="M39">
            <v>0</v>
          </cell>
          <cell r="N39">
            <v>0</v>
          </cell>
        </row>
        <row r="40">
          <cell r="A40" t="str">
            <v>Loans from Associated Companies</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Outside Interests</v>
          </cell>
          <cell r="B41">
            <v>-3068.04</v>
          </cell>
          <cell r="C41">
            <v>-3068.04</v>
          </cell>
          <cell r="D41">
            <v>-3068.04</v>
          </cell>
          <cell r="E41">
            <v>-3068.04</v>
          </cell>
          <cell r="F41">
            <v>-3068.04</v>
          </cell>
          <cell r="G41">
            <v>-3068.04</v>
          </cell>
          <cell r="H41">
            <v>-3068.04</v>
          </cell>
          <cell r="I41">
            <v>-3068.04</v>
          </cell>
          <cell r="J41">
            <v>-3068.04</v>
          </cell>
          <cell r="K41">
            <v>-3068.04</v>
          </cell>
          <cell r="L41">
            <v>0</v>
          </cell>
          <cell r="M41">
            <v>0</v>
          </cell>
          <cell r="N41">
            <v>0</v>
          </cell>
        </row>
        <row r="42">
          <cell r="A42" t="str">
            <v>Intercompany Payables</v>
          </cell>
          <cell r="B42">
            <v>-3234826269.79</v>
          </cell>
          <cell r="C42">
            <v>-3205551868.8899999</v>
          </cell>
          <cell r="D42">
            <v>-3190566003.6599898</v>
          </cell>
          <cell r="E42">
            <v>-3170091442.1300001</v>
          </cell>
          <cell r="F42">
            <v>-3180323866.5499902</v>
          </cell>
          <cell r="G42">
            <v>-3143511262.73</v>
          </cell>
          <cell r="H42">
            <v>-3123599979.9899902</v>
          </cell>
          <cell r="I42">
            <v>-3149275862.0999999</v>
          </cell>
          <cell r="J42">
            <v>-3189933167.79</v>
          </cell>
          <cell r="K42">
            <v>-3185996946.6599898</v>
          </cell>
          <cell r="L42">
            <v>0</v>
          </cell>
          <cell r="M42">
            <v>0</v>
          </cell>
          <cell r="N42">
            <v>0</v>
          </cell>
        </row>
        <row r="43">
          <cell r="A43" t="str">
            <v>Intercompany Receivables</v>
          </cell>
          <cell r="B43">
            <v>3267177898.2800002</v>
          </cell>
          <cell r="C43">
            <v>3279128911.0899901</v>
          </cell>
          <cell r="D43">
            <v>3271699060.2799902</v>
          </cell>
          <cell r="E43">
            <v>3268515229</v>
          </cell>
          <cell r="F43">
            <v>3268260625.6799898</v>
          </cell>
          <cell r="G43">
            <v>3272470399.21</v>
          </cell>
          <cell r="H43">
            <v>3275964698.8299999</v>
          </cell>
          <cell r="I43">
            <v>3274500112.5299902</v>
          </cell>
          <cell r="J43">
            <v>3271004812.6699901</v>
          </cell>
          <cell r="K43">
            <v>3269014942.6500001</v>
          </cell>
          <cell r="L43">
            <v>0</v>
          </cell>
          <cell r="M43">
            <v>0</v>
          </cell>
          <cell r="N43">
            <v>0</v>
          </cell>
        </row>
        <row r="44">
          <cell r="A44" t="str">
            <v>Total Non Current Liabilities</v>
          </cell>
          <cell r="B44">
            <v>-556789992.61000001</v>
          </cell>
          <cell r="C44">
            <v>-514354127.07999998</v>
          </cell>
          <cell r="D44">
            <v>-504052858.73000002</v>
          </cell>
          <cell r="E44">
            <v>-486939713.49000001</v>
          </cell>
          <cell r="F44">
            <v>-493678028.08999997</v>
          </cell>
          <cell r="G44">
            <v>-454292439.52999997</v>
          </cell>
          <cell r="H44">
            <v>-424667500.06999898</v>
          </cell>
          <cell r="I44">
            <v>-450069515.51999903</v>
          </cell>
          <cell r="J44">
            <v>-494428999.81999898</v>
          </cell>
          <cell r="K44">
            <v>-497575217.04000002</v>
          </cell>
          <cell r="L44">
            <v>0</v>
          </cell>
          <cell r="M44">
            <v>0</v>
          </cell>
          <cell r="N44">
            <v>0</v>
          </cell>
        </row>
        <row r="46">
          <cell r="A46" t="str">
            <v>Net Assets</v>
          </cell>
          <cell r="B46">
            <v>1466033334.46</v>
          </cell>
          <cell r="C46">
            <v>1516967231.4100001</v>
          </cell>
          <cell r="D46">
            <v>1553902312.01</v>
          </cell>
          <cell r="E46">
            <v>1575322767.0599999</v>
          </cell>
          <cell r="F46">
            <v>1599605237.46</v>
          </cell>
          <cell r="G46">
            <v>1659208952.3199999</v>
          </cell>
          <cell r="H46">
            <v>1695451428.29</v>
          </cell>
          <cell r="I46">
            <v>1736931341.78</v>
          </cell>
          <cell r="J46">
            <v>1785388641.46</v>
          </cell>
          <cell r="K46">
            <v>1826947189.01</v>
          </cell>
          <cell r="L46">
            <v>0</v>
          </cell>
          <cell r="M46">
            <v>0</v>
          </cell>
          <cell r="N46">
            <v>0</v>
          </cell>
        </row>
        <row r="48">
          <cell r="A48" t="str">
            <v>Share Capital</v>
          </cell>
          <cell r="B48">
            <v>-82637500.140000001</v>
          </cell>
          <cell r="C48">
            <v>-82637500.140000001</v>
          </cell>
          <cell r="D48">
            <v>-82637500.140000001</v>
          </cell>
          <cell r="E48">
            <v>-82637500.140000001</v>
          </cell>
          <cell r="F48">
            <v>-82637500.140000001</v>
          </cell>
          <cell r="G48">
            <v>-82637500.140000001</v>
          </cell>
          <cell r="H48">
            <v>-82636500.140000001</v>
          </cell>
          <cell r="I48">
            <v>-82636500.140000001</v>
          </cell>
          <cell r="J48">
            <v>-82636500.140000001</v>
          </cell>
          <cell r="K48">
            <v>-82636500.140000001</v>
          </cell>
          <cell r="L48">
            <v>0</v>
          </cell>
          <cell r="M48">
            <v>0</v>
          </cell>
          <cell r="N48">
            <v>0</v>
          </cell>
        </row>
        <row r="49">
          <cell r="A49" t="str">
            <v>Share Premium Reserve</v>
          </cell>
          <cell r="B49">
            <v>-68425000</v>
          </cell>
          <cell r="C49">
            <v>-68425000</v>
          </cell>
          <cell r="D49">
            <v>-68425000</v>
          </cell>
          <cell r="E49">
            <v>-68425000</v>
          </cell>
          <cell r="F49">
            <v>-68425000</v>
          </cell>
          <cell r="G49">
            <v>-68425000</v>
          </cell>
          <cell r="H49">
            <v>-68425000</v>
          </cell>
          <cell r="I49">
            <v>-68425000</v>
          </cell>
          <cell r="J49">
            <v>-68425000</v>
          </cell>
          <cell r="K49">
            <v>-68425000</v>
          </cell>
          <cell r="L49">
            <v>0</v>
          </cell>
          <cell r="M49">
            <v>0</v>
          </cell>
          <cell r="N49">
            <v>0</v>
          </cell>
        </row>
        <row r="50">
          <cell r="A50" t="str">
            <v>Reserves</v>
          </cell>
          <cell r="B50">
            <v>-373620.78</v>
          </cell>
          <cell r="C50">
            <v>-373620.78</v>
          </cell>
          <cell r="D50">
            <v>-373620.78</v>
          </cell>
          <cell r="E50">
            <v>-373620.78</v>
          </cell>
          <cell r="F50">
            <v>-373620.78</v>
          </cell>
          <cell r="G50">
            <v>-373620.78</v>
          </cell>
          <cell r="H50">
            <v>-373620.78</v>
          </cell>
          <cell r="I50">
            <v>-373620.78</v>
          </cell>
          <cell r="J50">
            <v>-373620.78</v>
          </cell>
          <cell r="K50">
            <v>-373620.78</v>
          </cell>
          <cell r="L50">
            <v>0</v>
          </cell>
          <cell r="M50">
            <v>0</v>
          </cell>
          <cell r="N50">
            <v>0</v>
          </cell>
        </row>
        <row r="51">
          <cell r="A51" t="str">
            <v>Retained Earnings</v>
          </cell>
          <cell r="B51">
            <v>-725013186.23000002</v>
          </cell>
          <cell r="C51">
            <v>-1313618893.01</v>
          </cell>
          <cell r="D51">
            <v>-1313618893.01</v>
          </cell>
          <cell r="E51">
            <v>-1313618893.01</v>
          </cell>
          <cell r="F51">
            <v>-1313618893.01</v>
          </cell>
          <cell r="G51">
            <v>-1313618893.01</v>
          </cell>
          <cell r="H51">
            <v>-1313641219.5799999</v>
          </cell>
          <cell r="I51">
            <v>-1313641219.5799999</v>
          </cell>
          <cell r="J51">
            <v>-1313641219.5799999</v>
          </cell>
          <cell r="K51">
            <v>-1313641219.5799999</v>
          </cell>
          <cell r="L51">
            <v>0</v>
          </cell>
          <cell r="M51">
            <v>0</v>
          </cell>
          <cell r="N51">
            <v>0</v>
          </cell>
        </row>
        <row r="52">
          <cell r="A52" t="str">
            <v>Profit and Loss</v>
          </cell>
          <cell r="B52">
            <v>-589584027.30999994</v>
          </cell>
          <cell r="C52">
            <v>-51912217.479999997</v>
          </cell>
          <cell r="D52">
            <v>-88847298.079999894</v>
          </cell>
          <cell r="E52">
            <v>-110267753.13</v>
          </cell>
          <cell r="F52">
            <v>-134550223.519999</v>
          </cell>
          <cell r="G52">
            <v>-194153938.389999</v>
          </cell>
          <cell r="H52">
            <v>-230375087.78999999</v>
          </cell>
          <cell r="I52">
            <v>-271855001.27999997</v>
          </cell>
          <cell r="J52">
            <v>-320312300.95999902</v>
          </cell>
          <cell r="K52">
            <v>-361870848.50999898</v>
          </cell>
          <cell r="L52">
            <v>0</v>
          </cell>
          <cell r="M52">
            <v>0</v>
          </cell>
          <cell r="N52">
            <v>0</v>
          </cell>
        </row>
        <row r="53">
          <cell r="A53" t="str">
            <v>Shareholders Equity</v>
          </cell>
          <cell r="B53">
            <v>-1466033334.46</v>
          </cell>
          <cell r="C53">
            <v>-1516967231.4100001</v>
          </cell>
          <cell r="D53">
            <v>-1553902312.01</v>
          </cell>
          <cell r="E53">
            <v>-1575322767.0599999</v>
          </cell>
          <cell r="F53">
            <v>-1599605237.45</v>
          </cell>
          <cell r="G53">
            <v>-1659208952.3199999</v>
          </cell>
          <cell r="H53">
            <v>-1695451428.29</v>
          </cell>
          <cell r="I53">
            <v>-1736931341.77999</v>
          </cell>
          <cell r="J53">
            <v>-1785388641.46</v>
          </cell>
          <cell r="K53">
            <v>-1826947189.01</v>
          </cell>
          <cell r="L53">
            <v>0</v>
          </cell>
          <cell r="M53">
            <v>0</v>
          </cell>
          <cell r="N53">
            <v>0</v>
          </cell>
        </row>
        <row r="54">
          <cell r="A54" t="str">
            <v>Validation</v>
          </cell>
          <cell r="B54">
            <v>0</v>
          </cell>
          <cell r="C54">
            <v>0</v>
          </cell>
          <cell r="D54">
            <v>0</v>
          </cell>
          <cell r="E54">
            <v>0</v>
          </cell>
          <cell r="F54">
            <v>0.01</v>
          </cell>
          <cell r="G54">
            <v>0</v>
          </cell>
          <cell r="H54">
            <v>0</v>
          </cell>
          <cell r="I54">
            <v>0</v>
          </cell>
          <cell r="J54">
            <v>0</v>
          </cell>
          <cell r="K54">
            <v>0</v>
          </cell>
          <cell r="L54">
            <v>0</v>
          </cell>
          <cell r="M54">
            <v>0</v>
          </cell>
          <cell r="N54">
            <v>0</v>
          </cell>
        </row>
        <row r="56">
          <cell r="A56" t="str">
            <v>Accum Depn for PACC</v>
          </cell>
          <cell r="B56">
            <v>-2161244016.0500002</v>
          </cell>
          <cell r="C56">
            <v>-2172101439.2799902</v>
          </cell>
          <cell r="D56">
            <v>-2184814954.2399998</v>
          </cell>
          <cell r="E56">
            <v>-2194165327.0799899</v>
          </cell>
          <cell r="F56">
            <v>-2207535150.2599902</v>
          </cell>
          <cell r="G56">
            <v>-2221939132.9099998</v>
          </cell>
          <cell r="H56">
            <v>-2238084201.0999999</v>
          </cell>
          <cell r="I56">
            <v>-2254234065.51999</v>
          </cell>
          <cell r="J56">
            <v>-2273561207.29</v>
          </cell>
          <cell r="K56">
            <v>-2296313708.5399899</v>
          </cell>
          <cell r="L56">
            <v>0</v>
          </cell>
          <cell r="M56">
            <v>0</v>
          </cell>
          <cell r="N56">
            <v>0</v>
          </cell>
        </row>
        <row r="57">
          <cell r="A57" t="str">
            <v>Accum Depn for EACC</v>
          </cell>
          <cell r="B57">
            <v>-2161255012.0500002</v>
          </cell>
          <cell r="C57">
            <v>-2172840946.1399899</v>
          </cell>
          <cell r="D57">
            <v>-2185435002.1900001</v>
          </cell>
          <cell r="E57">
            <v>-2194785375.0300002</v>
          </cell>
          <cell r="F57">
            <v>-2208704336.74999</v>
          </cell>
          <cell r="G57">
            <v>-2222499268.4499998</v>
          </cell>
          <cell r="H57">
            <v>-2238095198.0999999</v>
          </cell>
          <cell r="I57">
            <v>-2256445184.51999</v>
          </cell>
          <cell r="J57">
            <v>-2275772326.29</v>
          </cell>
          <cell r="K57">
            <v>-2298524827.5399899</v>
          </cell>
          <cell r="L57">
            <v>0</v>
          </cell>
          <cell r="M57">
            <v>0</v>
          </cell>
          <cell r="N57">
            <v>0</v>
          </cell>
        </row>
        <row r="58">
          <cell r="A58" t="str">
            <v>40% Channar Part Total Fixed Assets</v>
          </cell>
          <cell r="B58">
            <v>0</v>
          </cell>
          <cell r="C58">
            <v>49463568.724000007</v>
          </cell>
          <cell r="D58">
            <v>48967433.120000005</v>
          </cell>
          <cell r="E58">
            <v>50077163.232000001</v>
          </cell>
          <cell r="F58">
            <v>49662565.552000001</v>
          </cell>
          <cell r="G58">
            <v>49178657.580000006</v>
          </cell>
          <cell r="H58">
            <v>48675406.904000007</v>
          </cell>
          <cell r="I58">
            <v>48220528.572000004</v>
          </cell>
          <cell r="J58">
            <v>47750678.724000007</v>
          </cell>
          <cell r="K58">
            <v>48368477.652000003</v>
          </cell>
          <cell r="L58">
            <v>0</v>
          </cell>
          <cell r="M58">
            <v>0</v>
          </cell>
          <cell r="N58">
            <v>0</v>
          </cell>
        </row>
        <row r="59">
          <cell r="A59" t="str">
            <v>Trade Items</v>
          </cell>
          <cell r="C59">
            <v>-71858521.25</v>
          </cell>
          <cell r="D59">
            <v>-85722245.469999894</v>
          </cell>
          <cell r="E59">
            <v>-106700988.02</v>
          </cell>
          <cell r="F59">
            <v>-94759987.029999897</v>
          </cell>
          <cell r="G59">
            <v>-79575624.280000001</v>
          </cell>
          <cell r="H59">
            <v>-81566511.089999899</v>
          </cell>
          <cell r="I59">
            <v>-64084708.32</v>
          </cell>
          <cell r="J59">
            <v>-64445360.239999898</v>
          </cell>
          <cell r="K59">
            <v>-80204876.759999901</v>
          </cell>
          <cell r="L59">
            <v>0</v>
          </cell>
          <cell r="M59">
            <v>0</v>
          </cell>
          <cell r="N59">
            <v>0</v>
          </cell>
        </row>
        <row r="62">
          <cell r="A62" t="str">
            <v>Exchange Turnover Analysis</v>
          </cell>
          <cell r="C62">
            <v>37622</v>
          </cell>
          <cell r="D62">
            <v>37653</v>
          </cell>
          <cell r="E62">
            <v>37681</v>
          </cell>
          <cell r="F62">
            <v>37712</v>
          </cell>
          <cell r="G62">
            <v>37742</v>
          </cell>
          <cell r="H62">
            <v>37773</v>
          </cell>
        </row>
        <row r="63">
          <cell r="A63" t="str">
            <v>Exchange Rates</v>
          </cell>
        </row>
        <row r="64">
          <cell r="A64" t="str">
            <v>Spot - Beginning</v>
          </cell>
          <cell r="C64">
            <v>0.67590402162892871</v>
          </cell>
          <cell r="D64">
            <v>0.58920227903441524</v>
          </cell>
          <cell r="E64">
            <v>0.60540016951204745</v>
          </cell>
          <cell r="F64">
            <v>0.60060060060060061</v>
          </cell>
          <cell r="G64">
            <v>0.62330150340322621</v>
          </cell>
          <cell r="H64">
            <v>0.65190323148431839</v>
          </cell>
          <cell r="I64">
            <v>0.66610000000000003</v>
          </cell>
          <cell r="J64">
            <v>0.65300000000000002</v>
          </cell>
          <cell r="K64">
            <v>0.63990000000000002</v>
          </cell>
          <cell r="L64">
            <v>0.67590402162892871</v>
          </cell>
          <cell r="M64">
            <v>0</v>
          </cell>
          <cell r="N64">
            <v>0</v>
          </cell>
        </row>
        <row r="65">
          <cell r="A65" t="str">
            <v>Spot - End</v>
          </cell>
          <cell r="C65">
            <v>0.58920227903441524</v>
          </cell>
          <cell r="D65">
            <v>0.60540016951204745</v>
          </cell>
          <cell r="E65">
            <v>0.60060060060060061</v>
          </cell>
          <cell r="F65">
            <v>0.62330150340322621</v>
          </cell>
          <cell r="G65">
            <v>0.65190323148431839</v>
          </cell>
          <cell r="H65">
            <v>0.66610000000000003</v>
          </cell>
          <cell r="I65">
            <v>0.65300000000000002</v>
          </cell>
          <cell r="J65">
            <v>0.63990000000000002</v>
          </cell>
          <cell r="K65">
            <v>0.67590402162892871</v>
          </cell>
          <cell r="L65">
            <v>0</v>
          </cell>
          <cell r="M65">
            <v>0</v>
          </cell>
          <cell r="N65">
            <v>0</v>
          </cell>
        </row>
      </sheetData>
      <sheetData sheetId="1" refreshError="1">
        <row r="3">
          <cell r="B3">
            <v>37622</v>
          </cell>
        </row>
        <row r="20">
          <cell r="A20" t="str">
            <v>Gross Revenue0300EuropeDSO Lump</v>
          </cell>
          <cell r="B20" t="str">
            <v>Gross Revenue</v>
          </cell>
          <cell r="C20" t="str">
            <v>0300</v>
          </cell>
          <cell r="D20" t="str">
            <v>Europe</v>
          </cell>
          <cell r="E20" t="str">
            <v>DSO Lump</v>
          </cell>
          <cell r="F20">
            <v>0</v>
          </cell>
          <cell r="G20">
            <v>10913610.7299999</v>
          </cell>
          <cell r="H20">
            <v>16749114.470000001</v>
          </cell>
          <cell r="I20">
            <v>4155441.15</v>
          </cell>
          <cell r="J20">
            <v>11188313.51</v>
          </cell>
          <cell r="K20">
            <v>8041243.6199999899</v>
          </cell>
          <cell r="L20">
            <v>5175938.5999999996</v>
          </cell>
          <cell r="M20">
            <v>20706333.449999999</v>
          </cell>
          <cell r="N20">
            <v>12280590.449999901</v>
          </cell>
          <cell r="O20">
            <v>3849293.69</v>
          </cell>
        </row>
        <row r="21">
          <cell r="A21" t="str">
            <v>Gross Revenue0300EuropeDSO Fines</v>
          </cell>
          <cell r="B21" t="str">
            <v>Gross Revenue</v>
          </cell>
          <cell r="C21" t="str">
            <v>0300</v>
          </cell>
          <cell r="D21" t="str">
            <v>Europe</v>
          </cell>
          <cell r="E21" t="str">
            <v>DSO Fines</v>
          </cell>
          <cell r="F21">
            <v>0</v>
          </cell>
          <cell r="G21">
            <v>7329158.4699999997</v>
          </cell>
          <cell r="H21">
            <v>7277784.8899999997</v>
          </cell>
          <cell r="I21">
            <v>8098112.6200000001</v>
          </cell>
          <cell r="J21">
            <v>4133535.88</v>
          </cell>
          <cell r="K21">
            <v>8474261.6999999993</v>
          </cell>
          <cell r="L21">
            <v>1778467.2</v>
          </cell>
          <cell r="M21">
            <v>10603580.699999901</v>
          </cell>
          <cell r="N21">
            <v>6266930.7999999998</v>
          </cell>
          <cell r="O21">
            <v>3283807.86</v>
          </cell>
        </row>
        <row r="22">
          <cell r="A22" t="str">
            <v>Gross Revenue0300EuropeYandi</v>
          </cell>
          <cell r="B22" t="str">
            <v>Gross Revenue</v>
          </cell>
          <cell r="C22" t="str">
            <v>0300</v>
          </cell>
          <cell r="D22" t="str">
            <v>Europe</v>
          </cell>
          <cell r="E22" t="str">
            <v>Yandi</v>
          </cell>
          <cell r="F22">
            <v>0</v>
          </cell>
          <cell r="G22">
            <v>0</v>
          </cell>
          <cell r="H22">
            <v>0</v>
          </cell>
          <cell r="I22">
            <v>0</v>
          </cell>
          <cell r="J22">
            <v>0</v>
          </cell>
          <cell r="K22">
            <v>0</v>
          </cell>
          <cell r="L22">
            <v>0</v>
          </cell>
          <cell r="M22">
            <v>0</v>
          </cell>
          <cell r="N22">
            <v>0</v>
          </cell>
          <cell r="O22">
            <v>0</v>
          </cell>
        </row>
        <row r="23">
          <cell r="A23" t="str">
            <v>Gross Revenue0300EuropeSinter Fines</v>
          </cell>
          <cell r="B23" t="str">
            <v>Gross Revenue</v>
          </cell>
          <cell r="C23" t="str">
            <v>0300</v>
          </cell>
          <cell r="D23" t="str">
            <v>Europe</v>
          </cell>
          <cell r="E23" t="str">
            <v>Sinter Fines</v>
          </cell>
          <cell r="F23">
            <v>0</v>
          </cell>
          <cell r="G23">
            <v>0</v>
          </cell>
          <cell r="H23">
            <v>2271578.39</v>
          </cell>
          <cell r="I23">
            <v>0</v>
          </cell>
          <cell r="J23">
            <v>2702579.87</v>
          </cell>
          <cell r="K23">
            <v>-29309.1</v>
          </cell>
          <cell r="L23">
            <v>3625374.48</v>
          </cell>
          <cell r="M23">
            <v>2852576.03</v>
          </cell>
          <cell r="N23">
            <v>2116647.98</v>
          </cell>
          <cell r="O23">
            <v>7357.47</v>
          </cell>
        </row>
        <row r="24">
          <cell r="A24" t="str">
            <v>Gross Revenue0300EuropeHIM-L</v>
          </cell>
          <cell r="B24" t="str">
            <v>Gross Revenue</v>
          </cell>
          <cell r="C24" t="str">
            <v>0300</v>
          </cell>
          <cell r="D24" t="str">
            <v>Europe</v>
          </cell>
          <cell r="E24" t="str">
            <v>HIM-L</v>
          </cell>
          <cell r="F24">
            <v>0</v>
          </cell>
          <cell r="G24">
            <v>0</v>
          </cell>
          <cell r="H24">
            <v>0</v>
          </cell>
          <cell r="I24">
            <v>0</v>
          </cell>
          <cell r="J24">
            <v>0</v>
          </cell>
          <cell r="K24">
            <v>0</v>
          </cell>
          <cell r="L24">
            <v>0</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Revenue0300EuropeHIB-L</v>
          </cell>
          <cell r="B26" t="str">
            <v>Gross Revenue</v>
          </cell>
          <cell r="C26" t="str">
            <v>0300</v>
          </cell>
          <cell r="D26" t="str">
            <v>Europe</v>
          </cell>
          <cell r="E26" t="str">
            <v>HIB-L</v>
          </cell>
          <cell r="F26">
            <v>0</v>
          </cell>
          <cell r="G26">
            <v>0</v>
          </cell>
          <cell r="H26">
            <v>0</v>
          </cell>
          <cell r="I26">
            <v>0</v>
          </cell>
          <cell r="J26">
            <v>0</v>
          </cell>
          <cell r="K26">
            <v>0</v>
          </cell>
          <cell r="L26">
            <v>0</v>
          </cell>
          <cell r="M26">
            <v>0</v>
          </cell>
          <cell r="N26">
            <v>0</v>
          </cell>
          <cell r="O26">
            <v>0</v>
          </cell>
        </row>
        <row r="27">
          <cell r="A27" t="str">
            <v>Gross Revenue0300EuropeHIB-F</v>
          </cell>
          <cell r="B27" t="str">
            <v>Gross Revenue</v>
          </cell>
          <cell r="C27" t="str">
            <v>0300</v>
          </cell>
          <cell r="D27" t="str">
            <v>Europe</v>
          </cell>
          <cell r="E27" t="str">
            <v>HIB-F</v>
          </cell>
          <cell r="F27">
            <v>0</v>
          </cell>
          <cell r="G27">
            <v>0</v>
          </cell>
          <cell r="H27">
            <v>0</v>
          </cell>
          <cell r="I27">
            <v>0</v>
          </cell>
          <cell r="J27">
            <v>0</v>
          </cell>
          <cell r="K27">
            <v>0</v>
          </cell>
          <cell r="L27">
            <v>0</v>
          </cell>
          <cell r="M27">
            <v>0</v>
          </cell>
          <cell r="N27">
            <v>0</v>
          </cell>
          <cell r="O27">
            <v>0</v>
          </cell>
        </row>
        <row r="28">
          <cell r="A28" t="str">
            <v>Gross Revenue0300EuropeResult</v>
          </cell>
          <cell r="B28" t="str">
            <v>Gross Revenue</v>
          </cell>
          <cell r="C28" t="str">
            <v>0300</v>
          </cell>
          <cell r="D28" t="str">
            <v>Europe</v>
          </cell>
          <cell r="E28" t="str">
            <v>Result</v>
          </cell>
          <cell r="F28">
            <v>0</v>
          </cell>
          <cell r="G28">
            <v>18242769.199999899</v>
          </cell>
          <cell r="H28">
            <v>26298477.75</v>
          </cell>
          <cell r="I28">
            <v>12253553.77</v>
          </cell>
          <cell r="J28">
            <v>18024429.260000002</v>
          </cell>
          <cell r="K28">
            <v>16486196.220000001</v>
          </cell>
          <cell r="L28">
            <v>10579780.279999901</v>
          </cell>
          <cell r="M28">
            <v>34162490.18</v>
          </cell>
          <cell r="N28">
            <v>20664169.23</v>
          </cell>
          <cell r="O28">
            <v>7140459.0199999996</v>
          </cell>
        </row>
        <row r="29">
          <cell r="A29" t="str">
            <v>Gross Revenue0300JapanDSO Lump</v>
          </cell>
          <cell r="B29" t="str">
            <v>Gross Revenue</v>
          </cell>
          <cell r="C29" t="str">
            <v>0300</v>
          </cell>
          <cell r="D29" t="str">
            <v>Japan</v>
          </cell>
          <cell r="E29" t="str">
            <v>DSO Lump</v>
          </cell>
          <cell r="F29">
            <v>0</v>
          </cell>
          <cell r="G29">
            <v>24473620</v>
          </cell>
          <cell r="H29">
            <v>16763731.8199999</v>
          </cell>
          <cell r="I29">
            <v>21575154.2099999</v>
          </cell>
          <cell r="J29">
            <v>14636730.9</v>
          </cell>
          <cell r="K29">
            <v>13677311.550000001</v>
          </cell>
          <cell r="L29">
            <v>15865187.43</v>
          </cell>
          <cell r="M29">
            <v>12542199.029999901</v>
          </cell>
          <cell r="N29">
            <v>12508988.58</v>
          </cell>
          <cell r="O29">
            <v>13460971.18</v>
          </cell>
        </row>
        <row r="30">
          <cell r="A30" t="str">
            <v>Gross Revenue0300JapanDSO Fines</v>
          </cell>
          <cell r="B30" t="str">
            <v>Gross Revenue</v>
          </cell>
          <cell r="C30" t="str">
            <v>0300</v>
          </cell>
          <cell r="D30" t="str">
            <v>Japan</v>
          </cell>
          <cell r="E30" t="str">
            <v>DSO Fines</v>
          </cell>
          <cell r="F30">
            <v>0</v>
          </cell>
          <cell r="G30">
            <v>3518049.39</v>
          </cell>
          <cell r="H30">
            <v>7884443.5300000003</v>
          </cell>
          <cell r="I30">
            <v>6112639.6399999997</v>
          </cell>
          <cell r="J30">
            <v>3615658.18</v>
          </cell>
          <cell r="K30">
            <v>3161499.61</v>
          </cell>
          <cell r="L30">
            <v>2859151.17</v>
          </cell>
          <cell r="M30">
            <v>3643640.1</v>
          </cell>
          <cell r="N30">
            <v>3591775.51</v>
          </cell>
          <cell r="O30">
            <v>157413.60999999999</v>
          </cell>
        </row>
        <row r="31">
          <cell r="A31" t="str">
            <v>Gross Revenue0300JapanYandi</v>
          </cell>
          <cell r="B31" t="str">
            <v>Gross Revenue</v>
          </cell>
          <cell r="C31" t="str">
            <v>0300</v>
          </cell>
          <cell r="D31" t="str">
            <v>Japan</v>
          </cell>
          <cell r="E31" t="str">
            <v>Yandi</v>
          </cell>
          <cell r="F31">
            <v>0</v>
          </cell>
          <cell r="G31">
            <v>14818288.2099999</v>
          </cell>
          <cell r="H31">
            <v>20380983.399999902</v>
          </cell>
          <cell r="I31">
            <v>14111160.77</v>
          </cell>
          <cell r="J31">
            <v>16916964.960000001</v>
          </cell>
          <cell r="K31">
            <v>21086129.919999901</v>
          </cell>
          <cell r="L31">
            <v>21306567.699999899</v>
          </cell>
          <cell r="M31">
            <v>20154515.539999999</v>
          </cell>
          <cell r="N31">
            <v>15441297.630000001</v>
          </cell>
          <cell r="O31">
            <v>14145900.68</v>
          </cell>
        </row>
        <row r="32">
          <cell r="A32" t="str">
            <v>Gross Revenue0300JapanSinter Fines</v>
          </cell>
          <cell r="B32" t="str">
            <v>Gross Revenue</v>
          </cell>
          <cell r="C32" t="str">
            <v>0300</v>
          </cell>
          <cell r="D32" t="str">
            <v>Japan</v>
          </cell>
          <cell r="E32" t="str">
            <v>Sinter Fines</v>
          </cell>
          <cell r="F32">
            <v>0</v>
          </cell>
          <cell r="G32">
            <v>0</v>
          </cell>
          <cell r="H32">
            <v>0</v>
          </cell>
          <cell r="I32">
            <v>0</v>
          </cell>
          <cell r="J32">
            <v>0</v>
          </cell>
          <cell r="K32">
            <v>0</v>
          </cell>
          <cell r="L32">
            <v>0</v>
          </cell>
          <cell r="M32">
            <v>0</v>
          </cell>
          <cell r="N32">
            <v>0</v>
          </cell>
          <cell r="O32">
            <v>0</v>
          </cell>
        </row>
        <row r="33">
          <cell r="A33" t="str">
            <v>Gross Revenue0300JapanHIM-L</v>
          </cell>
          <cell r="B33" t="str">
            <v>Gross Revenue</v>
          </cell>
          <cell r="C33" t="str">
            <v>0300</v>
          </cell>
          <cell r="D33" t="str">
            <v>Japan</v>
          </cell>
          <cell r="E33" t="str">
            <v>HIM-L</v>
          </cell>
          <cell r="F33">
            <v>0</v>
          </cell>
          <cell r="G33">
            <v>0</v>
          </cell>
          <cell r="H33">
            <v>0</v>
          </cell>
          <cell r="I33">
            <v>0</v>
          </cell>
          <cell r="J33">
            <v>0</v>
          </cell>
          <cell r="K33">
            <v>1015047.44</v>
          </cell>
          <cell r="L33">
            <v>0</v>
          </cell>
          <cell r="M33">
            <v>0</v>
          </cell>
          <cell r="N33">
            <v>2039088.49</v>
          </cell>
          <cell r="O33">
            <v>2793681.08</v>
          </cell>
        </row>
        <row r="34">
          <cell r="A34" t="str">
            <v>Gross Revenue0300JapanHIM-F</v>
          </cell>
          <cell r="B34" t="str">
            <v>Gross Revenue</v>
          </cell>
          <cell r="C34" t="str">
            <v>0300</v>
          </cell>
          <cell r="D34" t="str">
            <v>Japan</v>
          </cell>
          <cell r="E34" t="str">
            <v>HIM-F</v>
          </cell>
          <cell r="F34">
            <v>0</v>
          </cell>
          <cell r="G34">
            <v>0</v>
          </cell>
          <cell r="H34">
            <v>0</v>
          </cell>
          <cell r="I34">
            <v>0</v>
          </cell>
          <cell r="J34">
            <v>0</v>
          </cell>
          <cell r="K34">
            <v>0</v>
          </cell>
          <cell r="L34">
            <v>709151.73</v>
          </cell>
          <cell r="M34">
            <v>467581.17</v>
          </cell>
          <cell r="N34">
            <v>3600859.4</v>
          </cell>
          <cell r="O34">
            <v>-6416.32</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Revenue0300JapanHIB-F</v>
          </cell>
          <cell r="B36" t="str">
            <v>Gross Revenue</v>
          </cell>
          <cell r="C36" t="str">
            <v>0300</v>
          </cell>
          <cell r="D36" t="str">
            <v>Japan</v>
          </cell>
          <cell r="E36" t="str">
            <v>HIB-F</v>
          </cell>
          <cell r="F36">
            <v>0</v>
          </cell>
          <cell r="G36">
            <v>-2920.09</v>
          </cell>
          <cell r="H36">
            <v>0</v>
          </cell>
          <cell r="I36">
            <v>0</v>
          </cell>
          <cell r="J36">
            <v>4496394.32</v>
          </cell>
          <cell r="K36">
            <v>5882818.3200000003</v>
          </cell>
          <cell r="L36">
            <v>5347438.42</v>
          </cell>
          <cell r="M36">
            <v>3052978.23</v>
          </cell>
          <cell r="N36">
            <v>4961468.87</v>
          </cell>
          <cell r="O36">
            <v>6504012.3599999901</v>
          </cell>
        </row>
        <row r="37">
          <cell r="A37" t="str">
            <v>Gross Revenue0300JapanResult</v>
          </cell>
          <cell r="B37" t="str">
            <v>Gross Revenue</v>
          </cell>
          <cell r="C37" t="str">
            <v>0300</v>
          </cell>
          <cell r="D37" t="str">
            <v>Japan</v>
          </cell>
          <cell r="E37" t="str">
            <v>Result</v>
          </cell>
          <cell r="F37">
            <v>0</v>
          </cell>
          <cell r="G37">
            <v>42810950.630000003</v>
          </cell>
          <cell r="H37">
            <v>45029158.749999903</v>
          </cell>
          <cell r="I37">
            <v>41798954.6199999</v>
          </cell>
          <cell r="J37">
            <v>42935585.1199999</v>
          </cell>
          <cell r="K37">
            <v>49488029.1599999</v>
          </cell>
          <cell r="L37">
            <v>52759760.140000001</v>
          </cell>
          <cell r="M37">
            <v>43680558.840000004</v>
          </cell>
          <cell r="N37">
            <v>46414851.739999898</v>
          </cell>
          <cell r="O37">
            <v>38672582.460000001</v>
          </cell>
        </row>
        <row r="38">
          <cell r="A38" t="str">
            <v>Gross Revenue0300ChinaDSO Lump</v>
          </cell>
          <cell r="B38" t="str">
            <v>Gross Revenue</v>
          </cell>
          <cell r="C38" t="str">
            <v>0300</v>
          </cell>
          <cell r="D38" t="str">
            <v>China</v>
          </cell>
          <cell r="E38" t="str">
            <v>DSO Lump</v>
          </cell>
          <cell r="F38">
            <v>0</v>
          </cell>
          <cell r="G38">
            <v>13532780.93</v>
          </cell>
          <cell r="H38">
            <v>4430877.1399999997</v>
          </cell>
          <cell r="I38">
            <v>23714511.59</v>
          </cell>
          <cell r="J38">
            <v>6581752.2199999997</v>
          </cell>
          <cell r="K38">
            <v>5264822.6500000004</v>
          </cell>
          <cell r="L38">
            <v>5920522.5599999996</v>
          </cell>
          <cell r="M38">
            <v>9280837.77999999</v>
          </cell>
          <cell r="N38">
            <v>1101921.18</v>
          </cell>
          <cell r="O38">
            <v>11339414.98</v>
          </cell>
        </row>
        <row r="39">
          <cell r="A39" t="str">
            <v>Gross Revenue0300ChinaDSO Fines</v>
          </cell>
          <cell r="B39" t="str">
            <v>Gross Revenue</v>
          </cell>
          <cell r="C39" t="str">
            <v>0300</v>
          </cell>
          <cell r="D39" t="str">
            <v>China</v>
          </cell>
          <cell r="E39" t="str">
            <v>DSO Fines</v>
          </cell>
          <cell r="F39">
            <v>0</v>
          </cell>
          <cell r="G39">
            <v>18935526.239999998</v>
          </cell>
          <cell r="H39">
            <v>23594038.960000001</v>
          </cell>
          <cell r="I39">
            <v>11277674.9099999</v>
          </cell>
          <cell r="J39">
            <v>19008674.359999899</v>
          </cell>
          <cell r="K39">
            <v>12264038.09</v>
          </cell>
          <cell r="L39">
            <v>14271386.7399999</v>
          </cell>
          <cell r="M39">
            <v>17789335.25</v>
          </cell>
          <cell r="N39">
            <v>12449394.439999901</v>
          </cell>
          <cell r="O39">
            <v>22454230.059999902</v>
          </cell>
        </row>
        <row r="40">
          <cell r="A40" t="str">
            <v>Gross Revenue0300ChinaYandi</v>
          </cell>
          <cell r="B40" t="str">
            <v>Gross Revenue</v>
          </cell>
          <cell r="C40" t="str">
            <v>0300</v>
          </cell>
          <cell r="D40" t="str">
            <v>China</v>
          </cell>
          <cell r="E40" t="str">
            <v>Yandi</v>
          </cell>
          <cell r="F40">
            <v>0</v>
          </cell>
          <cell r="G40">
            <v>537534.35</v>
          </cell>
          <cell r="H40">
            <v>915980.91</v>
          </cell>
          <cell r="I40">
            <v>0</v>
          </cell>
          <cell r="J40">
            <v>902544.09</v>
          </cell>
          <cell r="K40">
            <v>10748.77</v>
          </cell>
          <cell r="L40">
            <v>71811.570000000007</v>
          </cell>
          <cell r="M40">
            <v>903865.04</v>
          </cell>
          <cell r="N40">
            <v>1840073.5</v>
          </cell>
          <cell r="O40">
            <v>-6727.66</v>
          </cell>
        </row>
        <row r="41">
          <cell r="A41" t="str">
            <v>Gross Revenue0300ChinaSinter Fines</v>
          </cell>
          <cell r="B41" t="str">
            <v>Gross Revenue</v>
          </cell>
          <cell r="C41" t="str">
            <v>0300</v>
          </cell>
          <cell r="D41" t="str">
            <v>China</v>
          </cell>
          <cell r="E41" t="str">
            <v>Sinter Fines</v>
          </cell>
          <cell r="F41">
            <v>0</v>
          </cell>
          <cell r="G41">
            <v>0</v>
          </cell>
          <cell r="H41">
            <v>0</v>
          </cell>
          <cell r="I41">
            <v>0</v>
          </cell>
          <cell r="J41">
            <v>0</v>
          </cell>
          <cell r="K41">
            <v>0</v>
          </cell>
          <cell r="L41">
            <v>0</v>
          </cell>
          <cell r="M41">
            <v>0</v>
          </cell>
          <cell r="N41">
            <v>0</v>
          </cell>
          <cell r="O41">
            <v>0</v>
          </cell>
        </row>
        <row r="42">
          <cell r="A42" t="str">
            <v>Gross Revenue0300ChinaHIM-L</v>
          </cell>
          <cell r="B42" t="str">
            <v>Gross Revenue</v>
          </cell>
          <cell r="C42" t="str">
            <v>0300</v>
          </cell>
          <cell r="D42" t="str">
            <v>China</v>
          </cell>
          <cell r="E42" t="str">
            <v>HIM-L</v>
          </cell>
          <cell r="F42">
            <v>0</v>
          </cell>
          <cell r="G42">
            <v>0</v>
          </cell>
          <cell r="H42">
            <v>0</v>
          </cell>
          <cell r="I42">
            <v>0</v>
          </cell>
          <cell r="J42">
            <v>0</v>
          </cell>
          <cell r="K42">
            <v>0</v>
          </cell>
          <cell r="L42">
            <v>0</v>
          </cell>
          <cell r="M42">
            <v>0</v>
          </cell>
          <cell r="N42">
            <v>0</v>
          </cell>
          <cell r="O42">
            <v>0</v>
          </cell>
        </row>
        <row r="43">
          <cell r="A43" t="str">
            <v>Gross Revenue0300ChinaHIM-F</v>
          </cell>
          <cell r="B43" t="str">
            <v>Gross Revenue</v>
          </cell>
          <cell r="C43" t="str">
            <v>0300</v>
          </cell>
          <cell r="D43" t="str">
            <v>China</v>
          </cell>
          <cell r="E43" t="str">
            <v>HIM-F</v>
          </cell>
          <cell r="F43">
            <v>0</v>
          </cell>
          <cell r="G43">
            <v>0</v>
          </cell>
          <cell r="H43">
            <v>0</v>
          </cell>
          <cell r="I43">
            <v>0</v>
          </cell>
          <cell r="J43">
            <v>0</v>
          </cell>
          <cell r="K43">
            <v>0</v>
          </cell>
          <cell r="L43">
            <v>0</v>
          </cell>
          <cell r="M43">
            <v>0</v>
          </cell>
          <cell r="N43">
            <v>0</v>
          </cell>
          <cell r="O43">
            <v>0</v>
          </cell>
        </row>
        <row r="44">
          <cell r="A44" t="str">
            <v>Gross Revenue0300ChinaHIB-L</v>
          </cell>
          <cell r="B44" t="str">
            <v>Gross Revenue</v>
          </cell>
          <cell r="C44" t="str">
            <v>0300</v>
          </cell>
          <cell r="D44" t="str">
            <v>China</v>
          </cell>
          <cell r="E44" t="str">
            <v>HIB-L</v>
          </cell>
          <cell r="F44">
            <v>0</v>
          </cell>
          <cell r="G44">
            <v>0</v>
          </cell>
          <cell r="H44">
            <v>0</v>
          </cell>
          <cell r="I44">
            <v>0</v>
          </cell>
          <cell r="J44">
            <v>0</v>
          </cell>
          <cell r="K44">
            <v>0</v>
          </cell>
          <cell r="L44">
            <v>2442089.25</v>
          </cell>
          <cell r="M44">
            <v>944674.88</v>
          </cell>
          <cell r="N44">
            <v>2286299.7200000002</v>
          </cell>
          <cell r="O44">
            <v>2962473.83</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t="str">
            <v>Gross Revenue0300ChinaResult</v>
          </cell>
          <cell r="B46" t="str">
            <v>Gross Revenue</v>
          </cell>
          <cell r="C46" t="str">
            <v>0300</v>
          </cell>
          <cell r="D46" t="str">
            <v>China</v>
          </cell>
          <cell r="E46" t="str">
            <v>Result</v>
          </cell>
          <cell r="F46">
            <v>0</v>
          </cell>
          <cell r="G46">
            <v>33005841.52</v>
          </cell>
          <cell r="H46">
            <v>28940897.010000002</v>
          </cell>
          <cell r="I46">
            <v>34992186.5</v>
          </cell>
          <cell r="J46">
            <v>26492970.670000002</v>
          </cell>
          <cell r="K46">
            <v>18281583.489999902</v>
          </cell>
          <cell r="L46">
            <v>22705810.1199999</v>
          </cell>
          <cell r="M46">
            <v>28918712.949999899</v>
          </cell>
          <cell r="N46">
            <v>22827749.469999898</v>
          </cell>
          <cell r="O46">
            <v>40987877.209999897</v>
          </cell>
        </row>
        <row r="47">
          <cell r="A47" t="str">
            <v>Gross Revenue0300KoreaDSO Lump</v>
          </cell>
          <cell r="B47" t="str">
            <v>Gross Revenue</v>
          </cell>
          <cell r="C47" t="str">
            <v>0300</v>
          </cell>
          <cell r="D47" t="str">
            <v>Korea</v>
          </cell>
          <cell r="E47" t="str">
            <v>DSO Lump</v>
          </cell>
          <cell r="F47">
            <v>0</v>
          </cell>
          <cell r="G47">
            <v>9215791.8699999899</v>
          </cell>
          <cell r="H47">
            <v>6338476.5999999996</v>
          </cell>
          <cell r="I47">
            <v>12957083.48</v>
          </cell>
          <cell r="J47">
            <v>7916134.7400000002</v>
          </cell>
          <cell r="K47">
            <v>11541026.119999999</v>
          </cell>
          <cell r="L47">
            <v>9510855.4000000004</v>
          </cell>
          <cell r="M47">
            <v>12650038.73</v>
          </cell>
          <cell r="N47">
            <v>9012342.27999999</v>
          </cell>
          <cell r="O47">
            <v>12409640.75</v>
          </cell>
        </row>
        <row r="48">
          <cell r="A48" t="str">
            <v>Gross Revenue0300KoreaDSO Fines</v>
          </cell>
          <cell r="B48" t="str">
            <v>Gross Revenue</v>
          </cell>
          <cell r="C48" t="str">
            <v>0300</v>
          </cell>
          <cell r="D48" t="str">
            <v>Korea</v>
          </cell>
          <cell r="E48" t="str">
            <v>DSO Fines</v>
          </cell>
          <cell r="F48">
            <v>0</v>
          </cell>
          <cell r="G48">
            <v>2512455.9300000002</v>
          </cell>
          <cell r="H48">
            <v>2914357.85</v>
          </cell>
          <cell r="I48">
            <v>1069460.1100000001</v>
          </cell>
          <cell r="J48">
            <v>3348375.74</v>
          </cell>
          <cell r="K48">
            <v>3347483.26</v>
          </cell>
          <cell r="L48">
            <v>5480939.1299999999</v>
          </cell>
          <cell r="M48">
            <v>1878489.64</v>
          </cell>
          <cell r="N48">
            <v>0</v>
          </cell>
          <cell r="O48">
            <v>1253411.6599999999</v>
          </cell>
        </row>
        <row r="49">
          <cell r="A49" t="str">
            <v>Gross Revenue0300KoreaYandi</v>
          </cell>
          <cell r="B49" t="str">
            <v>Gross Revenue</v>
          </cell>
          <cell r="C49" t="str">
            <v>0300</v>
          </cell>
          <cell r="D49" t="str">
            <v>Korea</v>
          </cell>
          <cell r="E49" t="str">
            <v>Yandi</v>
          </cell>
          <cell r="F49">
            <v>0</v>
          </cell>
          <cell r="G49">
            <v>11189155.66</v>
          </cell>
          <cell r="H49">
            <v>12122142.9799999</v>
          </cell>
          <cell r="I49">
            <v>3897690.74</v>
          </cell>
          <cell r="J49">
            <v>10676688.970000001</v>
          </cell>
          <cell r="K49">
            <v>16344366.15</v>
          </cell>
          <cell r="L49">
            <v>16172066.560000001</v>
          </cell>
          <cell r="M49">
            <v>8604731.4399999995</v>
          </cell>
          <cell r="N49">
            <v>13096553.810000001</v>
          </cell>
          <cell r="O49">
            <v>20277007.589999899</v>
          </cell>
        </row>
        <row r="50">
          <cell r="A50" t="str">
            <v>Gross Revenue0300KoreaSinter Fines</v>
          </cell>
          <cell r="B50" t="str">
            <v>Gross Revenue</v>
          </cell>
          <cell r="C50" t="str">
            <v>0300</v>
          </cell>
          <cell r="D50" t="str">
            <v>Korea</v>
          </cell>
          <cell r="E50" t="str">
            <v>Sinter Fines</v>
          </cell>
          <cell r="F50">
            <v>0</v>
          </cell>
          <cell r="G50">
            <v>0</v>
          </cell>
          <cell r="H50">
            <v>0</v>
          </cell>
          <cell r="I50">
            <v>0</v>
          </cell>
          <cell r="J50">
            <v>0</v>
          </cell>
          <cell r="K50">
            <v>0</v>
          </cell>
          <cell r="L50">
            <v>0</v>
          </cell>
          <cell r="M50">
            <v>0</v>
          </cell>
          <cell r="N50">
            <v>0</v>
          </cell>
          <cell r="O50">
            <v>0</v>
          </cell>
        </row>
        <row r="51">
          <cell r="A51" t="str">
            <v>Gross Revenue0300KoreaHIM-L</v>
          </cell>
          <cell r="B51" t="str">
            <v>Gross Revenue</v>
          </cell>
          <cell r="C51" t="str">
            <v>0300</v>
          </cell>
          <cell r="D51" t="str">
            <v>Korea</v>
          </cell>
          <cell r="E51" t="str">
            <v>HIM-L</v>
          </cell>
          <cell r="F51">
            <v>0</v>
          </cell>
          <cell r="G51">
            <v>0</v>
          </cell>
          <cell r="H51">
            <v>0</v>
          </cell>
          <cell r="I51">
            <v>0</v>
          </cell>
          <cell r="J51">
            <v>0</v>
          </cell>
          <cell r="K51">
            <v>0</v>
          </cell>
          <cell r="L51">
            <v>0</v>
          </cell>
          <cell r="M51">
            <v>0</v>
          </cell>
          <cell r="N51">
            <v>0</v>
          </cell>
          <cell r="O51">
            <v>0</v>
          </cell>
        </row>
        <row r="52">
          <cell r="A52" t="str">
            <v>Gross Revenue0300KoreaHIM-F</v>
          </cell>
          <cell r="B52" t="str">
            <v>Gross Revenue</v>
          </cell>
          <cell r="C52" t="str">
            <v>0300</v>
          </cell>
          <cell r="D52" t="str">
            <v>Korea</v>
          </cell>
          <cell r="E52" t="str">
            <v>HIM-F</v>
          </cell>
          <cell r="F52">
            <v>0</v>
          </cell>
          <cell r="G52">
            <v>0</v>
          </cell>
          <cell r="H52">
            <v>0</v>
          </cell>
          <cell r="I52">
            <v>0</v>
          </cell>
          <cell r="J52">
            <v>0</v>
          </cell>
          <cell r="K52">
            <v>0</v>
          </cell>
          <cell r="L52">
            <v>0</v>
          </cell>
          <cell r="M52">
            <v>0</v>
          </cell>
          <cell r="N52">
            <v>0</v>
          </cell>
          <cell r="O52">
            <v>0</v>
          </cell>
        </row>
        <row r="53">
          <cell r="A53" t="str">
            <v>Gross Revenue0300KoreaHIB-L</v>
          </cell>
          <cell r="B53" t="str">
            <v>Gross Revenue</v>
          </cell>
          <cell r="C53" t="str">
            <v>0300</v>
          </cell>
          <cell r="D53" t="str">
            <v>Korea</v>
          </cell>
          <cell r="E53" t="str">
            <v>HIB-L</v>
          </cell>
          <cell r="F53">
            <v>0</v>
          </cell>
          <cell r="G53">
            <v>0</v>
          </cell>
          <cell r="H53">
            <v>0</v>
          </cell>
          <cell r="I53">
            <v>0</v>
          </cell>
          <cell r="J53">
            <v>0</v>
          </cell>
          <cell r="K53">
            <v>0</v>
          </cell>
          <cell r="L53">
            <v>0</v>
          </cell>
          <cell r="M53">
            <v>0</v>
          </cell>
          <cell r="N53">
            <v>0</v>
          </cell>
          <cell r="O53">
            <v>0</v>
          </cell>
        </row>
        <row r="54">
          <cell r="A54" t="str">
            <v>Gross Revenue0300KoreaHIB-F</v>
          </cell>
          <cell r="B54" t="str">
            <v>Gross Revenue</v>
          </cell>
          <cell r="C54" t="str">
            <v>0300</v>
          </cell>
          <cell r="D54" t="str">
            <v>Korea</v>
          </cell>
          <cell r="E54" t="str">
            <v>HIB-F</v>
          </cell>
          <cell r="F54">
            <v>0</v>
          </cell>
          <cell r="G54">
            <v>0</v>
          </cell>
          <cell r="H54">
            <v>0</v>
          </cell>
          <cell r="I54">
            <v>0</v>
          </cell>
          <cell r="J54">
            <v>0</v>
          </cell>
          <cell r="K54">
            <v>0</v>
          </cell>
          <cell r="L54">
            <v>0</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Revenue0300TaiwanDSO Lump</v>
          </cell>
          <cell r="B56" t="str">
            <v>Gross Revenue</v>
          </cell>
          <cell r="C56" t="str">
            <v>0300</v>
          </cell>
          <cell r="D56" t="str">
            <v>Taiwan</v>
          </cell>
          <cell r="E56" t="str">
            <v>DSO Lump</v>
          </cell>
          <cell r="F56">
            <v>0</v>
          </cell>
          <cell r="G56">
            <v>6216494.48999999</v>
          </cell>
          <cell r="H56">
            <v>13235473.880000001</v>
          </cell>
          <cell r="I56">
            <v>12237342.2199999</v>
          </cell>
          <cell r="J56">
            <v>2043164.51</v>
          </cell>
          <cell r="K56">
            <v>9978731.0799999908</v>
          </cell>
          <cell r="L56">
            <v>11938150.800000001</v>
          </cell>
          <cell r="M56">
            <v>8210079.5599999996</v>
          </cell>
          <cell r="N56">
            <v>7715915.9199999999</v>
          </cell>
          <cell r="O56">
            <v>12630552.499999899</v>
          </cell>
        </row>
        <row r="57">
          <cell r="A57" t="str">
            <v>Gross Revenue0300TaiwanDSO Fines</v>
          </cell>
          <cell r="B57" t="str">
            <v>Gross Revenue</v>
          </cell>
          <cell r="C57" t="str">
            <v>0300</v>
          </cell>
          <cell r="D57" t="str">
            <v>Taiwan</v>
          </cell>
          <cell r="E57" t="str">
            <v>DSO Fines</v>
          </cell>
          <cell r="F57">
            <v>0</v>
          </cell>
          <cell r="G57">
            <v>2610974.56</v>
          </cell>
          <cell r="H57">
            <v>4590567.8299999898</v>
          </cell>
          <cell r="I57">
            <v>1549662.75</v>
          </cell>
          <cell r="J57">
            <v>1972212.49</v>
          </cell>
          <cell r="K57">
            <v>6346164.9100000001</v>
          </cell>
          <cell r="L57">
            <v>1487725.47</v>
          </cell>
          <cell r="M57">
            <v>4450896.71</v>
          </cell>
          <cell r="N57">
            <v>1693719.53</v>
          </cell>
          <cell r="O57">
            <v>5310125.7699999996</v>
          </cell>
        </row>
        <row r="58">
          <cell r="A58" t="str">
            <v>Gross Revenue0300TaiwanYandi</v>
          </cell>
          <cell r="B58" t="str">
            <v>Gross Revenue</v>
          </cell>
          <cell r="C58" t="str">
            <v>0300</v>
          </cell>
          <cell r="D58" t="str">
            <v>Taiwan</v>
          </cell>
          <cell r="E58" t="str">
            <v>Yandi</v>
          </cell>
          <cell r="F58">
            <v>0</v>
          </cell>
          <cell r="G58">
            <v>0</v>
          </cell>
          <cell r="H58">
            <v>0</v>
          </cell>
          <cell r="I58">
            <v>9295.83</v>
          </cell>
          <cell r="J58">
            <v>0</v>
          </cell>
          <cell r="K58">
            <v>0</v>
          </cell>
          <cell r="L58">
            <v>0</v>
          </cell>
          <cell r="M58">
            <v>0</v>
          </cell>
          <cell r="N58">
            <v>0</v>
          </cell>
          <cell r="O58">
            <v>0</v>
          </cell>
        </row>
        <row r="59">
          <cell r="A59" t="str">
            <v>Gross Revenue0300TaiwanSinter Fines</v>
          </cell>
          <cell r="B59" t="str">
            <v>Gross Revenue</v>
          </cell>
          <cell r="C59" t="str">
            <v>0300</v>
          </cell>
          <cell r="D59" t="str">
            <v>Taiwan</v>
          </cell>
          <cell r="E59" t="str">
            <v>Sinter Fines</v>
          </cell>
          <cell r="F59">
            <v>0</v>
          </cell>
          <cell r="G59">
            <v>0</v>
          </cell>
          <cell r="H59">
            <v>0</v>
          </cell>
          <cell r="I59">
            <v>0</v>
          </cell>
          <cell r="J59">
            <v>0</v>
          </cell>
          <cell r="K59">
            <v>0</v>
          </cell>
          <cell r="L59">
            <v>0</v>
          </cell>
          <cell r="M59">
            <v>0</v>
          </cell>
          <cell r="N59">
            <v>0</v>
          </cell>
          <cell r="O59">
            <v>0</v>
          </cell>
        </row>
        <row r="60">
          <cell r="A60" t="str">
            <v>Gross Revenue0300TaiwanHIM-L</v>
          </cell>
          <cell r="B60" t="str">
            <v>Gross Revenue</v>
          </cell>
          <cell r="C60" t="str">
            <v>0300</v>
          </cell>
          <cell r="D60" t="str">
            <v>Taiwan</v>
          </cell>
          <cell r="E60" t="str">
            <v>HIM-L</v>
          </cell>
          <cell r="F60">
            <v>0</v>
          </cell>
          <cell r="G60">
            <v>0</v>
          </cell>
          <cell r="H60">
            <v>0</v>
          </cell>
          <cell r="I60">
            <v>0</v>
          </cell>
          <cell r="J60">
            <v>0</v>
          </cell>
          <cell r="K60">
            <v>0</v>
          </cell>
          <cell r="L60">
            <v>0</v>
          </cell>
          <cell r="M60">
            <v>0</v>
          </cell>
          <cell r="N60">
            <v>0</v>
          </cell>
          <cell r="O60">
            <v>0</v>
          </cell>
        </row>
        <row r="61">
          <cell r="A61" t="str">
            <v>Gross Revenue0300TaiwanHIM-F</v>
          </cell>
          <cell r="B61" t="str">
            <v>Gross Revenue</v>
          </cell>
          <cell r="C61" t="str">
            <v>0300</v>
          </cell>
          <cell r="D61" t="str">
            <v>Taiwan</v>
          </cell>
          <cell r="E61" t="str">
            <v>HIM-F</v>
          </cell>
          <cell r="F61">
            <v>0</v>
          </cell>
          <cell r="G61">
            <v>0</v>
          </cell>
          <cell r="H61">
            <v>0</v>
          </cell>
          <cell r="I61">
            <v>0</v>
          </cell>
          <cell r="J61">
            <v>0</v>
          </cell>
          <cell r="K61">
            <v>0</v>
          </cell>
          <cell r="L61">
            <v>0</v>
          </cell>
          <cell r="M61">
            <v>0</v>
          </cell>
          <cell r="N61">
            <v>0</v>
          </cell>
          <cell r="O61">
            <v>3209481.62</v>
          </cell>
        </row>
        <row r="62">
          <cell r="A62" t="str">
            <v>Gross Revenue0300TaiwanHIB-L</v>
          </cell>
          <cell r="B62" t="str">
            <v>Gross Revenue</v>
          </cell>
          <cell r="C62" t="str">
            <v>0300</v>
          </cell>
          <cell r="D62" t="str">
            <v>Taiwan</v>
          </cell>
          <cell r="E62" t="str">
            <v>HIB-L</v>
          </cell>
          <cell r="F62">
            <v>0</v>
          </cell>
          <cell r="G62">
            <v>0</v>
          </cell>
          <cell r="H62">
            <v>0</v>
          </cell>
          <cell r="I62">
            <v>0</v>
          </cell>
          <cell r="J62">
            <v>0</v>
          </cell>
          <cell r="K62">
            <v>0</v>
          </cell>
          <cell r="L62">
            <v>0</v>
          </cell>
          <cell r="M62">
            <v>0</v>
          </cell>
          <cell r="N62">
            <v>0</v>
          </cell>
          <cell r="O62">
            <v>0</v>
          </cell>
        </row>
        <row r="63">
          <cell r="A63" t="str">
            <v>Gross Revenue0300TaiwanHIB-F</v>
          </cell>
          <cell r="B63" t="str">
            <v>Gross Revenue</v>
          </cell>
          <cell r="C63" t="str">
            <v>0300</v>
          </cell>
          <cell r="D63" t="str">
            <v>Taiwan</v>
          </cell>
          <cell r="E63" t="str">
            <v>HIB-F</v>
          </cell>
          <cell r="F63">
            <v>0</v>
          </cell>
          <cell r="G63">
            <v>0</v>
          </cell>
          <cell r="H63">
            <v>0</v>
          </cell>
          <cell r="I63">
            <v>0</v>
          </cell>
          <cell r="J63">
            <v>0</v>
          </cell>
          <cell r="K63">
            <v>0</v>
          </cell>
          <cell r="L63">
            <v>0</v>
          </cell>
          <cell r="M63">
            <v>0</v>
          </cell>
          <cell r="N63">
            <v>0</v>
          </cell>
          <cell r="O63">
            <v>0</v>
          </cell>
        </row>
        <row r="64">
          <cell r="A64" t="str">
            <v>Gross Revenue0300TaiwanResult</v>
          </cell>
          <cell r="B64" t="str">
            <v>Gross Revenue</v>
          </cell>
          <cell r="C64" t="str">
            <v>0300</v>
          </cell>
          <cell r="D64" t="str">
            <v>Taiwan</v>
          </cell>
          <cell r="E64" t="str">
            <v>Result</v>
          </cell>
          <cell r="F64">
            <v>0</v>
          </cell>
          <cell r="G64">
            <v>8827469.0499999896</v>
          </cell>
          <cell r="H64">
            <v>17826041.710000001</v>
          </cell>
          <cell r="I64">
            <v>13796300.7999999</v>
          </cell>
          <cell r="J64">
            <v>4015377</v>
          </cell>
          <cell r="K64">
            <v>16324895.9899999</v>
          </cell>
          <cell r="L64">
            <v>13425876.27</v>
          </cell>
          <cell r="M64">
            <v>12660976.27</v>
          </cell>
          <cell r="N64">
            <v>9409635.4499999899</v>
          </cell>
          <cell r="O64">
            <v>21150159.890000001</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Revenue0300PakistanDSO Fines</v>
          </cell>
          <cell r="B66" t="str">
            <v>Gross Revenue</v>
          </cell>
          <cell r="C66" t="str">
            <v>0300</v>
          </cell>
          <cell r="D66" t="str">
            <v>Pakistan</v>
          </cell>
          <cell r="E66" t="str">
            <v>DSO Fines</v>
          </cell>
          <cell r="F66">
            <v>0</v>
          </cell>
          <cell r="G66">
            <v>1264620.18</v>
          </cell>
          <cell r="H66">
            <v>0</v>
          </cell>
          <cell r="I66">
            <v>17732.78</v>
          </cell>
          <cell r="J66">
            <v>0</v>
          </cell>
          <cell r="K66">
            <v>7812.22</v>
          </cell>
          <cell r="L66">
            <v>1073113.25</v>
          </cell>
          <cell r="M66">
            <v>0</v>
          </cell>
          <cell r="N66">
            <v>0</v>
          </cell>
          <cell r="O66">
            <v>0</v>
          </cell>
        </row>
        <row r="67">
          <cell r="A67" t="str">
            <v>Gross Revenue0300PakistanYandi</v>
          </cell>
          <cell r="B67" t="str">
            <v>Gross Revenue</v>
          </cell>
          <cell r="C67" t="str">
            <v>0300</v>
          </cell>
          <cell r="D67" t="str">
            <v>Pakistan</v>
          </cell>
          <cell r="E67" t="str">
            <v>Yandi</v>
          </cell>
          <cell r="F67">
            <v>0</v>
          </cell>
          <cell r="G67">
            <v>0</v>
          </cell>
          <cell r="H67">
            <v>0</v>
          </cell>
          <cell r="I67">
            <v>0</v>
          </cell>
          <cell r="J67">
            <v>0</v>
          </cell>
          <cell r="K67">
            <v>0</v>
          </cell>
          <cell r="L67">
            <v>0</v>
          </cell>
          <cell r="M67">
            <v>0</v>
          </cell>
          <cell r="N67">
            <v>0</v>
          </cell>
          <cell r="O67">
            <v>0</v>
          </cell>
        </row>
        <row r="68">
          <cell r="A68" t="str">
            <v>Gross Revenue0300PakistanSinter Fines</v>
          </cell>
          <cell r="B68" t="str">
            <v>Gross Revenue</v>
          </cell>
          <cell r="C68" t="str">
            <v>0300</v>
          </cell>
          <cell r="D68" t="str">
            <v>Pakistan</v>
          </cell>
          <cell r="E68" t="str">
            <v>Sinter Fines</v>
          </cell>
          <cell r="F68">
            <v>0</v>
          </cell>
          <cell r="G68">
            <v>0</v>
          </cell>
          <cell r="H68">
            <v>0</v>
          </cell>
          <cell r="I68">
            <v>0</v>
          </cell>
          <cell r="J68">
            <v>0</v>
          </cell>
          <cell r="K68">
            <v>0</v>
          </cell>
          <cell r="L68">
            <v>0</v>
          </cell>
          <cell r="M68">
            <v>0</v>
          </cell>
          <cell r="N68">
            <v>0</v>
          </cell>
          <cell r="O68">
            <v>0</v>
          </cell>
        </row>
        <row r="69">
          <cell r="A69" t="str">
            <v>Gross Revenue0300PakistanHIM-L</v>
          </cell>
          <cell r="B69" t="str">
            <v>Gross Revenue</v>
          </cell>
          <cell r="C69" t="str">
            <v>0300</v>
          </cell>
          <cell r="D69" t="str">
            <v>Pakistan</v>
          </cell>
          <cell r="E69" t="str">
            <v>HIM-L</v>
          </cell>
          <cell r="F69">
            <v>0</v>
          </cell>
          <cell r="G69">
            <v>0</v>
          </cell>
          <cell r="H69">
            <v>0</v>
          </cell>
          <cell r="I69">
            <v>0</v>
          </cell>
          <cell r="J69">
            <v>0</v>
          </cell>
          <cell r="K69">
            <v>0</v>
          </cell>
          <cell r="L69">
            <v>0</v>
          </cell>
          <cell r="M69">
            <v>0</v>
          </cell>
          <cell r="N69">
            <v>0</v>
          </cell>
          <cell r="O69">
            <v>0</v>
          </cell>
        </row>
        <row r="70">
          <cell r="A70" t="str">
            <v>Gross Revenue0300PakistanHIM-F</v>
          </cell>
          <cell r="B70" t="str">
            <v>Gross Revenue</v>
          </cell>
          <cell r="C70" t="str">
            <v>0300</v>
          </cell>
          <cell r="D70" t="str">
            <v>Pakistan</v>
          </cell>
          <cell r="E70" t="str">
            <v>HIM-F</v>
          </cell>
          <cell r="F70">
            <v>0</v>
          </cell>
          <cell r="G70">
            <v>0</v>
          </cell>
          <cell r="H70">
            <v>0</v>
          </cell>
          <cell r="I70">
            <v>0</v>
          </cell>
          <cell r="J70">
            <v>0</v>
          </cell>
          <cell r="K70">
            <v>0</v>
          </cell>
          <cell r="L70">
            <v>0</v>
          </cell>
          <cell r="M70">
            <v>0</v>
          </cell>
          <cell r="N70">
            <v>0</v>
          </cell>
          <cell r="O70">
            <v>0</v>
          </cell>
        </row>
        <row r="71">
          <cell r="A71" t="str">
            <v>Gross Revenue0300PakistanHIB-L</v>
          </cell>
          <cell r="B71" t="str">
            <v>Gross Revenue</v>
          </cell>
          <cell r="C71" t="str">
            <v>0300</v>
          </cell>
          <cell r="D71" t="str">
            <v>Pakistan</v>
          </cell>
          <cell r="E71" t="str">
            <v>HIB-L</v>
          </cell>
          <cell r="F71">
            <v>0</v>
          </cell>
          <cell r="G71">
            <v>0</v>
          </cell>
          <cell r="H71">
            <v>0</v>
          </cell>
          <cell r="I71">
            <v>0</v>
          </cell>
          <cell r="J71">
            <v>0</v>
          </cell>
          <cell r="K71">
            <v>0</v>
          </cell>
          <cell r="L71">
            <v>0</v>
          </cell>
          <cell r="M71">
            <v>0</v>
          </cell>
          <cell r="N71">
            <v>0</v>
          </cell>
          <cell r="O71">
            <v>0</v>
          </cell>
        </row>
        <row r="72">
          <cell r="A72" t="str">
            <v>Gross Revenue0300PakistanHIB-F</v>
          </cell>
          <cell r="B72" t="str">
            <v>Gross Revenue</v>
          </cell>
          <cell r="C72" t="str">
            <v>0300</v>
          </cell>
          <cell r="D72" t="str">
            <v>Pakistan</v>
          </cell>
          <cell r="E72" t="str">
            <v>HIB-F</v>
          </cell>
          <cell r="F72">
            <v>0</v>
          </cell>
          <cell r="G72">
            <v>0</v>
          </cell>
          <cell r="H72">
            <v>0</v>
          </cell>
          <cell r="I72">
            <v>0</v>
          </cell>
          <cell r="J72">
            <v>0</v>
          </cell>
          <cell r="K72">
            <v>0</v>
          </cell>
          <cell r="L72">
            <v>0</v>
          </cell>
          <cell r="M72">
            <v>0</v>
          </cell>
          <cell r="N72">
            <v>0</v>
          </cell>
          <cell r="O72">
            <v>0</v>
          </cell>
        </row>
        <row r="73">
          <cell r="A73" t="str">
            <v>Gross Revenue0300PakistanResult</v>
          </cell>
          <cell r="B73" t="str">
            <v>Gross Revenue</v>
          </cell>
          <cell r="C73" t="str">
            <v>0300</v>
          </cell>
          <cell r="D73" t="str">
            <v>Pakistan</v>
          </cell>
          <cell r="E73" t="str">
            <v>Result</v>
          </cell>
          <cell r="F73">
            <v>0</v>
          </cell>
          <cell r="G73">
            <v>3300094.73</v>
          </cell>
          <cell r="H73">
            <v>0</v>
          </cell>
          <cell r="I73">
            <v>3818838.99</v>
          </cell>
          <cell r="J73">
            <v>0</v>
          </cell>
          <cell r="K73">
            <v>1602721.72</v>
          </cell>
          <cell r="L73">
            <v>4128421.55</v>
          </cell>
          <cell r="M73">
            <v>0</v>
          </cell>
          <cell r="N73">
            <v>0</v>
          </cell>
          <cell r="O73">
            <v>2062966.69</v>
          </cell>
        </row>
        <row r="74">
          <cell r="A74" t="str">
            <v>Gross Revenue0300Other AsiaDSO Lump</v>
          </cell>
          <cell r="B74" t="str">
            <v>Gross Revenue</v>
          </cell>
          <cell r="C74" t="str">
            <v>0300</v>
          </cell>
          <cell r="D74" t="str">
            <v>Other Asia</v>
          </cell>
          <cell r="E74" t="str">
            <v>DSO Lump</v>
          </cell>
          <cell r="F74">
            <v>0</v>
          </cell>
          <cell r="G74">
            <v>0</v>
          </cell>
          <cell r="H74">
            <v>0</v>
          </cell>
          <cell r="I74">
            <v>0</v>
          </cell>
          <cell r="J74">
            <v>3802371.6</v>
          </cell>
          <cell r="K74">
            <v>0</v>
          </cell>
          <cell r="L74">
            <v>0</v>
          </cell>
          <cell r="M74">
            <v>0</v>
          </cell>
          <cell r="N74">
            <v>-30222.87</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Revenue0300Other AsiaYandi</v>
          </cell>
          <cell r="B76" t="str">
            <v>Gross Revenue</v>
          </cell>
          <cell r="C76" t="str">
            <v>0300</v>
          </cell>
          <cell r="D76" t="str">
            <v>Other Asia</v>
          </cell>
          <cell r="E76" t="str">
            <v>Yandi</v>
          </cell>
          <cell r="F76">
            <v>0</v>
          </cell>
          <cell r="G76">
            <v>0</v>
          </cell>
          <cell r="H76">
            <v>0</v>
          </cell>
          <cell r="I76">
            <v>0</v>
          </cell>
          <cell r="J76">
            <v>0</v>
          </cell>
          <cell r="K76">
            <v>0</v>
          </cell>
          <cell r="L76">
            <v>0</v>
          </cell>
          <cell r="M76">
            <v>0</v>
          </cell>
          <cell r="N76">
            <v>0</v>
          </cell>
          <cell r="O76">
            <v>0</v>
          </cell>
        </row>
        <row r="77">
          <cell r="A77" t="str">
            <v>Gross Revenue0300Other AsiaSinter Fines</v>
          </cell>
          <cell r="B77" t="str">
            <v>Gross Revenue</v>
          </cell>
          <cell r="C77" t="str">
            <v>0300</v>
          </cell>
          <cell r="D77" t="str">
            <v>Other Asia</v>
          </cell>
          <cell r="E77" t="str">
            <v>Sinter Fines</v>
          </cell>
          <cell r="F77">
            <v>0</v>
          </cell>
          <cell r="G77">
            <v>0</v>
          </cell>
          <cell r="H77">
            <v>0</v>
          </cell>
          <cell r="I77">
            <v>0</v>
          </cell>
          <cell r="J77">
            <v>0</v>
          </cell>
          <cell r="K77">
            <v>0</v>
          </cell>
          <cell r="L77">
            <v>0</v>
          </cell>
          <cell r="M77">
            <v>0</v>
          </cell>
          <cell r="N77">
            <v>0</v>
          </cell>
          <cell r="O77">
            <v>0</v>
          </cell>
        </row>
        <row r="78">
          <cell r="A78" t="str">
            <v>Gross Revenue0300Other AsiaHIM-L</v>
          </cell>
          <cell r="B78" t="str">
            <v>Gross Revenue</v>
          </cell>
          <cell r="C78" t="str">
            <v>0300</v>
          </cell>
          <cell r="D78" t="str">
            <v>Other Asia</v>
          </cell>
          <cell r="E78" t="str">
            <v>HIM-L</v>
          </cell>
          <cell r="F78">
            <v>0</v>
          </cell>
          <cell r="G78">
            <v>0</v>
          </cell>
          <cell r="H78">
            <v>0</v>
          </cell>
          <cell r="I78">
            <v>0</v>
          </cell>
          <cell r="J78">
            <v>0</v>
          </cell>
          <cell r="K78">
            <v>0</v>
          </cell>
          <cell r="L78">
            <v>0</v>
          </cell>
          <cell r="M78">
            <v>0</v>
          </cell>
          <cell r="N78">
            <v>0</v>
          </cell>
          <cell r="O78">
            <v>0</v>
          </cell>
        </row>
        <row r="79">
          <cell r="A79" t="str">
            <v>Gross Revenue0300Other AsiaHIM-F</v>
          </cell>
          <cell r="B79" t="str">
            <v>Gross Revenue</v>
          </cell>
          <cell r="C79" t="str">
            <v>0300</v>
          </cell>
          <cell r="D79" t="str">
            <v>Other Asia</v>
          </cell>
          <cell r="E79" t="str">
            <v>HIM-F</v>
          </cell>
          <cell r="F79">
            <v>0</v>
          </cell>
          <cell r="G79">
            <v>0</v>
          </cell>
          <cell r="H79">
            <v>0</v>
          </cell>
          <cell r="I79">
            <v>0</v>
          </cell>
          <cell r="J79">
            <v>0</v>
          </cell>
          <cell r="K79">
            <v>0</v>
          </cell>
          <cell r="L79">
            <v>0</v>
          </cell>
          <cell r="M79">
            <v>0</v>
          </cell>
          <cell r="N79">
            <v>0</v>
          </cell>
          <cell r="O79">
            <v>0</v>
          </cell>
        </row>
        <row r="80">
          <cell r="A80" t="str">
            <v>Gross Revenue0300Other AsiaHIB-L</v>
          </cell>
          <cell r="B80" t="str">
            <v>Gross Revenue</v>
          </cell>
          <cell r="C80" t="str">
            <v>0300</v>
          </cell>
          <cell r="D80" t="str">
            <v>Other Asia</v>
          </cell>
          <cell r="E80" t="str">
            <v>HIB-L</v>
          </cell>
          <cell r="F80">
            <v>0</v>
          </cell>
          <cell r="G80">
            <v>0</v>
          </cell>
          <cell r="H80">
            <v>0</v>
          </cell>
          <cell r="I80">
            <v>0</v>
          </cell>
          <cell r="J80">
            <v>0</v>
          </cell>
          <cell r="K80">
            <v>0</v>
          </cell>
          <cell r="L80">
            <v>0</v>
          </cell>
          <cell r="M80">
            <v>0</v>
          </cell>
          <cell r="N80">
            <v>0</v>
          </cell>
          <cell r="O80">
            <v>0</v>
          </cell>
        </row>
        <row r="81">
          <cell r="A81" t="str">
            <v>Gross Revenue0300Other AsiaHIB-F</v>
          </cell>
          <cell r="B81" t="str">
            <v>Gross Revenue</v>
          </cell>
          <cell r="C81" t="str">
            <v>0300</v>
          </cell>
          <cell r="D81" t="str">
            <v>Other Asia</v>
          </cell>
          <cell r="E81" t="str">
            <v>HIB-F</v>
          </cell>
          <cell r="F81">
            <v>0</v>
          </cell>
          <cell r="G81">
            <v>0</v>
          </cell>
          <cell r="H81">
            <v>0</v>
          </cell>
          <cell r="I81">
            <v>0</v>
          </cell>
          <cell r="J81">
            <v>0</v>
          </cell>
          <cell r="K81">
            <v>0</v>
          </cell>
          <cell r="L81">
            <v>0</v>
          </cell>
          <cell r="M81">
            <v>0</v>
          </cell>
          <cell r="N81">
            <v>0</v>
          </cell>
          <cell r="O81">
            <v>0</v>
          </cell>
        </row>
        <row r="82">
          <cell r="A82" t="str">
            <v>Gross Revenue0300Other AsiaResult</v>
          </cell>
          <cell r="B82" t="str">
            <v>Gross Revenue</v>
          </cell>
          <cell r="C82" t="str">
            <v>0300</v>
          </cell>
          <cell r="D82" t="str">
            <v>Other Asia</v>
          </cell>
          <cell r="E82" t="str">
            <v>Result</v>
          </cell>
          <cell r="F82">
            <v>0</v>
          </cell>
          <cell r="G82">
            <v>0</v>
          </cell>
          <cell r="H82">
            <v>0</v>
          </cell>
          <cell r="I82">
            <v>0</v>
          </cell>
          <cell r="J82">
            <v>3802371.6</v>
          </cell>
          <cell r="K82">
            <v>0</v>
          </cell>
          <cell r="L82">
            <v>0</v>
          </cell>
          <cell r="M82">
            <v>0</v>
          </cell>
          <cell r="N82">
            <v>-30222.87</v>
          </cell>
          <cell r="O82">
            <v>0</v>
          </cell>
        </row>
        <row r="83">
          <cell r="A83" t="str">
            <v>Gross Revenue0300AustraliaDSO Lump</v>
          </cell>
          <cell r="B83" t="str">
            <v>Gross Revenue</v>
          </cell>
          <cell r="C83" t="str">
            <v>0300</v>
          </cell>
          <cell r="D83" t="str">
            <v>Australia</v>
          </cell>
          <cell r="E83" t="str">
            <v>DSO Lump</v>
          </cell>
          <cell r="F83">
            <v>0</v>
          </cell>
          <cell r="G83">
            <v>0</v>
          </cell>
          <cell r="H83">
            <v>0</v>
          </cell>
          <cell r="I83">
            <v>117794.17</v>
          </cell>
          <cell r="J83">
            <v>0</v>
          </cell>
          <cell r="K83">
            <v>2141.06</v>
          </cell>
          <cell r="L83">
            <v>38190.230000000003</v>
          </cell>
          <cell r="M83">
            <v>0</v>
          </cell>
          <cell r="N83">
            <v>0</v>
          </cell>
          <cell r="O83">
            <v>0</v>
          </cell>
        </row>
        <row r="84">
          <cell r="A84" t="str">
            <v>Gross Revenue0300AustraliaDSO Fines</v>
          </cell>
          <cell r="B84" t="str">
            <v>Gross Revenue</v>
          </cell>
          <cell r="C84" t="str">
            <v>0300</v>
          </cell>
          <cell r="D84" t="str">
            <v>Australia</v>
          </cell>
          <cell r="E84" t="str">
            <v>DSO Fines</v>
          </cell>
          <cell r="F84">
            <v>0</v>
          </cell>
          <cell r="G84">
            <v>0</v>
          </cell>
          <cell r="H84">
            <v>0</v>
          </cell>
          <cell r="I84">
            <v>435017.04</v>
          </cell>
          <cell r="J84">
            <v>0</v>
          </cell>
          <cell r="K84">
            <v>273575.48</v>
          </cell>
          <cell r="L84">
            <v>0</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Revenue0300AustraliaSinter Fines</v>
          </cell>
          <cell r="B86" t="str">
            <v>Gross Revenue</v>
          </cell>
          <cell r="C86" t="str">
            <v>0300</v>
          </cell>
          <cell r="D86" t="str">
            <v>Australia</v>
          </cell>
          <cell r="E86" t="str">
            <v>Sinter Fines</v>
          </cell>
          <cell r="F86">
            <v>0</v>
          </cell>
          <cell r="G86">
            <v>0</v>
          </cell>
          <cell r="H86">
            <v>0</v>
          </cell>
          <cell r="I86">
            <v>0</v>
          </cell>
          <cell r="J86">
            <v>0</v>
          </cell>
          <cell r="K86">
            <v>0</v>
          </cell>
          <cell r="L86">
            <v>0</v>
          </cell>
          <cell r="M86">
            <v>0</v>
          </cell>
          <cell r="N86">
            <v>0</v>
          </cell>
          <cell r="O86">
            <v>0</v>
          </cell>
        </row>
        <row r="87">
          <cell r="A87" t="str">
            <v>Gross Revenue0300AustraliaHIM-L</v>
          </cell>
          <cell r="B87" t="str">
            <v>Gross Revenue</v>
          </cell>
          <cell r="C87" t="str">
            <v>0300</v>
          </cell>
          <cell r="D87" t="str">
            <v>Australia</v>
          </cell>
          <cell r="E87" t="str">
            <v>HIM-L</v>
          </cell>
          <cell r="F87">
            <v>0</v>
          </cell>
          <cell r="G87">
            <v>0</v>
          </cell>
          <cell r="H87">
            <v>0</v>
          </cell>
          <cell r="I87">
            <v>0</v>
          </cell>
          <cell r="J87">
            <v>0</v>
          </cell>
          <cell r="K87">
            <v>0</v>
          </cell>
          <cell r="L87">
            <v>0</v>
          </cell>
          <cell r="M87">
            <v>0</v>
          </cell>
          <cell r="N87">
            <v>0</v>
          </cell>
          <cell r="O87">
            <v>0</v>
          </cell>
        </row>
        <row r="88">
          <cell r="A88" t="str">
            <v>Gross Revenue0300AustraliaHIM-F</v>
          </cell>
          <cell r="B88" t="str">
            <v>Gross Revenue</v>
          </cell>
          <cell r="C88" t="str">
            <v>0300</v>
          </cell>
          <cell r="D88" t="str">
            <v>Australia</v>
          </cell>
          <cell r="E88" t="str">
            <v>HIM-F</v>
          </cell>
          <cell r="F88">
            <v>0</v>
          </cell>
          <cell r="G88">
            <v>0</v>
          </cell>
          <cell r="H88">
            <v>0</v>
          </cell>
          <cell r="I88">
            <v>0</v>
          </cell>
          <cell r="J88">
            <v>0</v>
          </cell>
          <cell r="K88">
            <v>0</v>
          </cell>
          <cell r="L88">
            <v>0</v>
          </cell>
          <cell r="M88">
            <v>0</v>
          </cell>
          <cell r="N88">
            <v>0</v>
          </cell>
          <cell r="O88">
            <v>0</v>
          </cell>
        </row>
        <row r="89">
          <cell r="A89" t="str">
            <v>Gross Revenue0300AustraliaHIB-L</v>
          </cell>
          <cell r="B89" t="str">
            <v>Gross Revenue</v>
          </cell>
          <cell r="C89" t="str">
            <v>0300</v>
          </cell>
          <cell r="D89" t="str">
            <v>Australia</v>
          </cell>
          <cell r="E89" t="str">
            <v>HIB-L</v>
          </cell>
          <cell r="F89">
            <v>0</v>
          </cell>
          <cell r="G89">
            <v>0</v>
          </cell>
          <cell r="H89">
            <v>0</v>
          </cell>
          <cell r="I89">
            <v>0</v>
          </cell>
          <cell r="J89">
            <v>0</v>
          </cell>
          <cell r="K89">
            <v>0</v>
          </cell>
          <cell r="L89">
            <v>0</v>
          </cell>
          <cell r="M89">
            <v>0</v>
          </cell>
          <cell r="N89">
            <v>0</v>
          </cell>
          <cell r="O89">
            <v>0</v>
          </cell>
        </row>
        <row r="90">
          <cell r="A90" t="str">
            <v>Gross Revenue0300AustraliaHIB-F</v>
          </cell>
          <cell r="B90" t="str">
            <v>Gross Revenue</v>
          </cell>
          <cell r="C90" t="str">
            <v>0300</v>
          </cell>
          <cell r="D90" t="str">
            <v>Australia</v>
          </cell>
          <cell r="E90" t="str">
            <v>HIB-F</v>
          </cell>
          <cell r="F90">
            <v>0</v>
          </cell>
          <cell r="G90">
            <v>0</v>
          </cell>
          <cell r="H90">
            <v>0</v>
          </cell>
          <cell r="I90">
            <v>0</v>
          </cell>
          <cell r="J90">
            <v>0</v>
          </cell>
          <cell r="K90">
            <v>0</v>
          </cell>
          <cell r="L90">
            <v>0</v>
          </cell>
          <cell r="M90">
            <v>0</v>
          </cell>
          <cell r="N90">
            <v>0</v>
          </cell>
          <cell r="O90">
            <v>0</v>
          </cell>
        </row>
        <row r="91">
          <cell r="A91" t="str">
            <v>Gross Revenue0300AustraliaResult</v>
          </cell>
          <cell r="B91" t="str">
            <v>Gross Revenue</v>
          </cell>
          <cell r="C91" t="str">
            <v>0300</v>
          </cell>
          <cell r="D91" t="str">
            <v>Australia</v>
          </cell>
          <cell r="E91" t="str">
            <v>Result</v>
          </cell>
          <cell r="F91">
            <v>0</v>
          </cell>
          <cell r="G91">
            <v>0</v>
          </cell>
          <cell r="H91">
            <v>0</v>
          </cell>
          <cell r="I91">
            <v>552811.21</v>
          </cell>
          <cell r="J91">
            <v>0</v>
          </cell>
          <cell r="K91">
            <v>275716.53999999998</v>
          </cell>
          <cell r="L91">
            <v>38190.230000000003</v>
          </cell>
          <cell r="M91">
            <v>0</v>
          </cell>
          <cell r="N91">
            <v>0</v>
          </cell>
          <cell r="O91">
            <v>0</v>
          </cell>
        </row>
        <row r="92">
          <cell r="A92" t="str">
            <v>Gross Revenue0301ChinaDSO Lump</v>
          </cell>
          <cell r="B92" t="str">
            <v>Gross Revenue</v>
          </cell>
          <cell r="C92" t="str">
            <v>0301</v>
          </cell>
          <cell r="D92" t="str">
            <v>China</v>
          </cell>
          <cell r="E92" t="str">
            <v>DSO Lump</v>
          </cell>
          <cell r="F92">
            <v>0</v>
          </cell>
          <cell r="G92">
            <v>13995423</v>
          </cell>
          <cell r="H92">
            <v>12134559.109999901</v>
          </cell>
          <cell r="I92">
            <v>12437953.83</v>
          </cell>
          <cell r="J92">
            <v>11938063.9</v>
          </cell>
          <cell r="K92">
            <v>2343982.5</v>
          </cell>
          <cell r="L92">
            <v>14079040.43</v>
          </cell>
          <cell r="M92">
            <v>9056943.5</v>
          </cell>
          <cell r="N92">
            <v>17315415</v>
          </cell>
          <cell r="O92">
            <v>12857118.57</v>
          </cell>
        </row>
        <row r="93">
          <cell r="A93" t="str">
            <v>Gross Revenue0301ChinaDSO Fines</v>
          </cell>
          <cell r="B93" t="str">
            <v>Gross Revenue</v>
          </cell>
          <cell r="C93" t="str">
            <v>0301</v>
          </cell>
          <cell r="D93" t="str">
            <v>China</v>
          </cell>
          <cell r="E93" t="str">
            <v>DSO Fines</v>
          </cell>
          <cell r="F93">
            <v>0</v>
          </cell>
          <cell r="G93">
            <v>21332352.8199999</v>
          </cell>
          <cell r="H93">
            <v>11170819.9699999</v>
          </cell>
          <cell r="I93">
            <v>13938271.92</v>
          </cell>
          <cell r="J93">
            <v>11324925.16</v>
          </cell>
          <cell r="K93">
            <v>22350027.280000001</v>
          </cell>
          <cell r="L93">
            <v>15221206.6399999</v>
          </cell>
          <cell r="M93">
            <v>17702360.169999901</v>
          </cell>
          <cell r="N93">
            <v>27215308.629999898</v>
          </cell>
          <cell r="O93">
            <v>15857458.7999999</v>
          </cell>
        </row>
        <row r="94">
          <cell r="A94" t="str">
            <v>Gross Revenue0301ChinaYandi</v>
          </cell>
          <cell r="B94" t="str">
            <v>Gross Revenue</v>
          </cell>
          <cell r="C94" t="str">
            <v>0301</v>
          </cell>
          <cell r="D94" t="str">
            <v>China</v>
          </cell>
          <cell r="E94" t="str">
            <v>Yandi</v>
          </cell>
          <cell r="F94">
            <v>0</v>
          </cell>
          <cell r="G94">
            <v>0</v>
          </cell>
          <cell r="H94">
            <v>0</v>
          </cell>
          <cell r="I94">
            <v>0</v>
          </cell>
          <cell r="J94">
            <v>0</v>
          </cell>
          <cell r="K94">
            <v>0</v>
          </cell>
          <cell r="L94">
            <v>0</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Gross Revenue</v>
          </cell>
          <cell r="C96" t="str">
            <v>0301</v>
          </cell>
          <cell r="D96" t="str">
            <v>China</v>
          </cell>
          <cell r="E96" t="str">
            <v>HIM-L</v>
          </cell>
          <cell r="F96">
            <v>0</v>
          </cell>
          <cell r="G96">
            <v>0</v>
          </cell>
          <cell r="H96">
            <v>0</v>
          </cell>
          <cell r="I96">
            <v>0</v>
          </cell>
          <cell r="J96">
            <v>0</v>
          </cell>
          <cell r="K96">
            <v>0</v>
          </cell>
          <cell r="L96">
            <v>0</v>
          </cell>
          <cell r="M96">
            <v>0</v>
          </cell>
          <cell r="N96">
            <v>0</v>
          </cell>
          <cell r="O96">
            <v>0</v>
          </cell>
        </row>
        <row r="97">
          <cell r="A97" t="str">
            <v>Gross Revenue0301ChinaHIM-F</v>
          </cell>
          <cell r="B97" t="str">
            <v>Gross Revenue</v>
          </cell>
          <cell r="C97" t="str">
            <v>0301</v>
          </cell>
          <cell r="D97" t="str">
            <v>China</v>
          </cell>
          <cell r="E97" t="str">
            <v>HIM-F</v>
          </cell>
          <cell r="F97">
            <v>0</v>
          </cell>
          <cell r="G97">
            <v>0</v>
          </cell>
          <cell r="H97">
            <v>0</v>
          </cell>
          <cell r="I97">
            <v>0</v>
          </cell>
          <cell r="J97">
            <v>0</v>
          </cell>
          <cell r="K97">
            <v>0</v>
          </cell>
          <cell r="L97">
            <v>0</v>
          </cell>
          <cell r="M97">
            <v>0</v>
          </cell>
          <cell r="N97">
            <v>0</v>
          </cell>
          <cell r="O97">
            <v>0</v>
          </cell>
        </row>
        <row r="98">
          <cell r="A98" t="str">
            <v>Gross Revenue0301ChinaHIB-L</v>
          </cell>
          <cell r="B98" t="str">
            <v>Gross Revenue</v>
          </cell>
          <cell r="C98" t="str">
            <v>0301</v>
          </cell>
          <cell r="D98" t="str">
            <v>China</v>
          </cell>
          <cell r="E98" t="str">
            <v>HIB-L</v>
          </cell>
          <cell r="F98">
            <v>0</v>
          </cell>
          <cell r="G98">
            <v>0</v>
          </cell>
          <cell r="H98">
            <v>0</v>
          </cell>
          <cell r="I98">
            <v>0</v>
          </cell>
          <cell r="J98">
            <v>0</v>
          </cell>
          <cell r="K98">
            <v>0</v>
          </cell>
          <cell r="L98">
            <v>0</v>
          </cell>
          <cell r="M98">
            <v>0</v>
          </cell>
          <cell r="N98">
            <v>0</v>
          </cell>
          <cell r="O98">
            <v>0</v>
          </cell>
        </row>
        <row r="99">
          <cell r="A99" t="str">
            <v>Gross Revenue0301ChinaHIB-F</v>
          </cell>
          <cell r="B99" t="str">
            <v>Gross Revenue</v>
          </cell>
          <cell r="C99" t="str">
            <v>0301</v>
          </cell>
          <cell r="D99" t="str">
            <v>China</v>
          </cell>
          <cell r="E99" t="str">
            <v>HIB-F</v>
          </cell>
          <cell r="F99">
            <v>0</v>
          </cell>
          <cell r="G99">
            <v>0</v>
          </cell>
          <cell r="H99">
            <v>0</v>
          </cell>
          <cell r="I99">
            <v>0</v>
          </cell>
          <cell r="J99">
            <v>0</v>
          </cell>
          <cell r="K99">
            <v>0</v>
          </cell>
          <cell r="L99">
            <v>0</v>
          </cell>
          <cell r="M99">
            <v>0</v>
          </cell>
          <cell r="N99">
            <v>0</v>
          </cell>
          <cell r="O99">
            <v>0</v>
          </cell>
        </row>
        <row r="100">
          <cell r="A100" t="str">
            <v>Gross Revenue0301ChinaResult</v>
          </cell>
          <cell r="B100" t="str">
            <v>Gross Revenue</v>
          </cell>
          <cell r="C100" t="str">
            <v>0301</v>
          </cell>
          <cell r="D100" t="str">
            <v>China</v>
          </cell>
          <cell r="E100" t="str">
            <v>Result</v>
          </cell>
          <cell r="F100">
            <v>0</v>
          </cell>
          <cell r="G100">
            <v>35327775.82</v>
          </cell>
          <cell r="H100">
            <v>23305379.079999998</v>
          </cell>
          <cell r="I100">
            <v>26376225.75</v>
          </cell>
          <cell r="J100">
            <v>23262989.059999902</v>
          </cell>
          <cell r="K100">
            <v>24694009.779999901</v>
          </cell>
          <cell r="L100">
            <v>29300247.07</v>
          </cell>
          <cell r="M100">
            <v>26759303.669999901</v>
          </cell>
          <cell r="N100">
            <v>44530723.630000003</v>
          </cell>
          <cell r="O100">
            <v>28714577.370000001</v>
          </cell>
        </row>
        <row r="101">
          <cell r="A101" t="str">
            <v>Gross Revenue0303ChinaDSO Lump</v>
          </cell>
          <cell r="B101" t="str">
            <v>Gross Revenue</v>
          </cell>
          <cell r="C101" t="str">
            <v>0303</v>
          </cell>
          <cell r="D101" t="str">
            <v>China</v>
          </cell>
          <cell r="E101" t="str">
            <v>DSO Lump</v>
          </cell>
          <cell r="F101">
            <v>0</v>
          </cell>
          <cell r="G101">
            <v>6060904.9000000004</v>
          </cell>
          <cell r="H101">
            <v>0</v>
          </cell>
          <cell r="I101">
            <v>4763089</v>
          </cell>
          <cell r="J101">
            <v>2758912.14</v>
          </cell>
          <cell r="K101">
            <v>8619777.5899999999</v>
          </cell>
          <cell r="L101">
            <v>0</v>
          </cell>
          <cell r="M101">
            <v>7342898.5800000001</v>
          </cell>
          <cell r="N101">
            <v>-6013.09</v>
          </cell>
          <cell r="O101">
            <v>9440190.1499999892</v>
          </cell>
        </row>
        <row r="102">
          <cell r="A102" t="str">
            <v>Gross Revenue0303ChinaDSO Fines</v>
          </cell>
          <cell r="B102" t="str">
            <v>Gross Revenue</v>
          </cell>
          <cell r="C102" t="str">
            <v>0303</v>
          </cell>
          <cell r="D102" t="str">
            <v>China</v>
          </cell>
          <cell r="E102" t="str">
            <v>DSO Fines</v>
          </cell>
          <cell r="F102">
            <v>0</v>
          </cell>
          <cell r="G102">
            <v>6929338.0999999996</v>
          </cell>
          <cell r="H102">
            <v>19275937.66</v>
          </cell>
          <cell r="I102">
            <v>18470739.079999901</v>
          </cell>
          <cell r="J102">
            <v>5950236.1600000001</v>
          </cell>
          <cell r="K102">
            <v>4265022.3099999996</v>
          </cell>
          <cell r="L102">
            <v>7627821.0199999996</v>
          </cell>
          <cell r="M102">
            <v>8918765.5599999893</v>
          </cell>
          <cell r="N102">
            <v>4576442.32</v>
          </cell>
          <cell r="O102">
            <v>9134864.5699999891</v>
          </cell>
        </row>
        <row r="103">
          <cell r="A103" t="str">
            <v>Gross Revenue0303ChinaYandi</v>
          </cell>
          <cell r="B103" t="str">
            <v>Gross Revenue</v>
          </cell>
          <cell r="C103" t="str">
            <v>0303</v>
          </cell>
          <cell r="D103" t="str">
            <v>China</v>
          </cell>
          <cell r="E103" t="str">
            <v>Yandi</v>
          </cell>
          <cell r="F103">
            <v>0</v>
          </cell>
          <cell r="G103">
            <v>2903464.92</v>
          </cell>
          <cell r="H103">
            <v>8580018.3499999996</v>
          </cell>
          <cell r="I103">
            <v>6282231.8099999996</v>
          </cell>
          <cell r="J103">
            <v>7754207.9199999999</v>
          </cell>
          <cell r="K103">
            <v>5061679.8999999901</v>
          </cell>
          <cell r="L103">
            <v>5101682.76</v>
          </cell>
          <cell r="M103">
            <v>8348188.75</v>
          </cell>
          <cell r="N103">
            <v>6290482.5700000003</v>
          </cell>
          <cell r="O103">
            <v>4658941.9800000004</v>
          </cell>
        </row>
        <row r="104">
          <cell r="A104" t="str">
            <v>Gross Revenue0303ChinaSinter Fines</v>
          </cell>
          <cell r="B104" t="str">
            <v>Gross Revenue</v>
          </cell>
          <cell r="C104" t="str">
            <v>0303</v>
          </cell>
          <cell r="D104" t="str">
            <v>China</v>
          </cell>
          <cell r="E104" t="str">
            <v>Sinter Fines</v>
          </cell>
          <cell r="F104">
            <v>0</v>
          </cell>
          <cell r="G104">
            <v>0</v>
          </cell>
          <cell r="H104">
            <v>0</v>
          </cell>
          <cell r="I104">
            <v>0</v>
          </cell>
          <cell r="J104">
            <v>0</v>
          </cell>
          <cell r="K104">
            <v>0</v>
          </cell>
          <cell r="L104">
            <v>0</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Gross Revenue</v>
          </cell>
          <cell r="C106" t="str">
            <v>0303</v>
          </cell>
          <cell r="D106" t="str">
            <v>China</v>
          </cell>
          <cell r="E106" t="str">
            <v>HIM-F</v>
          </cell>
          <cell r="F106">
            <v>0</v>
          </cell>
          <cell r="G106">
            <v>0</v>
          </cell>
          <cell r="H106">
            <v>0</v>
          </cell>
          <cell r="I106">
            <v>0</v>
          </cell>
          <cell r="J106">
            <v>0</v>
          </cell>
          <cell r="K106">
            <v>0</v>
          </cell>
          <cell r="L106">
            <v>0</v>
          </cell>
          <cell r="M106">
            <v>0</v>
          </cell>
          <cell r="N106">
            <v>0</v>
          </cell>
          <cell r="O106">
            <v>0</v>
          </cell>
        </row>
        <row r="107">
          <cell r="A107" t="str">
            <v>Gross Revenue0303ChinaHIB-L</v>
          </cell>
          <cell r="B107" t="str">
            <v>Gross Revenue</v>
          </cell>
          <cell r="C107" t="str">
            <v>0303</v>
          </cell>
          <cell r="D107" t="str">
            <v>China</v>
          </cell>
          <cell r="E107" t="str">
            <v>HIB-L</v>
          </cell>
          <cell r="F107">
            <v>0</v>
          </cell>
          <cell r="G107">
            <v>0</v>
          </cell>
          <cell r="H107">
            <v>0</v>
          </cell>
          <cell r="I107">
            <v>0</v>
          </cell>
          <cell r="J107">
            <v>0</v>
          </cell>
          <cell r="K107">
            <v>0</v>
          </cell>
          <cell r="L107">
            <v>0</v>
          </cell>
          <cell r="M107">
            <v>0</v>
          </cell>
          <cell r="N107">
            <v>0</v>
          </cell>
          <cell r="O107">
            <v>0</v>
          </cell>
        </row>
        <row r="108">
          <cell r="A108" t="str">
            <v>Gross Revenue0303ChinaHIB-F</v>
          </cell>
          <cell r="B108" t="str">
            <v>Gross Revenue</v>
          </cell>
          <cell r="C108" t="str">
            <v>0303</v>
          </cell>
          <cell r="D108" t="str">
            <v>China</v>
          </cell>
          <cell r="E108" t="str">
            <v>HIB-F</v>
          </cell>
          <cell r="F108">
            <v>0</v>
          </cell>
          <cell r="G108">
            <v>0</v>
          </cell>
          <cell r="H108">
            <v>0</v>
          </cell>
          <cell r="I108">
            <v>0</v>
          </cell>
          <cell r="J108">
            <v>0</v>
          </cell>
          <cell r="K108">
            <v>0</v>
          </cell>
          <cell r="L108">
            <v>0</v>
          </cell>
          <cell r="M108">
            <v>0</v>
          </cell>
          <cell r="N108">
            <v>0</v>
          </cell>
          <cell r="O108">
            <v>0</v>
          </cell>
        </row>
        <row r="109">
          <cell r="A109" t="str">
            <v>Gross Revenue0303ChinaResult</v>
          </cell>
          <cell r="B109" t="str">
            <v>Gross Revenue</v>
          </cell>
          <cell r="C109" t="str">
            <v>0303</v>
          </cell>
          <cell r="D109" t="str">
            <v>China</v>
          </cell>
          <cell r="E109" t="str">
            <v>Result</v>
          </cell>
          <cell r="F109">
            <v>0</v>
          </cell>
          <cell r="G109">
            <v>15893707.92</v>
          </cell>
          <cell r="H109">
            <v>27855956.009999901</v>
          </cell>
          <cell r="I109">
            <v>29516059.8899999</v>
          </cell>
          <cell r="J109">
            <v>16463356.220000001</v>
          </cell>
          <cell r="K109">
            <v>17946479.800000001</v>
          </cell>
          <cell r="L109">
            <v>12729503.779999901</v>
          </cell>
          <cell r="M109">
            <v>24609852.8899999</v>
          </cell>
          <cell r="N109">
            <v>10860911.800000001</v>
          </cell>
          <cell r="O109">
            <v>23233996.699999899</v>
          </cell>
          <cell r="P109">
            <v>-12373084.899999898</v>
          </cell>
        </row>
        <row r="110">
          <cell r="A110" t="str">
            <v>Tonnes0300EuropeDSO Lump</v>
          </cell>
          <cell r="B110" t="str">
            <v>Tonnes</v>
          </cell>
          <cell r="C110" t="str">
            <v>0300</v>
          </cell>
          <cell r="D110" t="str">
            <v>Europe</v>
          </cell>
          <cell r="E110" t="str">
            <v>DSO Lump</v>
          </cell>
          <cell r="F110">
            <v>0</v>
          </cell>
          <cell r="G110">
            <v>242550</v>
          </cell>
          <cell r="H110">
            <v>366573</v>
          </cell>
          <cell r="I110">
            <v>89673</v>
          </cell>
          <cell r="J110">
            <v>256665</v>
          </cell>
          <cell r="K110">
            <v>192467</v>
          </cell>
          <cell r="L110">
            <v>127093</v>
          </cell>
          <cell r="M110">
            <v>395479</v>
          </cell>
          <cell r="N110">
            <v>253257</v>
          </cell>
          <cell r="O110">
            <v>74588</v>
          </cell>
        </row>
        <row r="111">
          <cell r="A111" t="str">
            <v>Tonnes0300EuropeDSO Fines</v>
          </cell>
          <cell r="B111" t="str">
            <v>Tonnes</v>
          </cell>
          <cell r="C111" t="str">
            <v>0300</v>
          </cell>
          <cell r="D111" t="str">
            <v>Europe</v>
          </cell>
          <cell r="E111" t="str">
            <v>DSO Fines</v>
          </cell>
          <cell r="F111">
            <v>0</v>
          </cell>
          <cell r="G111">
            <v>201823</v>
          </cell>
          <cell r="H111">
            <v>208971</v>
          </cell>
          <cell r="I111">
            <v>241025</v>
          </cell>
          <cell r="J111">
            <v>123608</v>
          </cell>
          <cell r="K111">
            <v>260011</v>
          </cell>
          <cell r="L111">
            <v>57496</v>
          </cell>
          <cell r="M111">
            <v>225327</v>
          </cell>
          <cell r="N111">
            <v>171887</v>
          </cell>
          <cell r="O111">
            <v>87773</v>
          </cell>
        </row>
        <row r="112">
          <cell r="A112" t="str">
            <v>Tonnes0300EuropeYandi</v>
          </cell>
          <cell r="B112" t="str">
            <v>Tonnes</v>
          </cell>
          <cell r="C112" t="str">
            <v>0300</v>
          </cell>
          <cell r="D112" t="str">
            <v>Europe</v>
          </cell>
          <cell r="E112" t="str">
            <v>Yandi</v>
          </cell>
          <cell r="F112">
            <v>0</v>
          </cell>
          <cell r="G112">
            <v>0</v>
          </cell>
          <cell r="H112">
            <v>0</v>
          </cell>
          <cell r="I112">
            <v>0</v>
          </cell>
          <cell r="J112">
            <v>0</v>
          </cell>
          <cell r="K112">
            <v>0</v>
          </cell>
          <cell r="L112">
            <v>0</v>
          </cell>
          <cell r="M112">
            <v>0</v>
          </cell>
          <cell r="N112">
            <v>0</v>
          </cell>
          <cell r="O112">
            <v>0</v>
          </cell>
        </row>
        <row r="113">
          <cell r="A113" t="str">
            <v>Tonnes0300EuropeSinter Fines</v>
          </cell>
          <cell r="B113" t="str">
            <v>Tonnes</v>
          </cell>
          <cell r="C113" t="str">
            <v>0300</v>
          </cell>
          <cell r="D113" t="str">
            <v>Europe</v>
          </cell>
          <cell r="E113" t="str">
            <v>Sinter Fines</v>
          </cell>
          <cell r="F113">
            <v>0</v>
          </cell>
          <cell r="G113">
            <v>0</v>
          </cell>
          <cell r="H113">
            <v>70435</v>
          </cell>
          <cell r="I113">
            <v>0</v>
          </cell>
          <cell r="J113">
            <v>87728</v>
          </cell>
          <cell r="K113">
            <v>0</v>
          </cell>
          <cell r="L113">
            <v>124224</v>
          </cell>
          <cell r="M113">
            <v>78740</v>
          </cell>
          <cell r="N113">
            <v>50920</v>
          </cell>
          <cell r="O113">
            <v>0</v>
          </cell>
        </row>
        <row r="114">
          <cell r="A114" t="str">
            <v>Tonnes0300EuropeHIM-L</v>
          </cell>
          <cell r="B114" t="str">
            <v>Tonnes</v>
          </cell>
          <cell r="C114" t="str">
            <v>0300</v>
          </cell>
          <cell r="D114" t="str">
            <v>Europe</v>
          </cell>
          <cell r="E114" t="str">
            <v>HIM-L</v>
          </cell>
          <cell r="F114">
            <v>0</v>
          </cell>
          <cell r="G114">
            <v>0</v>
          </cell>
          <cell r="H114">
            <v>0</v>
          </cell>
          <cell r="I114">
            <v>0</v>
          </cell>
          <cell r="J114">
            <v>0</v>
          </cell>
          <cell r="K114">
            <v>0</v>
          </cell>
          <cell r="L114">
            <v>0</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Tonnes</v>
          </cell>
          <cell r="C116" t="str">
            <v>0300</v>
          </cell>
          <cell r="D116" t="str">
            <v>Europe</v>
          </cell>
          <cell r="E116" t="str">
            <v>HIB-L</v>
          </cell>
          <cell r="F116">
            <v>0</v>
          </cell>
          <cell r="G116">
            <v>0</v>
          </cell>
          <cell r="H116">
            <v>0</v>
          </cell>
          <cell r="I116">
            <v>0</v>
          </cell>
          <cell r="J116">
            <v>0</v>
          </cell>
          <cell r="K116">
            <v>0</v>
          </cell>
          <cell r="L116">
            <v>0</v>
          </cell>
          <cell r="M116">
            <v>0</v>
          </cell>
          <cell r="N116">
            <v>0</v>
          </cell>
          <cell r="O116">
            <v>0</v>
          </cell>
        </row>
        <row r="117">
          <cell r="A117" t="str">
            <v>Tonnes0300EuropeHIB-F</v>
          </cell>
          <cell r="B117" t="str">
            <v>Tonnes</v>
          </cell>
          <cell r="C117" t="str">
            <v>0300</v>
          </cell>
          <cell r="D117" t="str">
            <v>Europe</v>
          </cell>
          <cell r="E117" t="str">
            <v>HIB-F</v>
          </cell>
          <cell r="F117">
            <v>0</v>
          </cell>
          <cell r="G117">
            <v>0</v>
          </cell>
          <cell r="H117">
            <v>0</v>
          </cell>
          <cell r="I117">
            <v>0</v>
          </cell>
          <cell r="J117">
            <v>0</v>
          </cell>
          <cell r="K117">
            <v>0</v>
          </cell>
          <cell r="L117">
            <v>0</v>
          </cell>
          <cell r="M117">
            <v>0</v>
          </cell>
          <cell r="N117">
            <v>0</v>
          </cell>
          <cell r="O117">
            <v>0</v>
          </cell>
        </row>
        <row r="118">
          <cell r="A118" t="str">
            <v>Tonnes0300EuropeResult</v>
          </cell>
          <cell r="B118" t="str">
            <v>Tonnes</v>
          </cell>
          <cell r="C118" t="str">
            <v>0300</v>
          </cell>
          <cell r="D118" t="str">
            <v>Europe</v>
          </cell>
          <cell r="E118" t="str">
            <v>Result</v>
          </cell>
          <cell r="F118">
            <v>0</v>
          </cell>
          <cell r="G118">
            <v>444373</v>
          </cell>
          <cell r="H118">
            <v>645979</v>
          </cell>
          <cell r="I118">
            <v>330698</v>
          </cell>
          <cell r="J118">
            <v>468001</v>
          </cell>
          <cell r="K118">
            <v>452478</v>
          </cell>
          <cell r="L118">
            <v>308813</v>
          </cell>
          <cell r="M118">
            <v>699546</v>
          </cell>
          <cell r="N118">
            <v>476064</v>
          </cell>
          <cell r="O118">
            <v>162361</v>
          </cell>
        </row>
        <row r="119">
          <cell r="A119" t="str">
            <v>Tonnes0300JapanDSO Lump</v>
          </cell>
          <cell r="B119" t="str">
            <v>Tonnes</v>
          </cell>
          <cell r="C119" t="str">
            <v>0300</v>
          </cell>
          <cell r="D119" t="str">
            <v>Japan</v>
          </cell>
          <cell r="E119" t="str">
            <v>DSO Lump</v>
          </cell>
          <cell r="F119">
            <v>0</v>
          </cell>
          <cell r="G119">
            <v>632467</v>
          </cell>
          <cell r="H119">
            <v>412663</v>
          </cell>
          <cell r="I119">
            <v>578851</v>
          </cell>
          <cell r="J119">
            <v>396979</v>
          </cell>
          <cell r="K119">
            <v>381203</v>
          </cell>
          <cell r="L119">
            <v>429136</v>
          </cell>
          <cell r="M119">
            <v>326462</v>
          </cell>
          <cell r="N119">
            <v>329115</v>
          </cell>
          <cell r="O119">
            <v>332036</v>
          </cell>
        </row>
        <row r="120">
          <cell r="A120" t="str">
            <v>Tonnes0300JapanDSO Fines</v>
          </cell>
          <cell r="B120" t="str">
            <v>Tonnes</v>
          </cell>
          <cell r="C120" t="str">
            <v>0300</v>
          </cell>
          <cell r="D120" t="str">
            <v>Japan</v>
          </cell>
          <cell r="E120" t="str">
            <v>DSO Fines</v>
          </cell>
          <cell r="F120">
            <v>0</v>
          </cell>
          <cell r="G120">
            <v>128454</v>
          </cell>
          <cell r="H120">
            <v>301284</v>
          </cell>
          <cell r="I120">
            <v>238572</v>
          </cell>
          <cell r="J120">
            <v>147634</v>
          </cell>
          <cell r="K120">
            <v>123433</v>
          </cell>
          <cell r="L120">
            <v>107800</v>
          </cell>
          <cell r="M120">
            <v>131832</v>
          </cell>
          <cell r="N120">
            <v>135272</v>
          </cell>
          <cell r="O120">
            <v>0</v>
          </cell>
        </row>
        <row r="121">
          <cell r="A121" t="str">
            <v>Tonnes0300JapanYandi</v>
          </cell>
          <cell r="B121" t="str">
            <v>Tonnes</v>
          </cell>
          <cell r="C121" t="str">
            <v>0300</v>
          </cell>
          <cell r="D121" t="str">
            <v>Japan</v>
          </cell>
          <cell r="E121" t="str">
            <v>Yandi</v>
          </cell>
          <cell r="F121">
            <v>0</v>
          </cell>
          <cell r="G121">
            <v>594181</v>
          </cell>
          <cell r="H121">
            <v>847283</v>
          </cell>
          <cell r="I121">
            <v>597605</v>
          </cell>
          <cell r="J121">
            <v>726058</v>
          </cell>
          <cell r="K121">
            <v>936905</v>
          </cell>
          <cell r="L121">
            <v>913229</v>
          </cell>
          <cell r="M121">
            <v>860515</v>
          </cell>
          <cell r="N121">
            <v>613623</v>
          </cell>
          <cell r="O121">
            <v>564439</v>
          </cell>
        </row>
        <row r="122">
          <cell r="A122" t="str">
            <v>Tonnes0300JapanSinter Fines</v>
          </cell>
          <cell r="B122" t="str">
            <v>Tonnes</v>
          </cell>
          <cell r="C122" t="str">
            <v>0300</v>
          </cell>
          <cell r="D122" t="str">
            <v>Japan</v>
          </cell>
          <cell r="E122" t="str">
            <v>Sinter Fines</v>
          </cell>
          <cell r="F122">
            <v>0</v>
          </cell>
          <cell r="G122">
            <v>0</v>
          </cell>
          <cell r="H122">
            <v>0</v>
          </cell>
          <cell r="I122">
            <v>0</v>
          </cell>
          <cell r="J122">
            <v>0</v>
          </cell>
          <cell r="K122">
            <v>0</v>
          </cell>
          <cell r="L122">
            <v>0</v>
          </cell>
          <cell r="M122">
            <v>0</v>
          </cell>
          <cell r="N122">
            <v>0</v>
          </cell>
          <cell r="O122">
            <v>0</v>
          </cell>
        </row>
        <row r="123">
          <cell r="A123" t="str">
            <v>Tonnes0300JapanHIM-L</v>
          </cell>
          <cell r="B123" t="str">
            <v>Tonnes</v>
          </cell>
          <cell r="C123" t="str">
            <v>0300</v>
          </cell>
          <cell r="D123" t="str">
            <v>Japan</v>
          </cell>
          <cell r="E123" t="str">
            <v>HIM-L</v>
          </cell>
          <cell r="F123">
            <v>0</v>
          </cell>
          <cell r="G123">
            <v>0</v>
          </cell>
          <cell r="H123">
            <v>0</v>
          </cell>
          <cell r="I123">
            <v>0</v>
          </cell>
          <cell r="J123">
            <v>0</v>
          </cell>
          <cell r="K123">
            <v>31132</v>
          </cell>
          <cell r="L123">
            <v>0</v>
          </cell>
          <cell r="M123">
            <v>0</v>
          </cell>
          <cell r="N123">
            <v>60081</v>
          </cell>
          <cell r="O123">
            <v>81731</v>
          </cell>
        </row>
        <row r="124">
          <cell r="A124" t="str">
            <v>Tonnes0300JapanHIM-F</v>
          </cell>
          <cell r="B124" t="str">
            <v>Tonnes</v>
          </cell>
          <cell r="C124" t="str">
            <v>0300</v>
          </cell>
          <cell r="D124" t="str">
            <v>Japan</v>
          </cell>
          <cell r="E124" t="str">
            <v>HIM-F</v>
          </cell>
          <cell r="F124">
            <v>0</v>
          </cell>
          <cell r="G124">
            <v>0</v>
          </cell>
          <cell r="H124">
            <v>0</v>
          </cell>
          <cell r="I124">
            <v>0</v>
          </cell>
          <cell r="J124">
            <v>0</v>
          </cell>
          <cell r="K124">
            <v>0</v>
          </cell>
          <cell r="L124">
            <v>30223</v>
          </cell>
          <cell r="M124">
            <v>19756</v>
          </cell>
          <cell r="N124">
            <v>145322</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Tonnes</v>
          </cell>
          <cell r="C126" t="str">
            <v>0300</v>
          </cell>
          <cell r="D126" t="str">
            <v>Japan</v>
          </cell>
          <cell r="E126" t="str">
            <v>HIB-F</v>
          </cell>
          <cell r="F126">
            <v>0</v>
          </cell>
          <cell r="G126">
            <v>0</v>
          </cell>
          <cell r="H126">
            <v>0</v>
          </cell>
          <cell r="I126">
            <v>0</v>
          </cell>
          <cell r="J126">
            <v>193814</v>
          </cell>
          <cell r="K126">
            <v>255378</v>
          </cell>
          <cell r="L126">
            <v>214930</v>
          </cell>
          <cell r="M126">
            <v>123300</v>
          </cell>
          <cell r="N126">
            <v>201384</v>
          </cell>
          <cell r="O126">
            <v>274978</v>
          </cell>
        </row>
        <row r="127">
          <cell r="A127" t="str">
            <v>Tonnes0300JapanResult</v>
          </cell>
          <cell r="B127" t="str">
            <v>Tonnes</v>
          </cell>
          <cell r="C127" t="str">
            <v>0300</v>
          </cell>
          <cell r="D127" t="str">
            <v>Japan</v>
          </cell>
          <cell r="E127" t="str">
            <v>Result</v>
          </cell>
          <cell r="F127">
            <v>0</v>
          </cell>
          <cell r="G127">
            <v>1355102</v>
          </cell>
          <cell r="H127">
            <v>1561230</v>
          </cell>
          <cell r="I127">
            <v>1415028</v>
          </cell>
          <cell r="J127">
            <v>1565591</v>
          </cell>
          <cell r="K127">
            <v>1873840</v>
          </cell>
          <cell r="L127">
            <v>1900027</v>
          </cell>
          <cell r="M127">
            <v>1577889</v>
          </cell>
          <cell r="N127">
            <v>1611690</v>
          </cell>
          <cell r="O127">
            <v>1306907</v>
          </cell>
        </row>
        <row r="128">
          <cell r="A128" t="str">
            <v>Tonnes0300ChinaDSO Lump</v>
          </cell>
          <cell r="B128" t="str">
            <v>Tonnes</v>
          </cell>
          <cell r="C128" t="str">
            <v>0300</v>
          </cell>
          <cell r="D128" t="str">
            <v>China</v>
          </cell>
          <cell r="E128" t="str">
            <v>DSO Lump</v>
          </cell>
          <cell r="F128">
            <v>0</v>
          </cell>
          <cell r="G128">
            <v>350452</v>
          </cell>
          <cell r="H128">
            <v>115131</v>
          </cell>
          <cell r="I128">
            <v>639876</v>
          </cell>
          <cell r="J128">
            <v>178157</v>
          </cell>
          <cell r="K128">
            <v>150177</v>
          </cell>
          <cell r="L128">
            <v>146245</v>
          </cell>
          <cell r="M128">
            <v>239805</v>
          </cell>
          <cell r="N128">
            <v>29124</v>
          </cell>
          <cell r="O128">
            <v>270424</v>
          </cell>
        </row>
        <row r="129">
          <cell r="A129" t="str">
            <v>Tonnes0300ChinaDSO Fines</v>
          </cell>
          <cell r="B129" t="str">
            <v>Tonnes</v>
          </cell>
          <cell r="C129" t="str">
            <v>0300</v>
          </cell>
          <cell r="D129" t="str">
            <v>China</v>
          </cell>
          <cell r="E129" t="str">
            <v>DSO Fines</v>
          </cell>
          <cell r="F129">
            <v>0</v>
          </cell>
          <cell r="G129">
            <v>685328</v>
          </cell>
          <cell r="H129">
            <v>855960</v>
          </cell>
          <cell r="I129">
            <v>418714</v>
          </cell>
          <cell r="J129">
            <v>714715</v>
          </cell>
          <cell r="K129">
            <v>500884</v>
          </cell>
          <cell r="L129">
            <v>510020</v>
          </cell>
          <cell r="M129">
            <v>589803</v>
          </cell>
          <cell r="N129">
            <v>454662</v>
          </cell>
          <cell r="O129">
            <v>674649</v>
          </cell>
        </row>
        <row r="130">
          <cell r="A130" t="str">
            <v>Tonnes0300ChinaYandi</v>
          </cell>
          <cell r="B130" t="str">
            <v>Tonnes</v>
          </cell>
          <cell r="C130" t="str">
            <v>0300</v>
          </cell>
          <cell r="D130" t="str">
            <v>China</v>
          </cell>
          <cell r="E130" t="str">
            <v>Yandi</v>
          </cell>
          <cell r="F130">
            <v>0</v>
          </cell>
          <cell r="G130">
            <v>22193</v>
          </cell>
          <cell r="H130">
            <v>38261</v>
          </cell>
          <cell r="I130">
            <v>0</v>
          </cell>
          <cell r="J130">
            <v>38621</v>
          </cell>
          <cell r="K130">
            <v>0</v>
          </cell>
          <cell r="L130">
            <v>0</v>
          </cell>
          <cell r="M130">
            <v>38288</v>
          </cell>
          <cell r="N130">
            <v>77295</v>
          </cell>
          <cell r="O130">
            <v>0</v>
          </cell>
        </row>
        <row r="131">
          <cell r="A131" t="str">
            <v>Tonnes0300ChinaSinter Fines</v>
          </cell>
          <cell r="B131" t="str">
            <v>Tonnes</v>
          </cell>
          <cell r="C131" t="str">
            <v>0300</v>
          </cell>
          <cell r="D131" t="str">
            <v>China</v>
          </cell>
          <cell r="E131" t="str">
            <v>Sinter Fines</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Tonnes</v>
          </cell>
          <cell r="C132" t="str">
            <v>0300</v>
          </cell>
          <cell r="D132" t="str">
            <v>China</v>
          </cell>
          <cell r="E132" t="str">
            <v>HIM-L</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Tonnes</v>
          </cell>
          <cell r="C133" t="str">
            <v>0300</v>
          </cell>
          <cell r="D133" t="str">
            <v>China</v>
          </cell>
          <cell r="E133" t="str">
            <v>HIM-F</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Tonnes</v>
          </cell>
          <cell r="C134" t="str">
            <v>0300</v>
          </cell>
          <cell r="D134" t="str">
            <v>China</v>
          </cell>
          <cell r="E134" t="str">
            <v>HIB-L</v>
          </cell>
          <cell r="F134">
            <v>0</v>
          </cell>
          <cell r="G134">
            <v>0</v>
          </cell>
          <cell r="H134">
            <v>0</v>
          </cell>
          <cell r="I134">
            <v>0</v>
          </cell>
          <cell r="J134">
            <v>0</v>
          </cell>
          <cell r="K134">
            <v>0</v>
          </cell>
          <cell r="L134">
            <v>71500</v>
          </cell>
          <cell r="M134">
            <v>19946</v>
          </cell>
          <cell r="N134">
            <v>41807</v>
          </cell>
          <cell r="O134">
            <v>84372</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Tonnes</v>
          </cell>
          <cell r="C136" t="str">
            <v>0300</v>
          </cell>
          <cell r="D136" t="str">
            <v>China</v>
          </cell>
          <cell r="E136" t="str">
            <v>Result</v>
          </cell>
          <cell r="F136">
            <v>0</v>
          </cell>
          <cell r="G136">
            <v>1057973</v>
          </cell>
          <cell r="H136">
            <v>1009352</v>
          </cell>
          <cell r="I136">
            <v>1058590</v>
          </cell>
          <cell r="J136">
            <v>931493</v>
          </cell>
          <cell r="K136">
            <v>683719</v>
          </cell>
          <cell r="L136">
            <v>727765</v>
          </cell>
          <cell r="M136">
            <v>887842</v>
          </cell>
          <cell r="N136">
            <v>783044</v>
          </cell>
          <cell r="O136">
            <v>1175662</v>
          </cell>
        </row>
        <row r="137">
          <cell r="A137" t="str">
            <v>Tonnes0300KoreaDSO Lump</v>
          </cell>
          <cell r="B137" t="str">
            <v>Tonnes</v>
          </cell>
          <cell r="C137" t="str">
            <v>0300</v>
          </cell>
          <cell r="D137" t="str">
            <v>Korea</v>
          </cell>
          <cell r="E137" t="str">
            <v>DSO Lump</v>
          </cell>
          <cell r="F137">
            <v>0</v>
          </cell>
          <cell r="G137">
            <v>241259</v>
          </cell>
          <cell r="H137">
            <v>167898</v>
          </cell>
          <cell r="I137">
            <v>353299</v>
          </cell>
          <cell r="J137">
            <v>214168</v>
          </cell>
          <cell r="K137">
            <v>318187</v>
          </cell>
          <cell r="L137">
            <v>259866</v>
          </cell>
          <cell r="M137">
            <v>345204</v>
          </cell>
          <cell r="N137">
            <v>239792</v>
          </cell>
          <cell r="O137">
            <v>313180</v>
          </cell>
        </row>
        <row r="138">
          <cell r="A138" t="str">
            <v>Tonnes0300KoreaDSO Fines</v>
          </cell>
          <cell r="B138" t="str">
            <v>Tonnes</v>
          </cell>
          <cell r="C138" t="str">
            <v>0300</v>
          </cell>
          <cell r="D138" t="str">
            <v>Korea</v>
          </cell>
          <cell r="E138" t="str">
            <v>DSO Fines</v>
          </cell>
          <cell r="F138">
            <v>0</v>
          </cell>
          <cell r="G138">
            <v>90315</v>
          </cell>
          <cell r="H138">
            <v>107714</v>
          </cell>
          <cell r="I138">
            <v>39770</v>
          </cell>
          <cell r="J138">
            <v>123244</v>
          </cell>
          <cell r="K138">
            <v>127628</v>
          </cell>
          <cell r="L138">
            <v>207968</v>
          </cell>
          <cell r="M138">
            <v>64614</v>
          </cell>
          <cell r="N138">
            <v>0</v>
          </cell>
          <cell r="O138">
            <v>44018</v>
          </cell>
        </row>
        <row r="139">
          <cell r="A139" t="str">
            <v>Tonnes0300KoreaYandi</v>
          </cell>
          <cell r="B139" t="str">
            <v>Tonnes</v>
          </cell>
          <cell r="C139" t="str">
            <v>0300</v>
          </cell>
          <cell r="D139" t="str">
            <v>Korea</v>
          </cell>
          <cell r="E139" t="str">
            <v>Yandi</v>
          </cell>
          <cell r="F139">
            <v>0</v>
          </cell>
          <cell r="G139">
            <v>463844</v>
          </cell>
          <cell r="H139">
            <v>510900</v>
          </cell>
          <cell r="I139">
            <v>182783</v>
          </cell>
          <cell r="J139">
            <v>458498</v>
          </cell>
          <cell r="K139">
            <v>709582</v>
          </cell>
          <cell r="L139">
            <v>702198</v>
          </cell>
          <cell r="M139">
            <v>366794</v>
          </cell>
          <cell r="N139">
            <v>552071</v>
          </cell>
          <cell r="O139">
            <v>805000</v>
          </cell>
        </row>
        <row r="140">
          <cell r="A140" t="str">
            <v>Tonnes0300KoreaSinter Fines</v>
          </cell>
          <cell r="B140" t="str">
            <v>Tonnes</v>
          </cell>
          <cell r="C140" t="str">
            <v>0300</v>
          </cell>
          <cell r="D140" t="str">
            <v>Korea</v>
          </cell>
          <cell r="E140" t="str">
            <v>Sinter Fines</v>
          </cell>
          <cell r="F140">
            <v>0</v>
          </cell>
          <cell r="G140">
            <v>0</v>
          </cell>
          <cell r="H140">
            <v>0</v>
          </cell>
          <cell r="I140">
            <v>0</v>
          </cell>
          <cell r="J140">
            <v>0</v>
          </cell>
          <cell r="K140">
            <v>0</v>
          </cell>
          <cell r="L140">
            <v>0</v>
          </cell>
          <cell r="M140">
            <v>0</v>
          </cell>
          <cell r="N140">
            <v>0</v>
          </cell>
          <cell r="O140">
            <v>0</v>
          </cell>
        </row>
        <row r="141">
          <cell r="A141" t="str">
            <v>Tonnes0300KoreaHIM-L</v>
          </cell>
          <cell r="B141" t="str">
            <v>Tonnes</v>
          </cell>
          <cell r="C141" t="str">
            <v>0300</v>
          </cell>
          <cell r="D141" t="str">
            <v>Korea</v>
          </cell>
          <cell r="E141" t="str">
            <v>HIM-L</v>
          </cell>
          <cell r="F141">
            <v>0</v>
          </cell>
          <cell r="G141">
            <v>0</v>
          </cell>
          <cell r="H141">
            <v>0</v>
          </cell>
          <cell r="I141">
            <v>0</v>
          </cell>
          <cell r="J141">
            <v>0</v>
          </cell>
          <cell r="K141">
            <v>0</v>
          </cell>
          <cell r="L141">
            <v>0</v>
          </cell>
          <cell r="M141">
            <v>0</v>
          </cell>
          <cell r="N141">
            <v>0</v>
          </cell>
          <cell r="O141">
            <v>0</v>
          </cell>
        </row>
        <row r="142">
          <cell r="A142" t="str">
            <v>Tonnes0300KoreaHIM-F</v>
          </cell>
          <cell r="B142" t="str">
            <v>Tonnes</v>
          </cell>
          <cell r="C142" t="str">
            <v>0300</v>
          </cell>
          <cell r="D142" t="str">
            <v>Korea</v>
          </cell>
          <cell r="E142" t="str">
            <v>HIM-F</v>
          </cell>
          <cell r="F142">
            <v>0</v>
          </cell>
          <cell r="G142">
            <v>0</v>
          </cell>
          <cell r="H142">
            <v>0</v>
          </cell>
          <cell r="I142">
            <v>0</v>
          </cell>
          <cell r="J142">
            <v>0</v>
          </cell>
          <cell r="K142">
            <v>0</v>
          </cell>
          <cell r="L142">
            <v>0</v>
          </cell>
          <cell r="M142">
            <v>0</v>
          </cell>
          <cell r="N142">
            <v>0</v>
          </cell>
          <cell r="O142">
            <v>0</v>
          </cell>
        </row>
        <row r="143">
          <cell r="A143" t="str">
            <v>Tonnes0300KoreaHIB-L</v>
          </cell>
          <cell r="B143" t="str">
            <v>Tonnes</v>
          </cell>
          <cell r="C143" t="str">
            <v>0300</v>
          </cell>
          <cell r="D143" t="str">
            <v>Korea</v>
          </cell>
          <cell r="E143" t="str">
            <v>HIB-L</v>
          </cell>
          <cell r="F143">
            <v>0</v>
          </cell>
          <cell r="G143">
            <v>0</v>
          </cell>
          <cell r="H143">
            <v>0</v>
          </cell>
          <cell r="I143">
            <v>0</v>
          </cell>
          <cell r="J143">
            <v>0</v>
          </cell>
          <cell r="K143">
            <v>0</v>
          </cell>
          <cell r="L143">
            <v>0</v>
          </cell>
          <cell r="M143">
            <v>0</v>
          </cell>
          <cell r="N143">
            <v>0</v>
          </cell>
          <cell r="O143">
            <v>0</v>
          </cell>
        </row>
        <row r="144">
          <cell r="A144" t="str">
            <v>Tonnes0300KoreaHIB-F</v>
          </cell>
          <cell r="B144" t="str">
            <v>Tonnes</v>
          </cell>
          <cell r="C144" t="str">
            <v>0300</v>
          </cell>
          <cell r="D144" t="str">
            <v>Korea</v>
          </cell>
          <cell r="E144" t="str">
            <v>HIB-F</v>
          </cell>
          <cell r="F144">
            <v>0</v>
          </cell>
          <cell r="G144">
            <v>0</v>
          </cell>
          <cell r="H144">
            <v>0</v>
          </cell>
          <cell r="I144">
            <v>0</v>
          </cell>
          <cell r="J144">
            <v>0</v>
          </cell>
          <cell r="K144">
            <v>0</v>
          </cell>
          <cell r="L144">
            <v>0</v>
          </cell>
          <cell r="M144">
            <v>0</v>
          </cell>
          <cell r="N144">
            <v>0</v>
          </cell>
          <cell r="O144">
            <v>0</v>
          </cell>
        </row>
        <row r="145">
          <cell r="A145" t="str">
            <v>Tonnes0300KoreaResult</v>
          </cell>
          <cell r="B145" t="str">
            <v>Tonnes</v>
          </cell>
          <cell r="C145" t="str">
            <v>0300</v>
          </cell>
          <cell r="D145" t="str">
            <v>Korea</v>
          </cell>
          <cell r="E145" t="str">
            <v>Result</v>
          </cell>
          <cell r="F145">
            <v>0</v>
          </cell>
          <cell r="G145">
            <v>795418</v>
          </cell>
          <cell r="H145">
            <v>786512</v>
          </cell>
          <cell r="I145">
            <v>575852</v>
          </cell>
          <cell r="J145">
            <v>795910</v>
          </cell>
          <cell r="K145">
            <v>1155397</v>
          </cell>
          <cell r="L145">
            <v>1170032</v>
          </cell>
          <cell r="M145">
            <v>776612</v>
          </cell>
          <cell r="N145">
            <v>791863</v>
          </cell>
          <cell r="O145">
            <v>1162198</v>
          </cell>
        </row>
        <row r="146">
          <cell r="A146" t="str">
            <v>Tonnes0300TaiwanDSO Lump</v>
          </cell>
          <cell r="B146" t="str">
            <v>Tonnes</v>
          </cell>
          <cell r="C146" t="str">
            <v>0300</v>
          </cell>
          <cell r="D146" t="str">
            <v>Taiwan</v>
          </cell>
          <cell r="E146" t="str">
            <v>DSO Lump</v>
          </cell>
          <cell r="F146">
            <v>0</v>
          </cell>
          <cell r="G146">
            <v>160070</v>
          </cell>
          <cell r="H146">
            <v>347636</v>
          </cell>
          <cell r="I146">
            <v>330276</v>
          </cell>
          <cell r="J146">
            <v>56013</v>
          </cell>
          <cell r="K146">
            <v>274172</v>
          </cell>
          <cell r="L146">
            <v>323931</v>
          </cell>
          <cell r="M146">
            <v>223907</v>
          </cell>
          <cell r="N146">
            <v>205028</v>
          </cell>
          <cell r="O146">
            <v>332801</v>
          </cell>
        </row>
        <row r="147">
          <cell r="A147" t="str">
            <v>Tonnes0300TaiwanDSO Fines</v>
          </cell>
          <cell r="B147" t="str">
            <v>Tonnes</v>
          </cell>
          <cell r="C147" t="str">
            <v>0300</v>
          </cell>
          <cell r="D147" t="str">
            <v>Taiwan</v>
          </cell>
          <cell r="E147" t="str">
            <v>DSO Fines</v>
          </cell>
          <cell r="F147">
            <v>0</v>
          </cell>
          <cell r="G147">
            <v>92967</v>
          </cell>
          <cell r="H147">
            <v>168031</v>
          </cell>
          <cell r="I147">
            <v>56254</v>
          </cell>
          <cell r="J147">
            <v>74267</v>
          </cell>
          <cell r="K147">
            <v>240796</v>
          </cell>
          <cell r="L147">
            <v>55851</v>
          </cell>
          <cell r="M147">
            <v>167819</v>
          </cell>
          <cell r="N147">
            <v>61168</v>
          </cell>
          <cell r="O147">
            <v>184855</v>
          </cell>
        </row>
        <row r="148">
          <cell r="A148" t="str">
            <v>Tonnes0300TaiwanYandi</v>
          </cell>
          <cell r="B148" t="str">
            <v>Tonnes</v>
          </cell>
          <cell r="C148" t="str">
            <v>0300</v>
          </cell>
          <cell r="D148" t="str">
            <v>Taiwan</v>
          </cell>
          <cell r="E148" t="str">
            <v>Yandi</v>
          </cell>
          <cell r="F148">
            <v>0</v>
          </cell>
          <cell r="G148">
            <v>0</v>
          </cell>
          <cell r="H148">
            <v>0</v>
          </cell>
          <cell r="I148">
            <v>0</v>
          </cell>
          <cell r="J148">
            <v>0</v>
          </cell>
          <cell r="K148">
            <v>0</v>
          </cell>
          <cell r="L148">
            <v>0</v>
          </cell>
          <cell r="M148">
            <v>0</v>
          </cell>
          <cell r="N148">
            <v>0</v>
          </cell>
          <cell r="O148">
            <v>0</v>
          </cell>
        </row>
        <row r="149">
          <cell r="A149" t="str">
            <v>Tonnes0300TaiwanSinter Fines</v>
          </cell>
          <cell r="B149" t="str">
            <v>Tonnes</v>
          </cell>
          <cell r="C149" t="str">
            <v>0300</v>
          </cell>
          <cell r="D149" t="str">
            <v>Taiwan</v>
          </cell>
          <cell r="E149" t="str">
            <v>Sinter Fines</v>
          </cell>
          <cell r="F149">
            <v>0</v>
          </cell>
          <cell r="G149">
            <v>0</v>
          </cell>
          <cell r="H149">
            <v>0</v>
          </cell>
          <cell r="I149">
            <v>0</v>
          </cell>
          <cell r="J149">
            <v>0</v>
          </cell>
          <cell r="K149">
            <v>0</v>
          </cell>
          <cell r="L149">
            <v>0</v>
          </cell>
          <cell r="M149">
            <v>0</v>
          </cell>
          <cell r="N149">
            <v>0</v>
          </cell>
          <cell r="O149">
            <v>0</v>
          </cell>
        </row>
        <row r="150">
          <cell r="A150" t="str">
            <v>Tonnes0300TaiwanHIM-L</v>
          </cell>
          <cell r="B150" t="str">
            <v>Tonnes</v>
          </cell>
          <cell r="C150" t="str">
            <v>0300</v>
          </cell>
          <cell r="D150" t="str">
            <v>Taiwan</v>
          </cell>
          <cell r="E150" t="str">
            <v>HIM-L</v>
          </cell>
          <cell r="F150">
            <v>0</v>
          </cell>
          <cell r="G150">
            <v>0</v>
          </cell>
          <cell r="H150">
            <v>0</v>
          </cell>
          <cell r="I150">
            <v>0</v>
          </cell>
          <cell r="J150">
            <v>0</v>
          </cell>
          <cell r="K150">
            <v>0</v>
          </cell>
          <cell r="L150">
            <v>0</v>
          </cell>
          <cell r="M150">
            <v>0</v>
          </cell>
          <cell r="N150">
            <v>0</v>
          </cell>
          <cell r="O150">
            <v>0</v>
          </cell>
        </row>
        <row r="151">
          <cell r="A151" t="str">
            <v>Tonnes0300TaiwanHIM-F</v>
          </cell>
          <cell r="B151" t="str">
            <v>Tonnes</v>
          </cell>
          <cell r="C151" t="str">
            <v>0300</v>
          </cell>
          <cell r="D151" t="str">
            <v>Taiwan</v>
          </cell>
          <cell r="E151" t="str">
            <v>HIM-F</v>
          </cell>
          <cell r="F151">
            <v>0</v>
          </cell>
          <cell r="G151">
            <v>0</v>
          </cell>
          <cell r="H151">
            <v>0</v>
          </cell>
          <cell r="I151">
            <v>0</v>
          </cell>
          <cell r="J151">
            <v>0</v>
          </cell>
          <cell r="K151">
            <v>0</v>
          </cell>
          <cell r="L151">
            <v>0</v>
          </cell>
          <cell r="M151">
            <v>0</v>
          </cell>
          <cell r="N151">
            <v>0</v>
          </cell>
          <cell r="O151">
            <v>133798</v>
          </cell>
        </row>
        <row r="152">
          <cell r="A152" t="str">
            <v>Tonnes0300TaiwanHIB-L</v>
          </cell>
          <cell r="B152" t="str">
            <v>Tonnes</v>
          </cell>
          <cell r="C152" t="str">
            <v>0300</v>
          </cell>
          <cell r="D152" t="str">
            <v>Taiwan</v>
          </cell>
          <cell r="E152" t="str">
            <v>HIB-L</v>
          </cell>
          <cell r="F152">
            <v>0</v>
          </cell>
          <cell r="G152">
            <v>0</v>
          </cell>
          <cell r="H152">
            <v>0</v>
          </cell>
          <cell r="I152">
            <v>0</v>
          </cell>
          <cell r="J152">
            <v>0</v>
          </cell>
          <cell r="K152">
            <v>0</v>
          </cell>
          <cell r="L152">
            <v>0</v>
          </cell>
          <cell r="M152">
            <v>0</v>
          </cell>
          <cell r="N152">
            <v>0</v>
          </cell>
          <cell r="O152">
            <v>0</v>
          </cell>
        </row>
        <row r="153">
          <cell r="A153" t="str">
            <v>Tonnes0300TaiwanHIB-F</v>
          </cell>
          <cell r="B153" t="str">
            <v>Tonnes</v>
          </cell>
          <cell r="C153" t="str">
            <v>0300</v>
          </cell>
          <cell r="D153" t="str">
            <v>Taiwan</v>
          </cell>
          <cell r="E153" t="str">
            <v>HIB-F</v>
          </cell>
          <cell r="F153">
            <v>0</v>
          </cell>
          <cell r="G153">
            <v>0</v>
          </cell>
          <cell r="H153">
            <v>0</v>
          </cell>
          <cell r="I153">
            <v>0</v>
          </cell>
          <cell r="J153">
            <v>0</v>
          </cell>
          <cell r="K153">
            <v>0</v>
          </cell>
          <cell r="L153">
            <v>0</v>
          </cell>
          <cell r="M153">
            <v>0</v>
          </cell>
          <cell r="N153">
            <v>0</v>
          </cell>
          <cell r="O153">
            <v>0</v>
          </cell>
        </row>
        <row r="154">
          <cell r="A154" t="str">
            <v>Tonnes0300TaiwanResult</v>
          </cell>
          <cell r="B154" t="str">
            <v>Tonnes</v>
          </cell>
          <cell r="C154" t="str">
            <v>0300</v>
          </cell>
          <cell r="D154" t="str">
            <v>Taiwan</v>
          </cell>
          <cell r="E154" t="str">
            <v>Result</v>
          </cell>
          <cell r="F154">
            <v>0</v>
          </cell>
          <cell r="G154">
            <v>253037</v>
          </cell>
          <cell r="H154">
            <v>515667</v>
          </cell>
          <cell r="I154">
            <v>386530</v>
          </cell>
          <cell r="J154">
            <v>130280</v>
          </cell>
          <cell r="K154">
            <v>514968</v>
          </cell>
          <cell r="L154">
            <v>379782</v>
          </cell>
          <cell r="M154">
            <v>391726</v>
          </cell>
          <cell r="N154">
            <v>266196</v>
          </cell>
          <cell r="O154">
            <v>651454</v>
          </cell>
        </row>
        <row r="155">
          <cell r="A155" t="str">
            <v>Tonnes0300PakistanDSO Lump</v>
          </cell>
          <cell r="B155" t="str">
            <v>Tonnes</v>
          </cell>
          <cell r="C155" t="str">
            <v>0300</v>
          </cell>
          <cell r="D155" t="str">
            <v>Pakistan</v>
          </cell>
          <cell r="E155" t="str">
            <v>DSO Lump</v>
          </cell>
          <cell r="F155">
            <v>0</v>
          </cell>
          <cell r="G155">
            <v>52955</v>
          </cell>
          <cell r="H155">
            <v>0</v>
          </cell>
          <cell r="I155">
            <v>105067</v>
          </cell>
          <cell r="J155">
            <v>0</v>
          </cell>
          <cell r="K155">
            <v>47000</v>
          </cell>
          <cell r="L155">
            <v>93134</v>
          </cell>
          <cell r="M155">
            <v>0</v>
          </cell>
          <cell r="N155">
            <v>0</v>
          </cell>
          <cell r="O155">
            <v>49710</v>
          </cell>
        </row>
        <row r="156">
          <cell r="A156" t="str">
            <v>Tonnes0300PakistanDSO Fines</v>
          </cell>
          <cell r="B156" t="str">
            <v>Tonnes</v>
          </cell>
          <cell r="C156" t="str">
            <v>0300</v>
          </cell>
          <cell r="D156" t="str">
            <v>Pakistan</v>
          </cell>
          <cell r="E156" t="str">
            <v>DSO Fines</v>
          </cell>
          <cell r="F156">
            <v>0</v>
          </cell>
          <cell r="G156">
            <v>48078</v>
          </cell>
          <cell r="H156">
            <v>0</v>
          </cell>
          <cell r="I156">
            <v>0</v>
          </cell>
          <cell r="J156">
            <v>0</v>
          </cell>
          <cell r="K156">
            <v>0</v>
          </cell>
          <cell r="L156">
            <v>46540</v>
          </cell>
          <cell r="M156">
            <v>0</v>
          </cell>
          <cell r="N156">
            <v>0</v>
          </cell>
          <cell r="O156">
            <v>0</v>
          </cell>
        </row>
        <row r="157">
          <cell r="A157" t="str">
            <v>Tonnes0300PakistanYandi</v>
          </cell>
          <cell r="B157" t="str">
            <v>Tonnes</v>
          </cell>
          <cell r="C157" t="str">
            <v>0300</v>
          </cell>
          <cell r="D157" t="str">
            <v>Pakistan</v>
          </cell>
          <cell r="E157" t="str">
            <v>Yandi</v>
          </cell>
          <cell r="F157">
            <v>0</v>
          </cell>
          <cell r="G157">
            <v>0</v>
          </cell>
          <cell r="H157">
            <v>0</v>
          </cell>
          <cell r="I157">
            <v>0</v>
          </cell>
          <cell r="J157">
            <v>0</v>
          </cell>
          <cell r="K157">
            <v>0</v>
          </cell>
          <cell r="L157">
            <v>0</v>
          </cell>
          <cell r="M157">
            <v>0</v>
          </cell>
          <cell r="N157">
            <v>0</v>
          </cell>
          <cell r="O157">
            <v>0</v>
          </cell>
        </row>
        <row r="158">
          <cell r="A158" t="str">
            <v>Tonnes0300PakistanSinter Fines</v>
          </cell>
          <cell r="B158" t="str">
            <v>Tonnes</v>
          </cell>
          <cell r="C158" t="str">
            <v>0300</v>
          </cell>
          <cell r="D158" t="str">
            <v>Pakistan</v>
          </cell>
          <cell r="E158" t="str">
            <v>Sinter Fines</v>
          </cell>
          <cell r="F158">
            <v>0</v>
          </cell>
          <cell r="G158">
            <v>0</v>
          </cell>
          <cell r="H158">
            <v>0</v>
          </cell>
          <cell r="I158">
            <v>0</v>
          </cell>
          <cell r="J158">
            <v>0</v>
          </cell>
          <cell r="K158">
            <v>0</v>
          </cell>
          <cell r="L158">
            <v>0</v>
          </cell>
          <cell r="M158">
            <v>0</v>
          </cell>
          <cell r="N158">
            <v>0</v>
          </cell>
          <cell r="O158">
            <v>0</v>
          </cell>
        </row>
        <row r="159">
          <cell r="A159" t="str">
            <v>Tonnes0300PakistanHIM-L</v>
          </cell>
          <cell r="B159" t="str">
            <v>Tonnes</v>
          </cell>
          <cell r="C159" t="str">
            <v>0300</v>
          </cell>
          <cell r="D159" t="str">
            <v>Pakistan</v>
          </cell>
          <cell r="E159" t="str">
            <v>HIM-L</v>
          </cell>
          <cell r="F159">
            <v>0</v>
          </cell>
          <cell r="G159">
            <v>0</v>
          </cell>
          <cell r="H159">
            <v>0</v>
          </cell>
          <cell r="I159">
            <v>0</v>
          </cell>
          <cell r="J159">
            <v>0</v>
          </cell>
          <cell r="K159">
            <v>0</v>
          </cell>
          <cell r="L159">
            <v>0</v>
          </cell>
          <cell r="M159">
            <v>0</v>
          </cell>
          <cell r="N159">
            <v>0</v>
          </cell>
          <cell r="O159">
            <v>0</v>
          </cell>
        </row>
        <row r="160">
          <cell r="A160" t="str">
            <v>Tonnes0300PakistanHIM-F</v>
          </cell>
          <cell r="B160" t="str">
            <v>Tonnes</v>
          </cell>
          <cell r="C160" t="str">
            <v>0300</v>
          </cell>
          <cell r="D160" t="str">
            <v>Pakistan</v>
          </cell>
          <cell r="E160" t="str">
            <v>HIM-F</v>
          </cell>
          <cell r="F160">
            <v>0</v>
          </cell>
          <cell r="G160">
            <v>0</v>
          </cell>
          <cell r="H160">
            <v>0</v>
          </cell>
          <cell r="I160">
            <v>0</v>
          </cell>
          <cell r="J160">
            <v>0</v>
          </cell>
          <cell r="K160">
            <v>0</v>
          </cell>
          <cell r="L160">
            <v>0</v>
          </cell>
          <cell r="M160">
            <v>0</v>
          </cell>
          <cell r="N160">
            <v>0</v>
          </cell>
          <cell r="O160">
            <v>0</v>
          </cell>
        </row>
        <row r="161">
          <cell r="A161" t="str">
            <v>Tonnes0300PakistanHIB-L</v>
          </cell>
          <cell r="B161" t="str">
            <v>Tonnes</v>
          </cell>
          <cell r="C161" t="str">
            <v>0300</v>
          </cell>
          <cell r="D161" t="str">
            <v>Pakistan</v>
          </cell>
          <cell r="E161" t="str">
            <v>HIB-L</v>
          </cell>
          <cell r="F161">
            <v>0</v>
          </cell>
          <cell r="G161">
            <v>0</v>
          </cell>
          <cell r="H161">
            <v>0</v>
          </cell>
          <cell r="I161">
            <v>0</v>
          </cell>
          <cell r="J161">
            <v>0</v>
          </cell>
          <cell r="K161">
            <v>0</v>
          </cell>
          <cell r="L161">
            <v>0</v>
          </cell>
          <cell r="M161">
            <v>0</v>
          </cell>
          <cell r="N161">
            <v>0</v>
          </cell>
          <cell r="O161">
            <v>0</v>
          </cell>
        </row>
        <row r="162">
          <cell r="A162" t="str">
            <v>Tonnes0300PakistanHIB-F</v>
          </cell>
          <cell r="B162" t="str">
            <v>Tonnes</v>
          </cell>
          <cell r="C162" t="str">
            <v>0300</v>
          </cell>
          <cell r="D162" t="str">
            <v>Pakistan</v>
          </cell>
          <cell r="E162" t="str">
            <v>HIB-F</v>
          </cell>
          <cell r="F162">
            <v>0</v>
          </cell>
          <cell r="G162">
            <v>0</v>
          </cell>
          <cell r="H162">
            <v>0</v>
          </cell>
          <cell r="I162">
            <v>0</v>
          </cell>
          <cell r="J162">
            <v>0</v>
          </cell>
          <cell r="K162">
            <v>0</v>
          </cell>
          <cell r="L162">
            <v>0</v>
          </cell>
          <cell r="M162">
            <v>0</v>
          </cell>
          <cell r="N162">
            <v>0</v>
          </cell>
          <cell r="O162">
            <v>0</v>
          </cell>
        </row>
        <row r="163">
          <cell r="A163" t="str">
            <v>Tonnes0300PakistanResult</v>
          </cell>
          <cell r="B163" t="str">
            <v>Tonnes</v>
          </cell>
          <cell r="C163" t="str">
            <v>0300</v>
          </cell>
          <cell r="D163" t="str">
            <v>Pakistan</v>
          </cell>
          <cell r="E163" t="str">
            <v>Result</v>
          </cell>
          <cell r="F163">
            <v>0</v>
          </cell>
          <cell r="G163">
            <v>101033</v>
          </cell>
          <cell r="H163">
            <v>0</v>
          </cell>
          <cell r="I163">
            <v>105067</v>
          </cell>
          <cell r="J163">
            <v>0</v>
          </cell>
          <cell r="K163">
            <v>47000</v>
          </cell>
          <cell r="L163">
            <v>139674</v>
          </cell>
          <cell r="M163">
            <v>0</v>
          </cell>
          <cell r="N163">
            <v>0</v>
          </cell>
          <cell r="O163">
            <v>49710</v>
          </cell>
        </row>
        <row r="164">
          <cell r="A164" t="str">
            <v>Tonnes0300Other AsiaDSO Lump</v>
          </cell>
          <cell r="B164" t="str">
            <v>Tonnes</v>
          </cell>
          <cell r="C164" t="str">
            <v>0300</v>
          </cell>
          <cell r="D164" t="str">
            <v>Other Asia</v>
          </cell>
          <cell r="E164" t="str">
            <v>DSO Lump</v>
          </cell>
          <cell r="F164">
            <v>0</v>
          </cell>
          <cell r="G164">
            <v>0</v>
          </cell>
          <cell r="H164">
            <v>0</v>
          </cell>
          <cell r="I164">
            <v>0</v>
          </cell>
          <cell r="J164">
            <v>67543</v>
          </cell>
          <cell r="K164">
            <v>0</v>
          </cell>
          <cell r="L164">
            <v>0</v>
          </cell>
          <cell r="M164">
            <v>0</v>
          </cell>
          <cell r="N164">
            <v>0</v>
          </cell>
          <cell r="O164">
            <v>0</v>
          </cell>
        </row>
        <row r="165">
          <cell r="A165" t="str">
            <v>Tonnes0300Other AsiaDSO Fines</v>
          </cell>
          <cell r="B165" t="str">
            <v>Tonnes</v>
          </cell>
          <cell r="C165" t="str">
            <v>0300</v>
          </cell>
          <cell r="D165" t="str">
            <v>Other Asia</v>
          </cell>
          <cell r="E165" t="str">
            <v>DSO Fines</v>
          </cell>
          <cell r="F165">
            <v>0</v>
          </cell>
          <cell r="G165">
            <v>0</v>
          </cell>
          <cell r="H165">
            <v>0</v>
          </cell>
          <cell r="I165">
            <v>0</v>
          </cell>
          <cell r="J165">
            <v>0</v>
          </cell>
          <cell r="K165">
            <v>0</v>
          </cell>
          <cell r="L165">
            <v>0</v>
          </cell>
          <cell r="M165">
            <v>0</v>
          </cell>
          <cell r="N165">
            <v>0</v>
          </cell>
          <cell r="O165">
            <v>0</v>
          </cell>
        </row>
        <row r="166">
          <cell r="A166" t="str">
            <v>Tonnes0300Other AsiaYandi</v>
          </cell>
          <cell r="B166" t="str">
            <v>Tonnes</v>
          </cell>
          <cell r="C166" t="str">
            <v>0300</v>
          </cell>
          <cell r="D166" t="str">
            <v>Other Asia</v>
          </cell>
          <cell r="E166" t="str">
            <v>Yandi</v>
          </cell>
          <cell r="F166">
            <v>0</v>
          </cell>
          <cell r="G166">
            <v>0</v>
          </cell>
          <cell r="H166">
            <v>0</v>
          </cell>
          <cell r="I166">
            <v>0</v>
          </cell>
          <cell r="J166">
            <v>0</v>
          </cell>
          <cell r="K166">
            <v>0</v>
          </cell>
          <cell r="L166">
            <v>0</v>
          </cell>
          <cell r="M166">
            <v>0</v>
          </cell>
          <cell r="N166">
            <v>0</v>
          </cell>
          <cell r="O166">
            <v>0</v>
          </cell>
        </row>
        <row r="167">
          <cell r="A167" t="str">
            <v>Tonnes0300Other AsiaSinter Fines</v>
          </cell>
          <cell r="B167" t="str">
            <v>Tonnes</v>
          </cell>
          <cell r="C167" t="str">
            <v>0300</v>
          </cell>
          <cell r="D167" t="str">
            <v>Other Asia</v>
          </cell>
          <cell r="E167" t="str">
            <v>Sinter Fines</v>
          </cell>
          <cell r="F167">
            <v>0</v>
          </cell>
          <cell r="G167">
            <v>0</v>
          </cell>
          <cell r="H167">
            <v>0</v>
          </cell>
          <cell r="I167">
            <v>0</v>
          </cell>
          <cell r="J167">
            <v>0</v>
          </cell>
          <cell r="K167">
            <v>0</v>
          </cell>
          <cell r="L167">
            <v>0</v>
          </cell>
          <cell r="M167">
            <v>0</v>
          </cell>
          <cell r="N167">
            <v>0</v>
          </cell>
          <cell r="O167">
            <v>0</v>
          </cell>
        </row>
        <row r="168">
          <cell r="A168" t="str">
            <v>Tonnes0300Other AsiaHIM-L</v>
          </cell>
          <cell r="B168" t="str">
            <v>Tonnes</v>
          </cell>
          <cell r="C168" t="str">
            <v>0300</v>
          </cell>
          <cell r="D168" t="str">
            <v>Other Asia</v>
          </cell>
          <cell r="E168" t="str">
            <v>HIM-L</v>
          </cell>
          <cell r="F168">
            <v>0</v>
          </cell>
          <cell r="G168">
            <v>0</v>
          </cell>
          <cell r="H168">
            <v>0</v>
          </cell>
          <cell r="I168">
            <v>0</v>
          </cell>
          <cell r="J168">
            <v>0</v>
          </cell>
          <cell r="K168">
            <v>0</v>
          </cell>
          <cell r="L168">
            <v>0</v>
          </cell>
          <cell r="M168">
            <v>0</v>
          </cell>
          <cell r="N168">
            <v>0</v>
          </cell>
          <cell r="O168">
            <v>0</v>
          </cell>
        </row>
        <row r="169">
          <cell r="A169" t="str">
            <v>Tonnes0300Other AsiaHIM-F</v>
          </cell>
          <cell r="B169" t="str">
            <v>Tonnes</v>
          </cell>
          <cell r="C169" t="str">
            <v>0300</v>
          </cell>
          <cell r="D169" t="str">
            <v>Other Asia</v>
          </cell>
          <cell r="E169" t="str">
            <v>HIM-F</v>
          </cell>
          <cell r="F169">
            <v>0</v>
          </cell>
          <cell r="G169">
            <v>0</v>
          </cell>
          <cell r="H169">
            <v>0</v>
          </cell>
          <cell r="I169">
            <v>0</v>
          </cell>
          <cell r="J169">
            <v>0</v>
          </cell>
          <cell r="K169">
            <v>0</v>
          </cell>
          <cell r="L169">
            <v>0</v>
          </cell>
          <cell r="M169">
            <v>0</v>
          </cell>
          <cell r="N169">
            <v>0</v>
          </cell>
          <cell r="O169">
            <v>0</v>
          </cell>
        </row>
        <row r="170">
          <cell r="A170" t="str">
            <v>Tonnes0300Other AsiaHIB-L</v>
          </cell>
          <cell r="B170" t="str">
            <v>Tonnes</v>
          </cell>
          <cell r="C170" t="str">
            <v>0300</v>
          </cell>
          <cell r="D170" t="str">
            <v>Other Asia</v>
          </cell>
          <cell r="E170" t="str">
            <v>HIB-L</v>
          </cell>
          <cell r="F170">
            <v>0</v>
          </cell>
          <cell r="G170">
            <v>0</v>
          </cell>
          <cell r="H170">
            <v>0</v>
          </cell>
          <cell r="I170">
            <v>0</v>
          </cell>
          <cell r="J170">
            <v>0</v>
          </cell>
          <cell r="K170">
            <v>0</v>
          </cell>
          <cell r="L170">
            <v>0</v>
          </cell>
          <cell r="M170">
            <v>0</v>
          </cell>
          <cell r="N170">
            <v>0</v>
          </cell>
          <cell r="O170">
            <v>0</v>
          </cell>
        </row>
        <row r="171">
          <cell r="A171" t="str">
            <v>Tonnes0300Other AsiaHIB-F</v>
          </cell>
          <cell r="B171" t="str">
            <v>Tonnes</v>
          </cell>
          <cell r="C171" t="str">
            <v>0300</v>
          </cell>
          <cell r="D171" t="str">
            <v>Other Asia</v>
          </cell>
          <cell r="E171" t="str">
            <v>HIB-F</v>
          </cell>
          <cell r="F171">
            <v>0</v>
          </cell>
          <cell r="G171">
            <v>0</v>
          </cell>
          <cell r="H171">
            <v>0</v>
          </cell>
          <cell r="I171">
            <v>0</v>
          </cell>
          <cell r="J171">
            <v>0</v>
          </cell>
          <cell r="K171">
            <v>0</v>
          </cell>
          <cell r="L171">
            <v>0</v>
          </cell>
          <cell r="M171">
            <v>0</v>
          </cell>
          <cell r="N171">
            <v>0</v>
          </cell>
          <cell r="O171">
            <v>0</v>
          </cell>
        </row>
        <row r="172">
          <cell r="A172" t="str">
            <v>Tonnes0300Other AsiaResult</v>
          </cell>
          <cell r="B172" t="str">
            <v>Tonnes</v>
          </cell>
          <cell r="C172" t="str">
            <v>0300</v>
          </cell>
          <cell r="D172" t="str">
            <v>Other Asia</v>
          </cell>
          <cell r="E172" t="str">
            <v>Result</v>
          </cell>
          <cell r="F172">
            <v>0</v>
          </cell>
          <cell r="G172">
            <v>0</v>
          </cell>
          <cell r="H172">
            <v>0</v>
          </cell>
          <cell r="I172">
            <v>0</v>
          </cell>
          <cell r="J172">
            <v>67543</v>
          </cell>
          <cell r="K172">
            <v>0</v>
          </cell>
          <cell r="L172">
            <v>0</v>
          </cell>
          <cell r="M172">
            <v>0</v>
          </cell>
          <cell r="N172">
            <v>0</v>
          </cell>
          <cell r="O172">
            <v>0</v>
          </cell>
        </row>
        <row r="173">
          <cell r="A173" t="str">
            <v>Tonnes0300AustraliaDSO Lump</v>
          </cell>
          <cell r="B173" t="str">
            <v>Tonnes</v>
          </cell>
          <cell r="C173" t="str">
            <v>0300</v>
          </cell>
          <cell r="D173" t="str">
            <v>Australia</v>
          </cell>
          <cell r="E173" t="str">
            <v>DSO Lump</v>
          </cell>
          <cell r="F173">
            <v>0</v>
          </cell>
          <cell r="G173">
            <v>0</v>
          </cell>
          <cell r="H173">
            <v>0</v>
          </cell>
          <cell r="I173">
            <v>2829.89</v>
          </cell>
          <cell r="J173">
            <v>0</v>
          </cell>
          <cell r="K173">
            <v>55</v>
          </cell>
          <cell r="L173">
            <v>1012.5</v>
          </cell>
          <cell r="M173">
            <v>0</v>
          </cell>
          <cell r="N173">
            <v>0</v>
          </cell>
          <cell r="O173">
            <v>0</v>
          </cell>
        </row>
        <row r="174">
          <cell r="A174" t="str">
            <v>Tonnes0300AustraliaDSO Fines</v>
          </cell>
          <cell r="B174" t="str">
            <v>Tonnes</v>
          </cell>
          <cell r="C174" t="str">
            <v>0300</v>
          </cell>
          <cell r="D174" t="str">
            <v>Australia</v>
          </cell>
          <cell r="E174" t="str">
            <v>DSO Fines</v>
          </cell>
          <cell r="F174">
            <v>0</v>
          </cell>
          <cell r="G174">
            <v>0</v>
          </cell>
          <cell r="H174">
            <v>0</v>
          </cell>
          <cell r="I174">
            <v>10450.86</v>
          </cell>
          <cell r="J174">
            <v>0</v>
          </cell>
          <cell r="K174">
            <v>7027.64</v>
          </cell>
          <cell r="L174">
            <v>0</v>
          </cell>
          <cell r="M174">
            <v>0</v>
          </cell>
          <cell r="N174">
            <v>0</v>
          </cell>
          <cell r="O174">
            <v>0</v>
          </cell>
        </row>
        <row r="175">
          <cell r="A175" t="str">
            <v>Tonnes0300AustraliaYandi</v>
          </cell>
          <cell r="B175" t="str">
            <v>Tonnes</v>
          </cell>
          <cell r="C175" t="str">
            <v>0300</v>
          </cell>
          <cell r="D175" t="str">
            <v>Australia</v>
          </cell>
          <cell r="E175" t="str">
            <v>Yandi</v>
          </cell>
          <cell r="F175">
            <v>0</v>
          </cell>
          <cell r="G175">
            <v>0</v>
          </cell>
          <cell r="H175">
            <v>0</v>
          </cell>
          <cell r="I175">
            <v>0</v>
          </cell>
          <cell r="J175">
            <v>0</v>
          </cell>
          <cell r="K175">
            <v>0</v>
          </cell>
          <cell r="L175">
            <v>0</v>
          </cell>
          <cell r="M175">
            <v>0</v>
          </cell>
          <cell r="N175">
            <v>0</v>
          </cell>
          <cell r="O175">
            <v>0</v>
          </cell>
        </row>
        <row r="176">
          <cell r="A176" t="str">
            <v>Tonnes0300AustraliaSinter Fines</v>
          </cell>
          <cell r="B176" t="str">
            <v>Tonnes</v>
          </cell>
          <cell r="C176" t="str">
            <v>0300</v>
          </cell>
          <cell r="D176" t="str">
            <v>Australia</v>
          </cell>
          <cell r="E176" t="str">
            <v>Sinter Fines</v>
          </cell>
          <cell r="F176">
            <v>0</v>
          </cell>
          <cell r="G176">
            <v>0</v>
          </cell>
          <cell r="H176">
            <v>0</v>
          </cell>
          <cell r="I176">
            <v>0</v>
          </cell>
          <cell r="J176">
            <v>0</v>
          </cell>
          <cell r="K176">
            <v>0</v>
          </cell>
          <cell r="L176">
            <v>0</v>
          </cell>
          <cell r="M176">
            <v>0</v>
          </cell>
          <cell r="N176">
            <v>0</v>
          </cell>
          <cell r="O176">
            <v>0</v>
          </cell>
        </row>
        <row r="177">
          <cell r="A177" t="str">
            <v>Tonnes0300AustraliaHIM-L</v>
          </cell>
          <cell r="B177" t="str">
            <v>Tonnes</v>
          </cell>
          <cell r="C177" t="str">
            <v>0300</v>
          </cell>
          <cell r="D177" t="str">
            <v>Australia</v>
          </cell>
          <cell r="E177" t="str">
            <v>HIM-L</v>
          </cell>
          <cell r="F177">
            <v>0</v>
          </cell>
          <cell r="G177">
            <v>0</v>
          </cell>
          <cell r="H177">
            <v>0</v>
          </cell>
          <cell r="I177">
            <v>0</v>
          </cell>
          <cell r="J177">
            <v>0</v>
          </cell>
          <cell r="K177">
            <v>0</v>
          </cell>
          <cell r="L177">
            <v>0</v>
          </cell>
          <cell r="M177">
            <v>0</v>
          </cell>
          <cell r="N177">
            <v>0</v>
          </cell>
          <cell r="O177">
            <v>0</v>
          </cell>
        </row>
        <row r="178">
          <cell r="A178" t="str">
            <v>Tonnes0300AustraliaHIM-F</v>
          </cell>
          <cell r="B178" t="str">
            <v>Tonnes</v>
          </cell>
          <cell r="C178" t="str">
            <v>0300</v>
          </cell>
          <cell r="D178" t="str">
            <v>Australia</v>
          </cell>
          <cell r="E178" t="str">
            <v>HIM-F</v>
          </cell>
          <cell r="F178">
            <v>0</v>
          </cell>
          <cell r="G178">
            <v>0</v>
          </cell>
          <cell r="H178">
            <v>0</v>
          </cell>
          <cell r="I178">
            <v>0</v>
          </cell>
          <cell r="J178">
            <v>0</v>
          </cell>
          <cell r="K178">
            <v>0</v>
          </cell>
          <cell r="L178">
            <v>0</v>
          </cell>
          <cell r="M178">
            <v>0</v>
          </cell>
          <cell r="N178">
            <v>0</v>
          </cell>
          <cell r="O178">
            <v>0</v>
          </cell>
        </row>
        <row r="179">
          <cell r="A179" t="str">
            <v>Tonnes0300AustraliaHIB-L</v>
          </cell>
          <cell r="B179" t="str">
            <v>Tonnes</v>
          </cell>
          <cell r="C179" t="str">
            <v>0300</v>
          </cell>
          <cell r="D179" t="str">
            <v>Australia</v>
          </cell>
          <cell r="E179" t="str">
            <v>HIB-L</v>
          </cell>
          <cell r="F179">
            <v>0</v>
          </cell>
          <cell r="G179">
            <v>0</v>
          </cell>
          <cell r="H179">
            <v>0</v>
          </cell>
          <cell r="I179">
            <v>0</v>
          </cell>
          <cell r="J179">
            <v>0</v>
          </cell>
          <cell r="K179">
            <v>0</v>
          </cell>
          <cell r="L179">
            <v>0</v>
          </cell>
          <cell r="M179">
            <v>0</v>
          </cell>
          <cell r="N179">
            <v>0</v>
          </cell>
          <cell r="O179">
            <v>0</v>
          </cell>
        </row>
        <row r="180">
          <cell r="A180" t="str">
            <v>Tonnes0300AustraliaHIB-F</v>
          </cell>
          <cell r="B180" t="str">
            <v>Tonnes</v>
          </cell>
          <cell r="C180" t="str">
            <v>0300</v>
          </cell>
          <cell r="D180" t="str">
            <v>Australia</v>
          </cell>
          <cell r="E180" t="str">
            <v>HIB-F</v>
          </cell>
          <cell r="F180">
            <v>0</v>
          </cell>
          <cell r="G180">
            <v>0</v>
          </cell>
          <cell r="H180">
            <v>0</v>
          </cell>
          <cell r="I180">
            <v>0</v>
          </cell>
          <cell r="J180">
            <v>0</v>
          </cell>
          <cell r="K180">
            <v>0</v>
          </cell>
          <cell r="L180">
            <v>0</v>
          </cell>
          <cell r="M180">
            <v>0</v>
          </cell>
          <cell r="N180">
            <v>0</v>
          </cell>
          <cell r="O180">
            <v>0</v>
          </cell>
        </row>
        <row r="181">
          <cell r="A181" t="str">
            <v>Tonnes0300AustraliaResult</v>
          </cell>
          <cell r="B181" t="str">
            <v>Tonnes</v>
          </cell>
          <cell r="C181" t="str">
            <v>0300</v>
          </cell>
          <cell r="D181" t="str">
            <v>Australia</v>
          </cell>
          <cell r="E181" t="str">
            <v>Result</v>
          </cell>
          <cell r="F181">
            <v>0</v>
          </cell>
          <cell r="G181">
            <v>0</v>
          </cell>
          <cell r="H181">
            <v>0</v>
          </cell>
          <cell r="I181">
            <v>13280.75</v>
          </cell>
          <cell r="J181">
            <v>0</v>
          </cell>
          <cell r="K181">
            <v>7082.64</v>
          </cell>
          <cell r="L181">
            <v>1012.5</v>
          </cell>
          <cell r="M181">
            <v>0</v>
          </cell>
          <cell r="N181">
            <v>0</v>
          </cell>
          <cell r="O181">
            <v>0</v>
          </cell>
        </row>
        <row r="182">
          <cell r="A182" t="str">
            <v>Tonnes0301ChinaDSO Lump</v>
          </cell>
          <cell r="B182" t="str">
            <v>Tonnes</v>
          </cell>
          <cell r="C182" t="str">
            <v>0301</v>
          </cell>
          <cell r="D182" t="str">
            <v>China</v>
          </cell>
          <cell r="E182" t="str">
            <v>DSO Lump</v>
          </cell>
          <cell r="F182">
            <v>0</v>
          </cell>
          <cell r="G182">
            <v>365431</v>
          </cell>
          <cell r="H182">
            <v>319767</v>
          </cell>
          <cell r="I182">
            <v>334943</v>
          </cell>
          <cell r="J182">
            <v>327912</v>
          </cell>
          <cell r="K182">
            <v>65603</v>
          </cell>
          <cell r="L182">
            <v>376868</v>
          </cell>
          <cell r="M182">
            <v>242049</v>
          </cell>
          <cell r="N182">
            <v>456214</v>
          </cell>
          <cell r="O182">
            <v>340744</v>
          </cell>
        </row>
        <row r="183">
          <cell r="A183" t="str">
            <v>Tonnes0301ChinaDSO Fines</v>
          </cell>
          <cell r="B183" t="str">
            <v>Tonnes</v>
          </cell>
          <cell r="C183" t="str">
            <v>0301</v>
          </cell>
          <cell r="D183" t="str">
            <v>China</v>
          </cell>
          <cell r="E183" t="str">
            <v>DSO Fines</v>
          </cell>
          <cell r="F183">
            <v>0</v>
          </cell>
          <cell r="G183">
            <v>765576</v>
          </cell>
          <cell r="H183">
            <v>403281</v>
          </cell>
          <cell r="I183">
            <v>511314</v>
          </cell>
          <cell r="J183">
            <v>429343</v>
          </cell>
          <cell r="K183">
            <v>873690</v>
          </cell>
          <cell r="L183">
            <v>576740</v>
          </cell>
          <cell r="M183">
            <v>647288</v>
          </cell>
          <cell r="N183">
            <v>990210</v>
          </cell>
          <cell r="O183">
            <v>584850</v>
          </cell>
        </row>
        <row r="184">
          <cell r="A184" t="str">
            <v>Tonnes0301ChinaYandi</v>
          </cell>
          <cell r="B184" t="str">
            <v>Tonnes</v>
          </cell>
          <cell r="C184" t="str">
            <v>0301</v>
          </cell>
          <cell r="D184" t="str">
            <v>China</v>
          </cell>
          <cell r="E184" t="str">
            <v>Yandi</v>
          </cell>
          <cell r="F184">
            <v>0</v>
          </cell>
          <cell r="G184">
            <v>0</v>
          </cell>
          <cell r="H184">
            <v>0</v>
          </cell>
          <cell r="I184">
            <v>0</v>
          </cell>
          <cell r="J184">
            <v>0</v>
          </cell>
          <cell r="K184">
            <v>0</v>
          </cell>
          <cell r="L184">
            <v>0</v>
          </cell>
          <cell r="M184">
            <v>0</v>
          </cell>
          <cell r="N184">
            <v>0</v>
          </cell>
          <cell r="O184">
            <v>0</v>
          </cell>
        </row>
        <row r="185">
          <cell r="A185" t="str">
            <v>Tonnes0301ChinaSinter Fines</v>
          </cell>
          <cell r="B185" t="str">
            <v>Tonnes</v>
          </cell>
          <cell r="C185" t="str">
            <v>0301</v>
          </cell>
          <cell r="D185" t="str">
            <v>China</v>
          </cell>
          <cell r="E185" t="str">
            <v>Sinter Fines</v>
          </cell>
          <cell r="F185">
            <v>0</v>
          </cell>
          <cell r="G185">
            <v>0</v>
          </cell>
          <cell r="H185">
            <v>0</v>
          </cell>
          <cell r="I185">
            <v>0</v>
          </cell>
          <cell r="J185">
            <v>0</v>
          </cell>
          <cell r="K185">
            <v>0</v>
          </cell>
          <cell r="L185">
            <v>0</v>
          </cell>
          <cell r="M185">
            <v>0</v>
          </cell>
          <cell r="N185">
            <v>0</v>
          </cell>
          <cell r="O185">
            <v>0</v>
          </cell>
        </row>
        <row r="186">
          <cell r="A186" t="str">
            <v>Tonnes0301ChinaHIM-L</v>
          </cell>
          <cell r="B186" t="str">
            <v>Tonnes</v>
          </cell>
          <cell r="C186" t="str">
            <v>0301</v>
          </cell>
          <cell r="D186" t="str">
            <v>China</v>
          </cell>
          <cell r="E186" t="str">
            <v>HIM-L</v>
          </cell>
          <cell r="F186">
            <v>0</v>
          </cell>
          <cell r="G186">
            <v>0</v>
          </cell>
          <cell r="H186">
            <v>0</v>
          </cell>
          <cell r="I186">
            <v>0</v>
          </cell>
          <cell r="J186">
            <v>0</v>
          </cell>
          <cell r="K186">
            <v>0</v>
          </cell>
          <cell r="L186">
            <v>0</v>
          </cell>
          <cell r="M186">
            <v>0</v>
          </cell>
          <cell r="N186">
            <v>0</v>
          </cell>
          <cell r="O186">
            <v>0</v>
          </cell>
        </row>
        <row r="187">
          <cell r="A187" t="str">
            <v>Tonnes0301ChinaHIM-F</v>
          </cell>
          <cell r="B187" t="str">
            <v>Tonnes</v>
          </cell>
          <cell r="C187" t="str">
            <v>0301</v>
          </cell>
          <cell r="D187" t="str">
            <v>China</v>
          </cell>
          <cell r="E187" t="str">
            <v>HIM-F</v>
          </cell>
          <cell r="F187">
            <v>0</v>
          </cell>
          <cell r="G187">
            <v>0</v>
          </cell>
          <cell r="H187">
            <v>0</v>
          </cell>
          <cell r="I187">
            <v>0</v>
          </cell>
          <cell r="J187">
            <v>0</v>
          </cell>
          <cell r="K187">
            <v>0</v>
          </cell>
          <cell r="L187">
            <v>0</v>
          </cell>
          <cell r="M187">
            <v>0</v>
          </cell>
          <cell r="N187">
            <v>0</v>
          </cell>
          <cell r="O187">
            <v>0</v>
          </cell>
        </row>
        <row r="188">
          <cell r="A188" t="str">
            <v>Tonnes0301ChinaHIB-L</v>
          </cell>
          <cell r="B188" t="str">
            <v>Tonnes</v>
          </cell>
          <cell r="C188" t="str">
            <v>0301</v>
          </cell>
          <cell r="D188" t="str">
            <v>China</v>
          </cell>
          <cell r="E188" t="str">
            <v>HIB-L</v>
          </cell>
          <cell r="F188">
            <v>0</v>
          </cell>
          <cell r="G188">
            <v>0</v>
          </cell>
          <cell r="H188">
            <v>0</v>
          </cell>
          <cell r="I188">
            <v>0</v>
          </cell>
          <cell r="J188">
            <v>0</v>
          </cell>
          <cell r="K188">
            <v>0</v>
          </cell>
          <cell r="L188">
            <v>0</v>
          </cell>
          <cell r="M188">
            <v>0</v>
          </cell>
          <cell r="N188">
            <v>0</v>
          </cell>
          <cell r="O188">
            <v>0</v>
          </cell>
        </row>
        <row r="189">
          <cell r="A189" t="str">
            <v>Tonnes0301ChinaHIB-F</v>
          </cell>
          <cell r="B189" t="str">
            <v>Tonnes</v>
          </cell>
          <cell r="C189" t="str">
            <v>0301</v>
          </cell>
          <cell r="D189" t="str">
            <v>China</v>
          </cell>
          <cell r="E189" t="str">
            <v>HIB-F</v>
          </cell>
          <cell r="F189">
            <v>0</v>
          </cell>
          <cell r="G189">
            <v>0</v>
          </cell>
          <cell r="H189">
            <v>0</v>
          </cell>
          <cell r="I189">
            <v>0</v>
          </cell>
          <cell r="J189">
            <v>0</v>
          </cell>
          <cell r="K189">
            <v>0</v>
          </cell>
          <cell r="L189">
            <v>0</v>
          </cell>
          <cell r="M189">
            <v>0</v>
          </cell>
          <cell r="N189">
            <v>0</v>
          </cell>
          <cell r="O189">
            <v>0</v>
          </cell>
        </row>
        <row r="190">
          <cell r="A190" t="str">
            <v>Tonnes0301ChinaResult</v>
          </cell>
          <cell r="B190" t="str">
            <v>Tonnes</v>
          </cell>
          <cell r="C190" t="str">
            <v>0301</v>
          </cell>
          <cell r="D190" t="str">
            <v>China</v>
          </cell>
          <cell r="E190" t="str">
            <v>Result</v>
          </cell>
          <cell r="F190">
            <v>0</v>
          </cell>
          <cell r="G190">
            <v>1131007</v>
          </cell>
          <cell r="H190">
            <v>723048</v>
          </cell>
          <cell r="I190">
            <v>846257</v>
          </cell>
          <cell r="J190">
            <v>757255</v>
          </cell>
          <cell r="K190">
            <v>939293</v>
          </cell>
          <cell r="L190">
            <v>953608</v>
          </cell>
          <cell r="M190">
            <v>889337</v>
          </cell>
          <cell r="N190">
            <v>1446424</v>
          </cell>
          <cell r="O190">
            <v>925594</v>
          </cell>
        </row>
        <row r="191">
          <cell r="A191" t="str">
            <v>Tonnes0303ChinaDSO Lump</v>
          </cell>
          <cell r="B191" t="str">
            <v>Tonnes</v>
          </cell>
          <cell r="C191" t="str">
            <v>0303</v>
          </cell>
          <cell r="D191" t="str">
            <v>China</v>
          </cell>
          <cell r="E191" t="str">
            <v>DSO Lump</v>
          </cell>
          <cell r="F191">
            <v>0</v>
          </cell>
          <cell r="G191">
            <v>160633</v>
          </cell>
          <cell r="H191">
            <v>0</v>
          </cell>
          <cell r="I191">
            <v>127348</v>
          </cell>
          <cell r="J191">
            <v>76017</v>
          </cell>
          <cell r="K191">
            <v>241086</v>
          </cell>
          <cell r="L191">
            <v>0</v>
          </cell>
          <cell r="M191">
            <v>198000</v>
          </cell>
          <cell r="N191">
            <v>0</v>
          </cell>
          <cell r="O191">
            <v>233498</v>
          </cell>
        </row>
        <row r="192">
          <cell r="A192" t="str">
            <v>Tonnes0303ChinaDSO Fines</v>
          </cell>
          <cell r="B192" t="str">
            <v>Tonnes</v>
          </cell>
          <cell r="C192" t="str">
            <v>0303</v>
          </cell>
          <cell r="D192" t="str">
            <v>China</v>
          </cell>
          <cell r="E192" t="str">
            <v>DSO Fines</v>
          </cell>
          <cell r="F192">
            <v>0</v>
          </cell>
          <cell r="G192">
            <v>248347</v>
          </cell>
          <cell r="H192">
            <v>702467</v>
          </cell>
          <cell r="I192">
            <v>678590</v>
          </cell>
          <cell r="J192">
            <v>227836</v>
          </cell>
          <cell r="K192">
            <v>183358</v>
          </cell>
          <cell r="L192">
            <v>287864</v>
          </cell>
          <cell r="M192">
            <v>307348</v>
          </cell>
          <cell r="N192">
            <v>167159</v>
          </cell>
          <cell r="O192">
            <v>334928</v>
          </cell>
        </row>
        <row r="193">
          <cell r="A193" t="str">
            <v>Tonnes0303ChinaYandi</v>
          </cell>
          <cell r="B193" t="str">
            <v>Tonnes</v>
          </cell>
          <cell r="C193" t="str">
            <v>0303</v>
          </cell>
          <cell r="D193" t="str">
            <v>China</v>
          </cell>
          <cell r="E193" t="str">
            <v>Yandi</v>
          </cell>
          <cell r="F193">
            <v>0</v>
          </cell>
          <cell r="G193">
            <v>120780</v>
          </cell>
          <cell r="H193">
            <v>360977</v>
          </cell>
          <cell r="I193">
            <v>264734</v>
          </cell>
          <cell r="J193">
            <v>331548</v>
          </cell>
          <cell r="K193">
            <v>224469</v>
          </cell>
          <cell r="L193">
            <v>218121</v>
          </cell>
          <cell r="M193">
            <v>323825</v>
          </cell>
          <cell r="N193">
            <v>258061</v>
          </cell>
          <cell r="O193">
            <v>193744</v>
          </cell>
        </row>
        <row r="194">
          <cell r="A194" t="str">
            <v>Tonnes0303ChinaSinter Fines</v>
          </cell>
          <cell r="B194" t="str">
            <v>Tonnes</v>
          </cell>
          <cell r="C194" t="str">
            <v>0303</v>
          </cell>
          <cell r="D194" t="str">
            <v>China</v>
          </cell>
          <cell r="E194" t="str">
            <v>Sinter Fines</v>
          </cell>
          <cell r="F194">
            <v>0</v>
          </cell>
          <cell r="G194">
            <v>0</v>
          </cell>
          <cell r="H194">
            <v>0</v>
          </cell>
          <cell r="I194">
            <v>0</v>
          </cell>
          <cell r="J194">
            <v>0</v>
          </cell>
          <cell r="K194">
            <v>0</v>
          </cell>
          <cell r="L194">
            <v>0</v>
          </cell>
          <cell r="M194">
            <v>0</v>
          </cell>
          <cell r="N194">
            <v>0</v>
          </cell>
          <cell r="O194">
            <v>0</v>
          </cell>
        </row>
        <row r="195">
          <cell r="A195" t="str">
            <v>Tonnes0303ChinaHIM-L</v>
          </cell>
          <cell r="B195" t="str">
            <v>Tonnes</v>
          </cell>
          <cell r="C195" t="str">
            <v>0303</v>
          </cell>
          <cell r="D195" t="str">
            <v>China</v>
          </cell>
          <cell r="E195" t="str">
            <v>HIM-L</v>
          </cell>
          <cell r="F195">
            <v>0</v>
          </cell>
          <cell r="G195">
            <v>0</v>
          </cell>
          <cell r="H195">
            <v>0</v>
          </cell>
          <cell r="I195">
            <v>0</v>
          </cell>
          <cell r="J195">
            <v>0</v>
          </cell>
          <cell r="K195">
            <v>0</v>
          </cell>
          <cell r="L195">
            <v>0</v>
          </cell>
          <cell r="M195">
            <v>0</v>
          </cell>
          <cell r="N195">
            <v>0</v>
          </cell>
          <cell r="O195">
            <v>0</v>
          </cell>
        </row>
        <row r="196">
          <cell r="A196" t="str">
            <v>Tonnes0303ChinaHIM-F</v>
          </cell>
          <cell r="B196" t="str">
            <v>Tonnes</v>
          </cell>
          <cell r="C196" t="str">
            <v>0303</v>
          </cell>
          <cell r="D196" t="str">
            <v>China</v>
          </cell>
          <cell r="E196" t="str">
            <v>HIM-F</v>
          </cell>
          <cell r="F196">
            <v>0</v>
          </cell>
          <cell r="G196">
            <v>0</v>
          </cell>
          <cell r="H196">
            <v>0</v>
          </cell>
          <cell r="I196">
            <v>0</v>
          </cell>
          <cell r="J196">
            <v>0</v>
          </cell>
          <cell r="K196">
            <v>0</v>
          </cell>
          <cell r="L196">
            <v>0</v>
          </cell>
          <cell r="M196">
            <v>0</v>
          </cell>
          <cell r="N196">
            <v>0</v>
          </cell>
          <cell r="O196">
            <v>0</v>
          </cell>
        </row>
        <row r="197">
          <cell r="A197" t="str">
            <v>Tonnes0303ChinaHIB-L</v>
          </cell>
          <cell r="B197" t="str">
            <v>Tonnes</v>
          </cell>
          <cell r="C197" t="str">
            <v>0303</v>
          </cell>
          <cell r="D197" t="str">
            <v>China</v>
          </cell>
          <cell r="E197" t="str">
            <v>HIB-L</v>
          </cell>
          <cell r="F197">
            <v>0</v>
          </cell>
          <cell r="G197">
            <v>0</v>
          </cell>
          <cell r="H197">
            <v>0</v>
          </cell>
          <cell r="I197">
            <v>0</v>
          </cell>
          <cell r="J197">
            <v>0</v>
          </cell>
          <cell r="K197">
            <v>0</v>
          </cell>
          <cell r="L197">
            <v>0</v>
          </cell>
          <cell r="M197">
            <v>0</v>
          </cell>
          <cell r="N197">
            <v>0</v>
          </cell>
          <cell r="O197">
            <v>0</v>
          </cell>
        </row>
        <row r="198">
          <cell r="A198" t="str">
            <v>Tonnes0303ChinaHIB-F</v>
          </cell>
          <cell r="B198" t="str">
            <v>Tonnes</v>
          </cell>
          <cell r="C198" t="str">
            <v>0303</v>
          </cell>
          <cell r="D198" t="str">
            <v>China</v>
          </cell>
          <cell r="E198" t="str">
            <v>HIB-F</v>
          </cell>
          <cell r="F198">
            <v>0</v>
          </cell>
          <cell r="G198">
            <v>0</v>
          </cell>
          <cell r="H198">
            <v>0</v>
          </cell>
          <cell r="I198">
            <v>0</v>
          </cell>
          <cell r="J198">
            <v>0</v>
          </cell>
          <cell r="K198">
            <v>0</v>
          </cell>
          <cell r="L198">
            <v>0</v>
          </cell>
          <cell r="M198">
            <v>0</v>
          </cell>
          <cell r="N198">
            <v>0</v>
          </cell>
          <cell r="O198">
            <v>0</v>
          </cell>
        </row>
        <row r="199">
          <cell r="A199" t="str">
            <v>Tonnes0303ChinaResult</v>
          </cell>
          <cell r="B199" t="str">
            <v>Tonnes</v>
          </cell>
          <cell r="C199" t="str">
            <v>0303</v>
          </cell>
          <cell r="D199" t="str">
            <v>China</v>
          </cell>
          <cell r="E199" t="str">
            <v>Result</v>
          </cell>
          <cell r="F199">
            <v>0</v>
          </cell>
          <cell r="G199">
            <v>529760</v>
          </cell>
          <cell r="H199">
            <v>1063444</v>
          </cell>
          <cell r="I199">
            <v>1070672</v>
          </cell>
          <cell r="J199">
            <v>635401</v>
          </cell>
          <cell r="K199">
            <v>648913</v>
          </cell>
          <cell r="L199">
            <v>505985</v>
          </cell>
          <cell r="M199">
            <v>829173</v>
          </cell>
          <cell r="N199">
            <v>425220</v>
          </cell>
          <cell r="O199">
            <v>762170</v>
          </cell>
        </row>
        <row r="200">
          <cell r="A200" t="str">
            <v>Bunkers0300EuropeDSO Lump</v>
          </cell>
          <cell r="B200" t="str">
            <v>Bunkers</v>
          </cell>
          <cell r="C200" t="str">
            <v>0300</v>
          </cell>
          <cell r="D200" t="str">
            <v>Europe</v>
          </cell>
          <cell r="E200" t="str">
            <v>DSO Lump</v>
          </cell>
          <cell r="F200">
            <v>0</v>
          </cell>
          <cell r="G200">
            <v>-839858.58</v>
          </cell>
          <cell r="H200">
            <v>78042.740000000005</v>
          </cell>
          <cell r="I200">
            <v>38522.94</v>
          </cell>
          <cell r="J200">
            <v>-109833.9</v>
          </cell>
          <cell r="K200">
            <v>-406403.13</v>
          </cell>
          <cell r="L200">
            <v>0</v>
          </cell>
          <cell r="M200">
            <v>-254081.1</v>
          </cell>
          <cell r="N200">
            <v>85541.37</v>
          </cell>
          <cell r="O200">
            <v>-105832.45</v>
          </cell>
        </row>
        <row r="201">
          <cell r="A201" t="str">
            <v>Bunkers0300EuropeDSO Fines</v>
          </cell>
          <cell r="B201" t="str">
            <v>Bunkers</v>
          </cell>
          <cell r="C201" t="str">
            <v>0300</v>
          </cell>
          <cell r="D201" t="str">
            <v>Europe</v>
          </cell>
          <cell r="E201" t="str">
            <v>DSO Fines</v>
          </cell>
          <cell r="F201">
            <v>0</v>
          </cell>
          <cell r="G201">
            <v>-413862.2</v>
          </cell>
          <cell r="H201">
            <v>-106865.58</v>
          </cell>
          <cell r="I201">
            <v>-5736.61</v>
          </cell>
          <cell r="J201">
            <v>-144009.34</v>
          </cell>
          <cell r="K201">
            <v>-374127.18</v>
          </cell>
          <cell r="L201">
            <v>0</v>
          </cell>
          <cell r="M201">
            <v>-313337.51</v>
          </cell>
          <cell r="N201">
            <v>201991.41</v>
          </cell>
          <cell r="O201">
            <v>-33205.81</v>
          </cell>
        </row>
        <row r="202">
          <cell r="A202" t="str">
            <v>Bunkers0300EuropeYandi</v>
          </cell>
          <cell r="B202" t="str">
            <v>Bunkers</v>
          </cell>
          <cell r="C202" t="str">
            <v>0300</v>
          </cell>
          <cell r="D202" t="str">
            <v>Europe</v>
          </cell>
          <cell r="E202" t="str">
            <v>Yandi</v>
          </cell>
          <cell r="F202">
            <v>0</v>
          </cell>
          <cell r="G202">
            <v>0</v>
          </cell>
          <cell r="H202">
            <v>0</v>
          </cell>
          <cell r="I202">
            <v>0</v>
          </cell>
          <cell r="J202">
            <v>0</v>
          </cell>
          <cell r="K202">
            <v>0</v>
          </cell>
          <cell r="L202">
            <v>0</v>
          </cell>
          <cell r="M202">
            <v>0</v>
          </cell>
          <cell r="N202">
            <v>0</v>
          </cell>
          <cell r="O202">
            <v>0</v>
          </cell>
        </row>
        <row r="203">
          <cell r="A203" t="str">
            <v>Bunkers0300EuropeSinter Fines</v>
          </cell>
          <cell r="B203" t="str">
            <v>Bunkers</v>
          </cell>
          <cell r="C203" t="str">
            <v>0300</v>
          </cell>
          <cell r="D203" t="str">
            <v>Europe</v>
          </cell>
          <cell r="E203" t="str">
            <v>Sinter Fines</v>
          </cell>
          <cell r="F203">
            <v>0</v>
          </cell>
          <cell r="G203">
            <v>0</v>
          </cell>
          <cell r="H203">
            <v>157937.70000000001</v>
          </cell>
          <cell r="I203">
            <v>0</v>
          </cell>
          <cell r="J203">
            <v>228010.62</v>
          </cell>
          <cell r="K203">
            <v>-93683.48</v>
          </cell>
          <cell r="L203">
            <v>0</v>
          </cell>
          <cell r="M203">
            <v>-31031.49</v>
          </cell>
          <cell r="N203">
            <v>-73160.44</v>
          </cell>
          <cell r="O203">
            <v>-67329.919999999998</v>
          </cell>
        </row>
        <row r="204">
          <cell r="A204" t="str">
            <v>Bunkers0300EuropeHIM-L</v>
          </cell>
          <cell r="B204" t="str">
            <v>Bunkers</v>
          </cell>
          <cell r="C204" t="str">
            <v>0300</v>
          </cell>
          <cell r="D204" t="str">
            <v>Europe</v>
          </cell>
          <cell r="E204" t="str">
            <v>HIM-L</v>
          </cell>
          <cell r="F204">
            <v>0</v>
          </cell>
          <cell r="G204">
            <v>0</v>
          </cell>
          <cell r="H204">
            <v>0</v>
          </cell>
          <cell r="I204">
            <v>0</v>
          </cell>
          <cell r="J204">
            <v>0</v>
          </cell>
          <cell r="K204">
            <v>0</v>
          </cell>
          <cell r="L204">
            <v>0</v>
          </cell>
          <cell r="M204">
            <v>0</v>
          </cell>
          <cell r="N204">
            <v>0</v>
          </cell>
          <cell r="O204">
            <v>0</v>
          </cell>
        </row>
        <row r="205">
          <cell r="A205" t="str">
            <v>Bunkers0300EuropeHIM-F</v>
          </cell>
          <cell r="B205" t="str">
            <v>Bunkers</v>
          </cell>
          <cell r="C205" t="str">
            <v>0300</v>
          </cell>
          <cell r="D205" t="str">
            <v>Europe</v>
          </cell>
          <cell r="E205" t="str">
            <v>HIM-F</v>
          </cell>
          <cell r="F205">
            <v>0</v>
          </cell>
          <cell r="G205">
            <v>0</v>
          </cell>
          <cell r="H205">
            <v>0</v>
          </cell>
          <cell r="I205">
            <v>0</v>
          </cell>
          <cell r="J205">
            <v>0</v>
          </cell>
          <cell r="K205">
            <v>0</v>
          </cell>
          <cell r="L205">
            <v>0</v>
          </cell>
          <cell r="M205">
            <v>0</v>
          </cell>
          <cell r="N205">
            <v>0</v>
          </cell>
          <cell r="O205">
            <v>0</v>
          </cell>
        </row>
        <row r="206">
          <cell r="A206" t="str">
            <v>Bunkers0300EuropeHIB-L</v>
          </cell>
          <cell r="B206" t="str">
            <v>Bunkers</v>
          </cell>
          <cell r="C206" t="str">
            <v>0300</v>
          </cell>
          <cell r="D206" t="str">
            <v>Europe</v>
          </cell>
          <cell r="E206" t="str">
            <v>HIB-L</v>
          </cell>
          <cell r="F206">
            <v>0</v>
          </cell>
          <cell r="G206">
            <v>0</v>
          </cell>
          <cell r="H206">
            <v>0</v>
          </cell>
          <cell r="I206">
            <v>0</v>
          </cell>
          <cell r="J206">
            <v>0</v>
          </cell>
          <cell r="K206">
            <v>0</v>
          </cell>
          <cell r="L206">
            <v>0</v>
          </cell>
          <cell r="M206">
            <v>0</v>
          </cell>
          <cell r="N206">
            <v>0</v>
          </cell>
          <cell r="O206">
            <v>0</v>
          </cell>
        </row>
        <row r="207">
          <cell r="A207" t="str">
            <v>Bunkers0300EuropeHIB-F</v>
          </cell>
          <cell r="B207" t="str">
            <v>Bunkers</v>
          </cell>
          <cell r="C207" t="str">
            <v>0300</v>
          </cell>
          <cell r="D207" t="str">
            <v>Europe</v>
          </cell>
          <cell r="E207" t="str">
            <v>HIB-F</v>
          </cell>
          <cell r="F207">
            <v>0</v>
          </cell>
          <cell r="G207">
            <v>0</v>
          </cell>
          <cell r="H207">
            <v>0</v>
          </cell>
          <cell r="I207">
            <v>0</v>
          </cell>
          <cell r="J207">
            <v>0</v>
          </cell>
          <cell r="K207">
            <v>0</v>
          </cell>
          <cell r="L207">
            <v>0</v>
          </cell>
          <cell r="M207">
            <v>0</v>
          </cell>
          <cell r="N207">
            <v>0</v>
          </cell>
          <cell r="O207">
            <v>0</v>
          </cell>
        </row>
        <row r="208">
          <cell r="A208" t="str">
            <v>Bunkers0300EuropeResult</v>
          </cell>
          <cell r="B208" t="str">
            <v>Bunkers</v>
          </cell>
          <cell r="C208" t="str">
            <v>0300</v>
          </cell>
          <cell r="D208" t="str">
            <v>Europe</v>
          </cell>
          <cell r="E208" t="str">
            <v>Result</v>
          </cell>
          <cell r="F208">
            <v>0</v>
          </cell>
          <cell r="G208">
            <v>-1253720.78</v>
          </cell>
          <cell r="H208">
            <v>129114.86</v>
          </cell>
          <cell r="I208">
            <v>32786.33</v>
          </cell>
          <cell r="J208">
            <v>-25832.62</v>
          </cell>
          <cell r="K208">
            <v>-874213.79</v>
          </cell>
          <cell r="L208">
            <v>0</v>
          </cell>
          <cell r="M208">
            <v>-598450.1</v>
          </cell>
          <cell r="N208">
            <v>214372.34</v>
          </cell>
          <cell r="O208">
            <v>-206368.18</v>
          </cell>
        </row>
        <row r="209">
          <cell r="A209" t="str">
            <v>Bunkers0300JapanDSO Lump</v>
          </cell>
          <cell r="B209" t="str">
            <v>Bunkers</v>
          </cell>
          <cell r="C209" t="str">
            <v>0300</v>
          </cell>
          <cell r="D209" t="str">
            <v>Japan</v>
          </cell>
          <cell r="E209" t="str">
            <v>DSO Lump</v>
          </cell>
          <cell r="F209">
            <v>0</v>
          </cell>
          <cell r="G209">
            <v>0</v>
          </cell>
          <cell r="H209">
            <v>0</v>
          </cell>
          <cell r="I209">
            <v>0</v>
          </cell>
          <cell r="J209">
            <v>0</v>
          </cell>
          <cell r="K209">
            <v>0</v>
          </cell>
          <cell r="L209">
            <v>0</v>
          </cell>
          <cell r="M209">
            <v>0</v>
          </cell>
          <cell r="N209">
            <v>0</v>
          </cell>
          <cell r="O209">
            <v>0</v>
          </cell>
        </row>
        <row r="210">
          <cell r="A210" t="str">
            <v>Bunkers0300JapanDSO Fines</v>
          </cell>
          <cell r="B210" t="str">
            <v>Bunkers</v>
          </cell>
          <cell r="C210" t="str">
            <v>0300</v>
          </cell>
          <cell r="D210" t="str">
            <v>Japan</v>
          </cell>
          <cell r="E210" t="str">
            <v>DSO Fines</v>
          </cell>
          <cell r="F210">
            <v>0</v>
          </cell>
          <cell r="G210">
            <v>0</v>
          </cell>
          <cell r="H210">
            <v>0</v>
          </cell>
          <cell r="I210">
            <v>0</v>
          </cell>
          <cell r="J210">
            <v>0</v>
          </cell>
          <cell r="K210">
            <v>0</v>
          </cell>
          <cell r="L210">
            <v>0</v>
          </cell>
          <cell r="M210">
            <v>0</v>
          </cell>
          <cell r="N210">
            <v>0</v>
          </cell>
          <cell r="O210">
            <v>0</v>
          </cell>
        </row>
        <row r="211">
          <cell r="A211" t="str">
            <v>Bunkers0300JapanYandi</v>
          </cell>
          <cell r="B211" t="str">
            <v>Bunkers</v>
          </cell>
          <cell r="C211" t="str">
            <v>0300</v>
          </cell>
          <cell r="D211" t="str">
            <v>Japan</v>
          </cell>
          <cell r="E211" t="str">
            <v>Yandi</v>
          </cell>
          <cell r="F211">
            <v>0</v>
          </cell>
          <cell r="G211">
            <v>0</v>
          </cell>
          <cell r="H211">
            <v>0</v>
          </cell>
          <cell r="I211">
            <v>0</v>
          </cell>
          <cell r="J211">
            <v>0</v>
          </cell>
          <cell r="K211">
            <v>0</v>
          </cell>
          <cell r="L211">
            <v>0</v>
          </cell>
          <cell r="M211">
            <v>0</v>
          </cell>
          <cell r="N211">
            <v>0</v>
          </cell>
          <cell r="O211">
            <v>0</v>
          </cell>
        </row>
        <row r="212">
          <cell r="A212" t="str">
            <v>Bunkers0300JapanSinter Fines</v>
          </cell>
          <cell r="B212" t="str">
            <v>Bunkers</v>
          </cell>
          <cell r="C212" t="str">
            <v>0300</v>
          </cell>
          <cell r="D212" t="str">
            <v>Japan</v>
          </cell>
          <cell r="E212" t="str">
            <v>Sinter Fines</v>
          </cell>
          <cell r="F212">
            <v>0</v>
          </cell>
          <cell r="G212">
            <v>0</v>
          </cell>
          <cell r="H212">
            <v>0</v>
          </cell>
          <cell r="I212">
            <v>0</v>
          </cell>
          <cell r="J212">
            <v>0</v>
          </cell>
          <cell r="K212">
            <v>0</v>
          </cell>
          <cell r="L212">
            <v>0</v>
          </cell>
          <cell r="M212">
            <v>0</v>
          </cell>
          <cell r="N212">
            <v>0</v>
          </cell>
          <cell r="O212">
            <v>0</v>
          </cell>
        </row>
        <row r="213">
          <cell r="A213" t="str">
            <v>Bunkers0300JapanHIM-L</v>
          </cell>
          <cell r="B213" t="str">
            <v>Bunkers</v>
          </cell>
          <cell r="C213" t="str">
            <v>0300</v>
          </cell>
          <cell r="D213" t="str">
            <v>Japan</v>
          </cell>
          <cell r="E213" t="str">
            <v>HIM-L</v>
          </cell>
          <cell r="F213">
            <v>0</v>
          </cell>
          <cell r="G213">
            <v>0</v>
          </cell>
          <cell r="H213">
            <v>0</v>
          </cell>
          <cell r="I213">
            <v>0</v>
          </cell>
          <cell r="J213">
            <v>0</v>
          </cell>
          <cell r="K213">
            <v>0</v>
          </cell>
          <cell r="L213">
            <v>0</v>
          </cell>
          <cell r="M213">
            <v>0</v>
          </cell>
          <cell r="N213">
            <v>0</v>
          </cell>
          <cell r="O213">
            <v>0</v>
          </cell>
        </row>
        <row r="214">
          <cell r="A214" t="str">
            <v>Bunkers0300JapanHIM-F</v>
          </cell>
          <cell r="B214" t="str">
            <v>Bunkers</v>
          </cell>
          <cell r="C214" t="str">
            <v>0300</v>
          </cell>
          <cell r="D214" t="str">
            <v>Japan</v>
          </cell>
          <cell r="E214" t="str">
            <v>HIM-F</v>
          </cell>
          <cell r="F214">
            <v>0</v>
          </cell>
          <cell r="G214">
            <v>0</v>
          </cell>
          <cell r="H214">
            <v>0</v>
          </cell>
          <cell r="I214">
            <v>0</v>
          </cell>
          <cell r="J214">
            <v>0</v>
          </cell>
          <cell r="K214">
            <v>0</v>
          </cell>
          <cell r="L214">
            <v>0</v>
          </cell>
          <cell r="M214">
            <v>0</v>
          </cell>
          <cell r="N214">
            <v>0</v>
          </cell>
          <cell r="O214">
            <v>0</v>
          </cell>
        </row>
        <row r="215">
          <cell r="A215" t="str">
            <v>Bunkers0300JapanHIB-L</v>
          </cell>
          <cell r="B215" t="str">
            <v>Bunkers</v>
          </cell>
          <cell r="C215" t="str">
            <v>0300</v>
          </cell>
          <cell r="D215" t="str">
            <v>Japan</v>
          </cell>
          <cell r="E215" t="str">
            <v>HIB-L</v>
          </cell>
          <cell r="F215">
            <v>0</v>
          </cell>
          <cell r="G215">
            <v>0</v>
          </cell>
          <cell r="H215">
            <v>0</v>
          </cell>
          <cell r="I215">
            <v>0</v>
          </cell>
          <cell r="J215">
            <v>0</v>
          </cell>
          <cell r="K215">
            <v>0</v>
          </cell>
          <cell r="L215">
            <v>0</v>
          </cell>
          <cell r="M215">
            <v>0</v>
          </cell>
          <cell r="N215">
            <v>0</v>
          </cell>
          <cell r="O215">
            <v>0</v>
          </cell>
        </row>
        <row r="216">
          <cell r="A216" t="str">
            <v>Bunkers0300JapanHIB-F</v>
          </cell>
          <cell r="B216" t="str">
            <v>Bunkers</v>
          </cell>
          <cell r="C216" t="str">
            <v>0300</v>
          </cell>
          <cell r="D216" t="str">
            <v>Japan</v>
          </cell>
          <cell r="E216" t="str">
            <v>HIB-F</v>
          </cell>
          <cell r="F216">
            <v>0</v>
          </cell>
          <cell r="G216">
            <v>0</v>
          </cell>
          <cell r="H216">
            <v>0</v>
          </cell>
          <cell r="I216">
            <v>0</v>
          </cell>
          <cell r="J216">
            <v>0</v>
          </cell>
          <cell r="K216">
            <v>0</v>
          </cell>
          <cell r="L216">
            <v>0</v>
          </cell>
          <cell r="M216">
            <v>0</v>
          </cell>
          <cell r="N216">
            <v>0</v>
          </cell>
          <cell r="O216">
            <v>0</v>
          </cell>
        </row>
        <row r="217">
          <cell r="A217" t="str">
            <v>Bunkers0300JapanResult</v>
          </cell>
          <cell r="B217" t="str">
            <v>Bunkers</v>
          </cell>
          <cell r="C217" t="str">
            <v>0300</v>
          </cell>
          <cell r="D217" t="str">
            <v>Japan</v>
          </cell>
          <cell r="E217" t="str">
            <v>Result</v>
          </cell>
          <cell r="F217">
            <v>0</v>
          </cell>
          <cell r="G217">
            <v>0</v>
          </cell>
          <cell r="H217">
            <v>0</v>
          </cell>
          <cell r="I217">
            <v>0</v>
          </cell>
          <cell r="J217">
            <v>0</v>
          </cell>
          <cell r="K217">
            <v>0</v>
          </cell>
          <cell r="L217">
            <v>0</v>
          </cell>
          <cell r="M217">
            <v>0</v>
          </cell>
          <cell r="N217">
            <v>0</v>
          </cell>
          <cell r="O217">
            <v>0</v>
          </cell>
        </row>
        <row r="218">
          <cell r="A218" t="str">
            <v>Bunkers0300ChinaDSO Lump</v>
          </cell>
          <cell r="B218" t="str">
            <v>Bunkers</v>
          </cell>
          <cell r="C218" t="str">
            <v>0300</v>
          </cell>
          <cell r="D218" t="str">
            <v>China</v>
          </cell>
          <cell r="E218" t="str">
            <v>DSO Lump</v>
          </cell>
          <cell r="F218">
            <v>0</v>
          </cell>
          <cell r="G218">
            <v>0</v>
          </cell>
          <cell r="H218">
            <v>0</v>
          </cell>
          <cell r="I218">
            <v>0</v>
          </cell>
          <cell r="J218">
            <v>0</v>
          </cell>
          <cell r="K218">
            <v>0</v>
          </cell>
          <cell r="L218">
            <v>0</v>
          </cell>
          <cell r="M218">
            <v>0</v>
          </cell>
          <cell r="N218">
            <v>0</v>
          </cell>
          <cell r="O218">
            <v>0</v>
          </cell>
        </row>
        <row r="219">
          <cell r="A219" t="str">
            <v>Bunkers0300ChinaDSO Fines</v>
          </cell>
          <cell r="B219" t="str">
            <v>Bunkers</v>
          </cell>
          <cell r="C219" t="str">
            <v>0300</v>
          </cell>
          <cell r="D219" t="str">
            <v>China</v>
          </cell>
          <cell r="E219" t="str">
            <v>DSO Fines</v>
          </cell>
          <cell r="F219">
            <v>0</v>
          </cell>
          <cell r="G219">
            <v>0</v>
          </cell>
          <cell r="H219">
            <v>0</v>
          </cell>
          <cell r="I219">
            <v>0</v>
          </cell>
          <cell r="J219">
            <v>0</v>
          </cell>
          <cell r="K219">
            <v>0</v>
          </cell>
          <cell r="L219">
            <v>0</v>
          </cell>
          <cell r="M219">
            <v>0</v>
          </cell>
          <cell r="N219">
            <v>0</v>
          </cell>
          <cell r="O219">
            <v>0</v>
          </cell>
        </row>
        <row r="220">
          <cell r="A220" t="str">
            <v>Bunkers0300ChinaYandi</v>
          </cell>
          <cell r="B220" t="str">
            <v>Bunkers</v>
          </cell>
          <cell r="C220" t="str">
            <v>0300</v>
          </cell>
          <cell r="D220" t="str">
            <v>China</v>
          </cell>
          <cell r="E220" t="str">
            <v>Yandi</v>
          </cell>
          <cell r="F220">
            <v>0</v>
          </cell>
          <cell r="G220">
            <v>0</v>
          </cell>
          <cell r="H220">
            <v>0</v>
          </cell>
          <cell r="I220">
            <v>0</v>
          </cell>
          <cell r="J220">
            <v>0</v>
          </cell>
          <cell r="K220">
            <v>0</v>
          </cell>
          <cell r="L220">
            <v>0</v>
          </cell>
          <cell r="M220">
            <v>0</v>
          </cell>
          <cell r="N220">
            <v>0</v>
          </cell>
          <cell r="O220">
            <v>0</v>
          </cell>
        </row>
        <row r="221">
          <cell r="A221" t="str">
            <v>Bunkers0300ChinaSinter Fines</v>
          </cell>
          <cell r="B221" t="str">
            <v>Bunkers</v>
          </cell>
          <cell r="C221" t="str">
            <v>0300</v>
          </cell>
          <cell r="D221" t="str">
            <v>China</v>
          </cell>
          <cell r="E221" t="str">
            <v>Sinter Fines</v>
          </cell>
          <cell r="F221">
            <v>0</v>
          </cell>
          <cell r="G221">
            <v>0</v>
          </cell>
          <cell r="H221">
            <v>0</v>
          </cell>
          <cell r="I221">
            <v>0</v>
          </cell>
          <cell r="J221">
            <v>0</v>
          </cell>
          <cell r="K221">
            <v>0</v>
          </cell>
          <cell r="L221">
            <v>0</v>
          </cell>
          <cell r="M221">
            <v>0</v>
          </cell>
          <cell r="N221">
            <v>0</v>
          </cell>
          <cell r="O221">
            <v>0</v>
          </cell>
        </row>
        <row r="222">
          <cell r="A222" t="str">
            <v>Bunkers0300ChinaHIM-L</v>
          </cell>
          <cell r="B222" t="str">
            <v>Bunkers</v>
          </cell>
          <cell r="C222" t="str">
            <v>0300</v>
          </cell>
          <cell r="D222" t="str">
            <v>China</v>
          </cell>
          <cell r="E222" t="str">
            <v>HIM-L</v>
          </cell>
          <cell r="F222">
            <v>0</v>
          </cell>
          <cell r="G222">
            <v>0</v>
          </cell>
          <cell r="H222">
            <v>0</v>
          </cell>
          <cell r="I222">
            <v>0</v>
          </cell>
          <cell r="J222">
            <v>0</v>
          </cell>
          <cell r="K222">
            <v>0</v>
          </cell>
          <cell r="L222">
            <v>0</v>
          </cell>
          <cell r="M222">
            <v>0</v>
          </cell>
          <cell r="N222">
            <v>0</v>
          </cell>
          <cell r="O222">
            <v>0</v>
          </cell>
        </row>
        <row r="223">
          <cell r="A223" t="str">
            <v>Bunkers0300ChinaHIM-F</v>
          </cell>
          <cell r="B223" t="str">
            <v>Bunkers</v>
          </cell>
          <cell r="C223" t="str">
            <v>0300</v>
          </cell>
          <cell r="D223" t="str">
            <v>China</v>
          </cell>
          <cell r="E223" t="str">
            <v>HIM-F</v>
          </cell>
          <cell r="F223">
            <v>0</v>
          </cell>
          <cell r="G223">
            <v>0</v>
          </cell>
          <cell r="H223">
            <v>0</v>
          </cell>
          <cell r="I223">
            <v>0</v>
          </cell>
          <cell r="J223">
            <v>0</v>
          </cell>
          <cell r="K223">
            <v>0</v>
          </cell>
          <cell r="L223">
            <v>0</v>
          </cell>
          <cell r="M223">
            <v>0</v>
          </cell>
          <cell r="N223">
            <v>0</v>
          </cell>
          <cell r="O223">
            <v>0</v>
          </cell>
        </row>
        <row r="224">
          <cell r="A224" t="str">
            <v>Bunkers0300ChinaHIB-L</v>
          </cell>
          <cell r="B224" t="str">
            <v>Bunkers</v>
          </cell>
          <cell r="C224" t="str">
            <v>0300</v>
          </cell>
          <cell r="D224" t="str">
            <v>China</v>
          </cell>
          <cell r="E224" t="str">
            <v>HIB-L</v>
          </cell>
          <cell r="F224">
            <v>0</v>
          </cell>
          <cell r="G224">
            <v>0</v>
          </cell>
          <cell r="H224">
            <v>0</v>
          </cell>
          <cell r="I224">
            <v>0</v>
          </cell>
          <cell r="J224">
            <v>0</v>
          </cell>
          <cell r="K224">
            <v>0</v>
          </cell>
          <cell r="L224">
            <v>0</v>
          </cell>
          <cell r="M224">
            <v>0</v>
          </cell>
          <cell r="N224">
            <v>0</v>
          </cell>
          <cell r="O224">
            <v>0</v>
          </cell>
        </row>
        <row r="225">
          <cell r="A225" t="str">
            <v>Bunkers0300ChinaHIB-F</v>
          </cell>
          <cell r="B225" t="str">
            <v>Bunkers</v>
          </cell>
          <cell r="C225" t="str">
            <v>0300</v>
          </cell>
          <cell r="D225" t="str">
            <v>China</v>
          </cell>
          <cell r="E225" t="str">
            <v>HIB-F</v>
          </cell>
          <cell r="F225">
            <v>0</v>
          </cell>
          <cell r="G225">
            <v>0</v>
          </cell>
          <cell r="H225">
            <v>0</v>
          </cell>
          <cell r="I225">
            <v>0</v>
          </cell>
          <cell r="J225">
            <v>0</v>
          </cell>
          <cell r="K225">
            <v>0</v>
          </cell>
          <cell r="L225">
            <v>0</v>
          </cell>
          <cell r="M225">
            <v>0</v>
          </cell>
          <cell r="N225">
            <v>0</v>
          </cell>
          <cell r="O225">
            <v>0</v>
          </cell>
        </row>
        <row r="226">
          <cell r="A226" t="str">
            <v>Bunkers0300ChinaResult</v>
          </cell>
          <cell r="B226" t="str">
            <v>Bunkers</v>
          </cell>
          <cell r="C226" t="str">
            <v>0300</v>
          </cell>
          <cell r="D226" t="str">
            <v>China</v>
          </cell>
          <cell r="E226" t="str">
            <v>Result</v>
          </cell>
          <cell r="F226">
            <v>0</v>
          </cell>
          <cell r="G226">
            <v>0</v>
          </cell>
          <cell r="H226">
            <v>0</v>
          </cell>
          <cell r="I226">
            <v>0</v>
          </cell>
          <cell r="J226">
            <v>0</v>
          </cell>
          <cell r="K226">
            <v>0</v>
          </cell>
          <cell r="L226">
            <v>0</v>
          </cell>
          <cell r="M226">
            <v>0</v>
          </cell>
          <cell r="N226">
            <v>0</v>
          </cell>
          <cell r="O226">
            <v>0</v>
          </cell>
        </row>
        <row r="227">
          <cell r="A227" t="str">
            <v>Bunkers0300KoreaDSO Lump</v>
          </cell>
          <cell r="B227" t="str">
            <v>Bunkers</v>
          </cell>
          <cell r="C227" t="str">
            <v>0300</v>
          </cell>
          <cell r="D227" t="str">
            <v>Korea</v>
          </cell>
          <cell r="E227" t="str">
            <v>DSO Lump</v>
          </cell>
          <cell r="F227">
            <v>0</v>
          </cell>
          <cell r="G227">
            <v>0</v>
          </cell>
          <cell r="H227">
            <v>0</v>
          </cell>
          <cell r="I227">
            <v>0</v>
          </cell>
          <cell r="J227">
            <v>0</v>
          </cell>
          <cell r="K227">
            <v>0</v>
          </cell>
          <cell r="L227">
            <v>0</v>
          </cell>
          <cell r="M227">
            <v>0</v>
          </cell>
          <cell r="N227">
            <v>0</v>
          </cell>
          <cell r="O227">
            <v>0</v>
          </cell>
        </row>
        <row r="228">
          <cell r="A228" t="str">
            <v>Bunkers0300KoreaDSO Fines</v>
          </cell>
          <cell r="B228" t="str">
            <v>Bunkers</v>
          </cell>
          <cell r="C228" t="str">
            <v>0300</v>
          </cell>
          <cell r="D228" t="str">
            <v>Korea</v>
          </cell>
          <cell r="E228" t="str">
            <v>DSO Fines</v>
          </cell>
          <cell r="F228">
            <v>0</v>
          </cell>
          <cell r="G228">
            <v>0</v>
          </cell>
          <cell r="H228">
            <v>0</v>
          </cell>
          <cell r="I228">
            <v>0</v>
          </cell>
          <cell r="J228">
            <v>0</v>
          </cell>
          <cell r="K228">
            <v>0</v>
          </cell>
          <cell r="L228">
            <v>0</v>
          </cell>
          <cell r="M228">
            <v>0</v>
          </cell>
          <cell r="N228">
            <v>0</v>
          </cell>
          <cell r="O228">
            <v>0</v>
          </cell>
        </row>
        <row r="229">
          <cell r="A229" t="str">
            <v>Bunkers0300KoreaYandi</v>
          </cell>
          <cell r="B229" t="str">
            <v>Bunkers</v>
          </cell>
          <cell r="C229" t="str">
            <v>0300</v>
          </cell>
          <cell r="D229" t="str">
            <v>Korea</v>
          </cell>
          <cell r="E229" t="str">
            <v>Yandi</v>
          </cell>
          <cell r="F229">
            <v>0</v>
          </cell>
          <cell r="G229">
            <v>0</v>
          </cell>
          <cell r="H229">
            <v>0</v>
          </cell>
          <cell r="I229">
            <v>0</v>
          </cell>
          <cell r="J229">
            <v>0</v>
          </cell>
          <cell r="K229">
            <v>0</v>
          </cell>
          <cell r="L229">
            <v>0</v>
          </cell>
          <cell r="M229">
            <v>0</v>
          </cell>
          <cell r="N229">
            <v>0</v>
          </cell>
          <cell r="O229">
            <v>0</v>
          </cell>
        </row>
        <row r="230">
          <cell r="A230" t="str">
            <v>Bunkers0300KoreaSinter Fines</v>
          </cell>
          <cell r="B230" t="str">
            <v>Bunkers</v>
          </cell>
          <cell r="C230" t="str">
            <v>0300</v>
          </cell>
          <cell r="D230" t="str">
            <v>Korea</v>
          </cell>
          <cell r="E230" t="str">
            <v>Sinter Fines</v>
          </cell>
          <cell r="F230">
            <v>0</v>
          </cell>
          <cell r="G230">
            <v>0</v>
          </cell>
          <cell r="H230">
            <v>0</v>
          </cell>
          <cell r="I230">
            <v>0</v>
          </cell>
          <cell r="J230">
            <v>0</v>
          </cell>
          <cell r="K230">
            <v>0</v>
          </cell>
          <cell r="L230">
            <v>0</v>
          </cell>
          <cell r="M230">
            <v>0</v>
          </cell>
          <cell r="N230">
            <v>0</v>
          </cell>
          <cell r="O230">
            <v>0</v>
          </cell>
        </row>
        <row r="231">
          <cell r="A231" t="str">
            <v>Bunkers0300KoreaHIM-L</v>
          </cell>
          <cell r="B231" t="str">
            <v>Bunkers</v>
          </cell>
          <cell r="C231" t="str">
            <v>0300</v>
          </cell>
          <cell r="D231" t="str">
            <v>Korea</v>
          </cell>
          <cell r="E231" t="str">
            <v>HIM-L</v>
          </cell>
          <cell r="F231">
            <v>0</v>
          </cell>
          <cell r="G231">
            <v>0</v>
          </cell>
          <cell r="H231">
            <v>0</v>
          </cell>
          <cell r="I231">
            <v>0</v>
          </cell>
          <cell r="J231">
            <v>0</v>
          </cell>
          <cell r="K231">
            <v>0</v>
          </cell>
          <cell r="L231">
            <v>0</v>
          </cell>
          <cell r="M231">
            <v>0</v>
          </cell>
          <cell r="N231">
            <v>0</v>
          </cell>
          <cell r="O231">
            <v>0</v>
          </cell>
        </row>
        <row r="232">
          <cell r="A232" t="str">
            <v>Bunkers0300KoreaHIM-F</v>
          </cell>
          <cell r="B232" t="str">
            <v>Bunkers</v>
          </cell>
          <cell r="C232" t="str">
            <v>0300</v>
          </cell>
          <cell r="D232" t="str">
            <v>Korea</v>
          </cell>
          <cell r="E232" t="str">
            <v>HIM-F</v>
          </cell>
          <cell r="F232">
            <v>0</v>
          </cell>
          <cell r="G232">
            <v>0</v>
          </cell>
          <cell r="H232">
            <v>0</v>
          </cell>
          <cell r="I232">
            <v>0</v>
          </cell>
          <cell r="J232">
            <v>0</v>
          </cell>
          <cell r="K232">
            <v>0</v>
          </cell>
          <cell r="L232">
            <v>0</v>
          </cell>
          <cell r="M232">
            <v>0</v>
          </cell>
          <cell r="N232">
            <v>0</v>
          </cell>
          <cell r="O232">
            <v>0</v>
          </cell>
        </row>
        <row r="233">
          <cell r="A233" t="str">
            <v>Bunkers0300KoreaHIB-L</v>
          </cell>
          <cell r="B233" t="str">
            <v>Bunkers</v>
          </cell>
          <cell r="C233" t="str">
            <v>0300</v>
          </cell>
          <cell r="D233" t="str">
            <v>Korea</v>
          </cell>
          <cell r="E233" t="str">
            <v>HIB-L</v>
          </cell>
          <cell r="F233">
            <v>0</v>
          </cell>
          <cell r="G233">
            <v>0</v>
          </cell>
          <cell r="H233">
            <v>0</v>
          </cell>
          <cell r="I233">
            <v>0</v>
          </cell>
          <cell r="J233">
            <v>0</v>
          </cell>
          <cell r="K233">
            <v>0</v>
          </cell>
          <cell r="L233">
            <v>0</v>
          </cell>
          <cell r="M233">
            <v>0</v>
          </cell>
          <cell r="N233">
            <v>0</v>
          </cell>
          <cell r="O233">
            <v>0</v>
          </cell>
        </row>
        <row r="234">
          <cell r="A234" t="str">
            <v>Bunkers0300KoreaHIB-F</v>
          </cell>
          <cell r="B234" t="str">
            <v>Bunkers</v>
          </cell>
          <cell r="C234" t="str">
            <v>0300</v>
          </cell>
          <cell r="D234" t="str">
            <v>Korea</v>
          </cell>
          <cell r="E234" t="str">
            <v>HIB-F</v>
          </cell>
          <cell r="F234">
            <v>0</v>
          </cell>
          <cell r="G234">
            <v>0</v>
          </cell>
          <cell r="H234">
            <v>0</v>
          </cell>
          <cell r="I234">
            <v>0</v>
          </cell>
          <cell r="J234">
            <v>0</v>
          </cell>
          <cell r="K234">
            <v>0</v>
          </cell>
          <cell r="L234">
            <v>0</v>
          </cell>
          <cell r="M234">
            <v>0</v>
          </cell>
          <cell r="N234">
            <v>0</v>
          </cell>
          <cell r="O234">
            <v>0</v>
          </cell>
        </row>
        <row r="235">
          <cell r="A235" t="str">
            <v>Bunkers0300KoreaResult</v>
          </cell>
          <cell r="B235" t="str">
            <v>Bunkers</v>
          </cell>
          <cell r="C235" t="str">
            <v>0300</v>
          </cell>
          <cell r="D235" t="str">
            <v>Korea</v>
          </cell>
          <cell r="E235" t="str">
            <v>Result</v>
          </cell>
          <cell r="F235">
            <v>0</v>
          </cell>
          <cell r="G235">
            <v>0</v>
          </cell>
          <cell r="H235">
            <v>0</v>
          </cell>
          <cell r="I235">
            <v>0</v>
          </cell>
          <cell r="J235">
            <v>0</v>
          </cell>
          <cell r="K235">
            <v>0</v>
          </cell>
          <cell r="L235">
            <v>0</v>
          </cell>
          <cell r="M235">
            <v>0</v>
          </cell>
          <cell r="N235">
            <v>0</v>
          </cell>
          <cell r="O235">
            <v>0</v>
          </cell>
        </row>
        <row r="236">
          <cell r="A236" t="str">
            <v>Bunkers0300TaiwanDSO Lump</v>
          </cell>
          <cell r="B236" t="str">
            <v>Bunkers</v>
          </cell>
          <cell r="C236" t="str">
            <v>0300</v>
          </cell>
          <cell r="D236" t="str">
            <v>Taiwan</v>
          </cell>
          <cell r="E236" t="str">
            <v>DSO Lump</v>
          </cell>
          <cell r="F236">
            <v>0</v>
          </cell>
          <cell r="G236">
            <v>0</v>
          </cell>
          <cell r="H236">
            <v>0</v>
          </cell>
          <cell r="I236">
            <v>0</v>
          </cell>
          <cell r="J236">
            <v>0</v>
          </cell>
          <cell r="K236">
            <v>0</v>
          </cell>
          <cell r="L236">
            <v>0</v>
          </cell>
          <cell r="M236">
            <v>0</v>
          </cell>
          <cell r="N236">
            <v>0</v>
          </cell>
          <cell r="O236">
            <v>0</v>
          </cell>
        </row>
        <row r="237">
          <cell r="A237" t="str">
            <v>Bunkers0300TaiwanDSO Fines</v>
          </cell>
          <cell r="B237" t="str">
            <v>Bunkers</v>
          </cell>
          <cell r="C237" t="str">
            <v>0300</v>
          </cell>
          <cell r="D237" t="str">
            <v>Taiwan</v>
          </cell>
          <cell r="E237" t="str">
            <v>DSO Fines</v>
          </cell>
          <cell r="F237">
            <v>0</v>
          </cell>
          <cell r="G237">
            <v>0</v>
          </cell>
          <cell r="H237">
            <v>0</v>
          </cell>
          <cell r="I237">
            <v>0</v>
          </cell>
          <cell r="J237">
            <v>0</v>
          </cell>
          <cell r="K237">
            <v>0</v>
          </cell>
          <cell r="L237">
            <v>0</v>
          </cell>
          <cell r="M237">
            <v>0</v>
          </cell>
          <cell r="N237">
            <v>0</v>
          </cell>
          <cell r="O237">
            <v>0</v>
          </cell>
        </row>
        <row r="238">
          <cell r="A238" t="str">
            <v>Bunkers0300TaiwanYandi</v>
          </cell>
          <cell r="B238" t="str">
            <v>Bunkers</v>
          </cell>
          <cell r="C238" t="str">
            <v>0300</v>
          </cell>
          <cell r="D238" t="str">
            <v>Taiwan</v>
          </cell>
          <cell r="E238" t="str">
            <v>Yandi</v>
          </cell>
          <cell r="F238">
            <v>0</v>
          </cell>
          <cell r="G238">
            <v>0</v>
          </cell>
          <cell r="H238">
            <v>0</v>
          </cell>
          <cell r="I238">
            <v>0</v>
          </cell>
          <cell r="J238">
            <v>0</v>
          </cell>
          <cell r="K238">
            <v>0</v>
          </cell>
          <cell r="L238">
            <v>0</v>
          </cell>
          <cell r="M238">
            <v>0</v>
          </cell>
          <cell r="N238">
            <v>0</v>
          </cell>
          <cell r="O238">
            <v>0</v>
          </cell>
        </row>
        <row r="239">
          <cell r="A239" t="str">
            <v>Bunkers0300TaiwanSinter Fines</v>
          </cell>
          <cell r="B239" t="str">
            <v>Bunkers</v>
          </cell>
          <cell r="C239" t="str">
            <v>0300</v>
          </cell>
          <cell r="D239" t="str">
            <v>Taiwan</v>
          </cell>
          <cell r="E239" t="str">
            <v>Sinter Fines</v>
          </cell>
          <cell r="F239">
            <v>0</v>
          </cell>
          <cell r="G239">
            <v>0</v>
          </cell>
          <cell r="H239">
            <v>0</v>
          </cell>
          <cell r="I239">
            <v>0</v>
          </cell>
          <cell r="J239">
            <v>0</v>
          </cell>
          <cell r="K239">
            <v>0</v>
          </cell>
          <cell r="L239">
            <v>0</v>
          </cell>
          <cell r="M239">
            <v>0</v>
          </cell>
          <cell r="N239">
            <v>0</v>
          </cell>
          <cell r="O239">
            <v>0</v>
          </cell>
        </row>
        <row r="240">
          <cell r="A240" t="str">
            <v>Bunkers0300TaiwanHIM-L</v>
          </cell>
          <cell r="B240" t="str">
            <v>Bunkers</v>
          </cell>
          <cell r="C240" t="str">
            <v>0300</v>
          </cell>
          <cell r="D240" t="str">
            <v>Taiwan</v>
          </cell>
          <cell r="E240" t="str">
            <v>HIM-L</v>
          </cell>
          <cell r="F240">
            <v>0</v>
          </cell>
          <cell r="G240">
            <v>0</v>
          </cell>
          <cell r="H240">
            <v>0</v>
          </cell>
          <cell r="I240">
            <v>0</v>
          </cell>
          <cell r="J240">
            <v>0</v>
          </cell>
          <cell r="K240">
            <v>0</v>
          </cell>
          <cell r="L240">
            <v>0</v>
          </cell>
          <cell r="M240">
            <v>0</v>
          </cell>
          <cell r="N240">
            <v>0</v>
          </cell>
          <cell r="O240">
            <v>0</v>
          </cell>
        </row>
        <row r="241">
          <cell r="A241" t="str">
            <v>Bunkers0300TaiwanHIM-F</v>
          </cell>
          <cell r="B241" t="str">
            <v>Bunkers</v>
          </cell>
          <cell r="C241" t="str">
            <v>0300</v>
          </cell>
          <cell r="D241" t="str">
            <v>Taiwan</v>
          </cell>
          <cell r="E241" t="str">
            <v>HIM-F</v>
          </cell>
          <cell r="F241">
            <v>0</v>
          </cell>
          <cell r="G241">
            <v>0</v>
          </cell>
          <cell r="H241">
            <v>0</v>
          </cell>
          <cell r="I241">
            <v>0</v>
          </cell>
          <cell r="J241">
            <v>0</v>
          </cell>
          <cell r="K241">
            <v>0</v>
          </cell>
          <cell r="L241">
            <v>0</v>
          </cell>
          <cell r="M241">
            <v>0</v>
          </cell>
          <cell r="N241">
            <v>0</v>
          </cell>
          <cell r="O241">
            <v>0</v>
          </cell>
        </row>
        <row r="242">
          <cell r="A242" t="str">
            <v>Bunkers0300TaiwanHIB-L</v>
          </cell>
          <cell r="B242" t="str">
            <v>Bunkers</v>
          </cell>
          <cell r="C242" t="str">
            <v>0300</v>
          </cell>
          <cell r="D242" t="str">
            <v>Taiwan</v>
          </cell>
          <cell r="E242" t="str">
            <v>HIB-L</v>
          </cell>
          <cell r="F242">
            <v>0</v>
          </cell>
          <cell r="G242">
            <v>0</v>
          </cell>
          <cell r="H242">
            <v>0</v>
          </cell>
          <cell r="I242">
            <v>0</v>
          </cell>
          <cell r="J242">
            <v>0</v>
          </cell>
          <cell r="K242">
            <v>0</v>
          </cell>
          <cell r="L242">
            <v>0</v>
          </cell>
          <cell r="M242">
            <v>0</v>
          </cell>
          <cell r="N242">
            <v>0</v>
          </cell>
          <cell r="O242">
            <v>0</v>
          </cell>
        </row>
        <row r="243">
          <cell r="A243" t="str">
            <v>Bunkers0300TaiwanHIB-F</v>
          </cell>
          <cell r="B243" t="str">
            <v>Bunkers</v>
          </cell>
          <cell r="C243" t="str">
            <v>0300</v>
          </cell>
          <cell r="D243" t="str">
            <v>Taiwan</v>
          </cell>
          <cell r="E243" t="str">
            <v>HIB-F</v>
          </cell>
          <cell r="F243">
            <v>0</v>
          </cell>
          <cell r="G243">
            <v>0</v>
          </cell>
          <cell r="H243">
            <v>0</v>
          </cell>
          <cell r="I243">
            <v>0</v>
          </cell>
          <cell r="J243">
            <v>0</v>
          </cell>
          <cell r="K243">
            <v>0</v>
          </cell>
          <cell r="L243">
            <v>0</v>
          </cell>
          <cell r="M243">
            <v>0</v>
          </cell>
          <cell r="N243">
            <v>0</v>
          </cell>
          <cell r="O243">
            <v>0</v>
          </cell>
        </row>
        <row r="244">
          <cell r="A244" t="str">
            <v>Bunkers0300TaiwanResult</v>
          </cell>
          <cell r="B244" t="str">
            <v>Bunkers</v>
          </cell>
          <cell r="C244" t="str">
            <v>0300</v>
          </cell>
          <cell r="D244" t="str">
            <v>Taiwan</v>
          </cell>
          <cell r="E244" t="str">
            <v>Result</v>
          </cell>
          <cell r="F244">
            <v>0</v>
          </cell>
          <cell r="G244">
            <v>0</v>
          </cell>
          <cell r="H244">
            <v>0</v>
          </cell>
          <cell r="I244">
            <v>0</v>
          </cell>
          <cell r="J244">
            <v>0</v>
          </cell>
          <cell r="K244">
            <v>0</v>
          </cell>
          <cell r="L244">
            <v>0</v>
          </cell>
          <cell r="M244">
            <v>0</v>
          </cell>
          <cell r="N244">
            <v>0</v>
          </cell>
          <cell r="O244">
            <v>0</v>
          </cell>
        </row>
        <row r="245">
          <cell r="A245" t="str">
            <v>Bunkers0300PakistanDSO Lump</v>
          </cell>
          <cell r="B245" t="str">
            <v>Bunkers</v>
          </cell>
          <cell r="C245" t="str">
            <v>0300</v>
          </cell>
          <cell r="D245" t="str">
            <v>Pakistan</v>
          </cell>
          <cell r="E245" t="str">
            <v>DSO Lump</v>
          </cell>
          <cell r="F245">
            <v>0</v>
          </cell>
          <cell r="G245">
            <v>0</v>
          </cell>
          <cell r="H245">
            <v>0</v>
          </cell>
          <cell r="I245">
            <v>0</v>
          </cell>
          <cell r="J245">
            <v>0</v>
          </cell>
          <cell r="K245">
            <v>0</v>
          </cell>
          <cell r="L245">
            <v>0</v>
          </cell>
          <cell r="M245">
            <v>0</v>
          </cell>
          <cell r="N245">
            <v>0</v>
          </cell>
          <cell r="O245">
            <v>0</v>
          </cell>
        </row>
        <row r="246">
          <cell r="A246" t="str">
            <v>Bunkers0300PakistanDSO Fines</v>
          </cell>
          <cell r="B246" t="str">
            <v>Bunkers</v>
          </cell>
          <cell r="C246" t="str">
            <v>0300</v>
          </cell>
          <cell r="D246" t="str">
            <v>Pakistan</v>
          </cell>
          <cell r="E246" t="str">
            <v>DSO Fines</v>
          </cell>
          <cell r="F246">
            <v>0</v>
          </cell>
          <cell r="G246">
            <v>0</v>
          </cell>
          <cell r="H246">
            <v>0</v>
          </cell>
          <cell r="I246">
            <v>0</v>
          </cell>
          <cell r="J246">
            <v>0</v>
          </cell>
          <cell r="K246">
            <v>0</v>
          </cell>
          <cell r="L246">
            <v>0</v>
          </cell>
          <cell r="M246">
            <v>0</v>
          </cell>
          <cell r="N246">
            <v>0</v>
          </cell>
          <cell r="O246">
            <v>0</v>
          </cell>
        </row>
        <row r="247">
          <cell r="A247" t="str">
            <v>Bunkers0300PakistanYandi</v>
          </cell>
          <cell r="B247" t="str">
            <v>Bunkers</v>
          </cell>
          <cell r="C247" t="str">
            <v>0300</v>
          </cell>
          <cell r="D247" t="str">
            <v>Pakistan</v>
          </cell>
          <cell r="E247" t="str">
            <v>Yandi</v>
          </cell>
          <cell r="F247">
            <v>0</v>
          </cell>
          <cell r="G247">
            <v>0</v>
          </cell>
          <cell r="H247">
            <v>0</v>
          </cell>
          <cell r="I247">
            <v>0</v>
          </cell>
          <cell r="J247">
            <v>0</v>
          </cell>
          <cell r="K247">
            <v>0</v>
          </cell>
          <cell r="L247">
            <v>0</v>
          </cell>
          <cell r="M247">
            <v>0</v>
          </cell>
          <cell r="N247">
            <v>0</v>
          </cell>
          <cell r="O247">
            <v>0</v>
          </cell>
        </row>
        <row r="248">
          <cell r="A248" t="str">
            <v>Bunkers0300PakistanSinter Fines</v>
          </cell>
          <cell r="B248" t="str">
            <v>Bunkers</v>
          </cell>
          <cell r="C248" t="str">
            <v>0300</v>
          </cell>
          <cell r="D248" t="str">
            <v>Pakistan</v>
          </cell>
          <cell r="E248" t="str">
            <v>Sinter Fines</v>
          </cell>
          <cell r="F248">
            <v>0</v>
          </cell>
          <cell r="G248">
            <v>0</v>
          </cell>
          <cell r="H248">
            <v>0</v>
          </cell>
          <cell r="I248">
            <v>0</v>
          </cell>
          <cell r="J248">
            <v>0</v>
          </cell>
          <cell r="K248">
            <v>0</v>
          </cell>
          <cell r="L248">
            <v>0</v>
          </cell>
          <cell r="M248">
            <v>0</v>
          </cell>
          <cell r="N248">
            <v>0</v>
          </cell>
          <cell r="O248">
            <v>0</v>
          </cell>
        </row>
        <row r="249">
          <cell r="A249" t="str">
            <v>Bunkers0300PakistanHIM-L</v>
          </cell>
          <cell r="B249" t="str">
            <v>Bunkers</v>
          </cell>
          <cell r="C249" t="str">
            <v>0300</v>
          </cell>
          <cell r="D249" t="str">
            <v>Pakistan</v>
          </cell>
          <cell r="E249" t="str">
            <v>HIM-L</v>
          </cell>
          <cell r="F249">
            <v>0</v>
          </cell>
          <cell r="G249">
            <v>0</v>
          </cell>
          <cell r="H249">
            <v>0</v>
          </cell>
          <cell r="I249">
            <v>0</v>
          </cell>
          <cell r="J249">
            <v>0</v>
          </cell>
          <cell r="K249">
            <v>0</v>
          </cell>
          <cell r="L249">
            <v>0</v>
          </cell>
          <cell r="M249">
            <v>0</v>
          </cell>
          <cell r="N249">
            <v>0</v>
          </cell>
          <cell r="O249">
            <v>0</v>
          </cell>
        </row>
        <row r="250">
          <cell r="A250" t="str">
            <v>Bunkers0300PakistanHIM-F</v>
          </cell>
          <cell r="B250" t="str">
            <v>Bunkers</v>
          </cell>
          <cell r="C250" t="str">
            <v>0300</v>
          </cell>
          <cell r="D250" t="str">
            <v>Pakistan</v>
          </cell>
          <cell r="E250" t="str">
            <v>HIM-F</v>
          </cell>
          <cell r="F250">
            <v>0</v>
          </cell>
          <cell r="G250">
            <v>0</v>
          </cell>
          <cell r="H250">
            <v>0</v>
          </cell>
          <cell r="I250">
            <v>0</v>
          </cell>
          <cell r="J250">
            <v>0</v>
          </cell>
          <cell r="K250">
            <v>0</v>
          </cell>
          <cell r="L250">
            <v>0</v>
          </cell>
          <cell r="M250">
            <v>0</v>
          </cell>
          <cell r="N250">
            <v>0</v>
          </cell>
          <cell r="O250">
            <v>0</v>
          </cell>
        </row>
        <row r="251">
          <cell r="A251" t="str">
            <v>Bunkers0300PakistanHIB-L</v>
          </cell>
          <cell r="B251" t="str">
            <v>Bunkers</v>
          </cell>
          <cell r="C251" t="str">
            <v>0300</v>
          </cell>
          <cell r="D251" t="str">
            <v>Pakistan</v>
          </cell>
          <cell r="E251" t="str">
            <v>HIB-L</v>
          </cell>
          <cell r="F251">
            <v>0</v>
          </cell>
          <cell r="G251">
            <v>0</v>
          </cell>
          <cell r="H251">
            <v>0</v>
          </cell>
          <cell r="I251">
            <v>0</v>
          </cell>
          <cell r="J251">
            <v>0</v>
          </cell>
          <cell r="K251">
            <v>0</v>
          </cell>
          <cell r="L251">
            <v>0</v>
          </cell>
          <cell r="M251">
            <v>0</v>
          </cell>
          <cell r="N251">
            <v>0</v>
          </cell>
          <cell r="O251">
            <v>0</v>
          </cell>
        </row>
        <row r="252">
          <cell r="A252" t="str">
            <v>Bunkers0300PakistanHIB-F</v>
          </cell>
          <cell r="B252" t="str">
            <v>Bunkers</v>
          </cell>
          <cell r="C252" t="str">
            <v>0300</v>
          </cell>
          <cell r="D252" t="str">
            <v>Pakistan</v>
          </cell>
          <cell r="E252" t="str">
            <v>HIB-F</v>
          </cell>
          <cell r="F252">
            <v>0</v>
          </cell>
          <cell r="G252">
            <v>0</v>
          </cell>
          <cell r="H252">
            <v>0</v>
          </cell>
          <cell r="I252">
            <v>0</v>
          </cell>
          <cell r="J252">
            <v>0</v>
          </cell>
          <cell r="K252">
            <v>0</v>
          </cell>
          <cell r="L252">
            <v>0</v>
          </cell>
          <cell r="M252">
            <v>0</v>
          </cell>
          <cell r="N252">
            <v>0</v>
          </cell>
          <cell r="O252">
            <v>0</v>
          </cell>
        </row>
        <row r="253">
          <cell r="A253" t="str">
            <v>Bunkers0300PakistanResult</v>
          </cell>
          <cell r="B253" t="str">
            <v>Bunkers</v>
          </cell>
          <cell r="C253" t="str">
            <v>0300</v>
          </cell>
          <cell r="D253" t="str">
            <v>Pakistan</v>
          </cell>
          <cell r="E253" t="str">
            <v>Result</v>
          </cell>
          <cell r="F253">
            <v>0</v>
          </cell>
          <cell r="G253">
            <v>0</v>
          </cell>
          <cell r="H253">
            <v>0</v>
          </cell>
          <cell r="I253">
            <v>0</v>
          </cell>
          <cell r="J253">
            <v>0</v>
          </cell>
          <cell r="K253">
            <v>0</v>
          </cell>
          <cell r="L253">
            <v>0</v>
          </cell>
          <cell r="M253">
            <v>0</v>
          </cell>
          <cell r="N253">
            <v>0</v>
          </cell>
          <cell r="O253">
            <v>0</v>
          </cell>
        </row>
        <row r="254">
          <cell r="A254" t="str">
            <v>Bunkers0300Other AsiaDSO Lump</v>
          </cell>
          <cell r="B254" t="str">
            <v>Bunkers</v>
          </cell>
          <cell r="C254" t="str">
            <v>0300</v>
          </cell>
          <cell r="D254" t="str">
            <v>Other Asia</v>
          </cell>
          <cell r="E254" t="str">
            <v>DSO Lump</v>
          </cell>
          <cell r="F254">
            <v>0</v>
          </cell>
          <cell r="G254">
            <v>0</v>
          </cell>
          <cell r="H254">
            <v>0</v>
          </cell>
          <cell r="I254">
            <v>0</v>
          </cell>
          <cell r="J254">
            <v>0</v>
          </cell>
          <cell r="K254">
            <v>0</v>
          </cell>
          <cell r="L254">
            <v>0</v>
          </cell>
          <cell r="M254">
            <v>0</v>
          </cell>
          <cell r="N254">
            <v>0</v>
          </cell>
          <cell r="O254">
            <v>0</v>
          </cell>
        </row>
        <row r="255">
          <cell r="A255" t="str">
            <v>Bunkers0300Other AsiaDSO Fines</v>
          </cell>
          <cell r="B255" t="str">
            <v>Bunkers</v>
          </cell>
          <cell r="C255" t="str">
            <v>0300</v>
          </cell>
          <cell r="D255" t="str">
            <v>Other Asia</v>
          </cell>
          <cell r="E255" t="str">
            <v>DSO Fines</v>
          </cell>
          <cell r="F255">
            <v>0</v>
          </cell>
          <cell r="G255">
            <v>0</v>
          </cell>
          <cell r="H255">
            <v>0</v>
          </cell>
          <cell r="I255">
            <v>0</v>
          </cell>
          <cell r="J255">
            <v>0</v>
          </cell>
          <cell r="K255">
            <v>0</v>
          </cell>
          <cell r="L255">
            <v>0</v>
          </cell>
          <cell r="M255">
            <v>0</v>
          </cell>
          <cell r="N255">
            <v>0</v>
          </cell>
          <cell r="O255">
            <v>0</v>
          </cell>
        </row>
        <row r="256">
          <cell r="A256" t="str">
            <v>Bunkers0300Other AsiaYandi</v>
          </cell>
          <cell r="B256" t="str">
            <v>Bunkers</v>
          </cell>
          <cell r="C256" t="str">
            <v>0300</v>
          </cell>
          <cell r="D256" t="str">
            <v>Other Asia</v>
          </cell>
          <cell r="E256" t="str">
            <v>Yandi</v>
          </cell>
          <cell r="F256">
            <v>0</v>
          </cell>
          <cell r="G256">
            <v>0</v>
          </cell>
          <cell r="H256">
            <v>0</v>
          </cell>
          <cell r="I256">
            <v>0</v>
          </cell>
          <cell r="J256">
            <v>0</v>
          </cell>
          <cell r="K256">
            <v>0</v>
          </cell>
          <cell r="L256">
            <v>0</v>
          </cell>
          <cell r="M256">
            <v>0</v>
          </cell>
          <cell r="N256">
            <v>0</v>
          </cell>
          <cell r="O256">
            <v>0</v>
          </cell>
        </row>
        <row r="257">
          <cell r="A257" t="str">
            <v>Bunkers0300Other AsiaSinter Fines</v>
          </cell>
          <cell r="B257" t="str">
            <v>Bunkers</v>
          </cell>
          <cell r="C257" t="str">
            <v>0300</v>
          </cell>
          <cell r="D257" t="str">
            <v>Other Asia</v>
          </cell>
          <cell r="E257" t="str">
            <v>Sinter Fines</v>
          </cell>
          <cell r="F257">
            <v>0</v>
          </cell>
          <cell r="G257">
            <v>0</v>
          </cell>
          <cell r="H257">
            <v>0</v>
          </cell>
          <cell r="I257">
            <v>0</v>
          </cell>
          <cell r="J257">
            <v>0</v>
          </cell>
          <cell r="K257">
            <v>0</v>
          </cell>
          <cell r="L257">
            <v>0</v>
          </cell>
          <cell r="M257">
            <v>0</v>
          </cell>
          <cell r="N257">
            <v>0</v>
          </cell>
          <cell r="O257">
            <v>0</v>
          </cell>
        </row>
        <row r="258">
          <cell r="A258" t="str">
            <v>Bunkers0300Other AsiaHIM-L</v>
          </cell>
          <cell r="B258" t="str">
            <v>Bunkers</v>
          </cell>
          <cell r="C258" t="str">
            <v>0300</v>
          </cell>
          <cell r="D258" t="str">
            <v>Other Asia</v>
          </cell>
          <cell r="E258" t="str">
            <v>HIM-L</v>
          </cell>
          <cell r="F258">
            <v>0</v>
          </cell>
          <cell r="G258">
            <v>0</v>
          </cell>
          <cell r="H258">
            <v>0</v>
          </cell>
          <cell r="I258">
            <v>0</v>
          </cell>
          <cell r="J258">
            <v>0</v>
          </cell>
          <cell r="K258">
            <v>0</v>
          </cell>
          <cell r="L258">
            <v>0</v>
          </cell>
          <cell r="M258">
            <v>0</v>
          </cell>
          <cell r="N258">
            <v>0</v>
          </cell>
          <cell r="O258">
            <v>0</v>
          </cell>
        </row>
        <row r="259">
          <cell r="A259" t="str">
            <v>Bunkers0300Other AsiaHIM-F</v>
          </cell>
          <cell r="B259" t="str">
            <v>Bunkers</v>
          </cell>
          <cell r="C259" t="str">
            <v>0300</v>
          </cell>
          <cell r="D259" t="str">
            <v>Other Asia</v>
          </cell>
          <cell r="E259" t="str">
            <v>HIM-F</v>
          </cell>
          <cell r="F259">
            <v>0</v>
          </cell>
          <cell r="G259">
            <v>0</v>
          </cell>
          <cell r="H259">
            <v>0</v>
          </cell>
          <cell r="I259">
            <v>0</v>
          </cell>
          <cell r="J259">
            <v>0</v>
          </cell>
          <cell r="K259">
            <v>0</v>
          </cell>
          <cell r="L259">
            <v>0</v>
          </cell>
          <cell r="M259">
            <v>0</v>
          </cell>
          <cell r="N259">
            <v>0</v>
          </cell>
          <cell r="O259">
            <v>0</v>
          </cell>
        </row>
        <row r="260">
          <cell r="A260" t="str">
            <v>Bunkers0300Other AsiaHIB-L</v>
          </cell>
          <cell r="B260" t="str">
            <v>Bunkers</v>
          </cell>
          <cell r="C260" t="str">
            <v>0300</v>
          </cell>
          <cell r="D260" t="str">
            <v>Other Asia</v>
          </cell>
          <cell r="E260" t="str">
            <v>HIB-L</v>
          </cell>
          <cell r="F260">
            <v>0</v>
          </cell>
          <cell r="G260">
            <v>0</v>
          </cell>
          <cell r="H260">
            <v>0</v>
          </cell>
          <cell r="I260">
            <v>0</v>
          </cell>
          <cell r="J260">
            <v>0</v>
          </cell>
          <cell r="K260">
            <v>0</v>
          </cell>
          <cell r="L260">
            <v>0</v>
          </cell>
          <cell r="M260">
            <v>0</v>
          </cell>
          <cell r="N260">
            <v>0</v>
          </cell>
          <cell r="O260">
            <v>0</v>
          </cell>
        </row>
        <row r="261">
          <cell r="A261" t="str">
            <v>Bunkers0300Other AsiaHIB-F</v>
          </cell>
          <cell r="B261" t="str">
            <v>Bunkers</v>
          </cell>
          <cell r="C261" t="str">
            <v>0300</v>
          </cell>
          <cell r="D261" t="str">
            <v>Other Asia</v>
          </cell>
          <cell r="E261" t="str">
            <v>HIB-F</v>
          </cell>
          <cell r="F261">
            <v>0</v>
          </cell>
          <cell r="G261">
            <v>0</v>
          </cell>
          <cell r="H261">
            <v>0</v>
          </cell>
          <cell r="I261">
            <v>0</v>
          </cell>
          <cell r="J261">
            <v>0</v>
          </cell>
          <cell r="K261">
            <v>0</v>
          </cell>
          <cell r="L261">
            <v>0</v>
          </cell>
          <cell r="M261">
            <v>0</v>
          </cell>
          <cell r="N261">
            <v>0</v>
          </cell>
          <cell r="O261">
            <v>0</v>
          </cell>
        </row>
        <row r="262">
          <cell r="A262" t="str">
            <v>Bunkers0300Other AsiaResult</v>
          </cell>
          <cell r="B262" t="str">
            <v>Bunkers</v>
          </cell>
          <cell r="C262" t="str">
            <v>0300</v>
          </cell>
          <cell r="D262" t="str">
            <v>Other Asia</v>
          </cell>
          <cell r="E262" t="str">
            <v>Result</v>
          </cell>
          <cell r="F262">
            <v>0</v>
          </cell>
          <cell r="G262">
            <v>0</v>
          </cell>
          <cell r="H262">
            <v>0</v>
          </cell>
          <cell r="I262">
            <v>0</v>
          </cell>
          <cell r="J262">
            <v>0</v>
          </cell>
          <cell r="K262">
            <v>0</v>
          </cell>
          <cell r="L262">
            <v>0</v>
          </cell>
          <cell r="M262">
            <v>0</v>
          </cell>
          <cell r="N262">
            <v>0</v>
          </cell>
          <cell r="O262">
            <v>0</v>
          </cell>
        </row>
        <row r="263">
          <cell r="A263" t="str">
            <v>Bunkers0300AustraliaDSO Lump</v>
          </cell>
          <cell r="B263" t="str">
            <v>Bunkers</v>
          </cell>
          <cell r="C263" t="str">
            <v>0300</v>
          </cell>
          <cell r="D263" t="str">
            <v>Australia</v>
          </cell>
          <cell r="E263" t="str">
            <v>DSO Lump</v>
          </cell>
          <cell r="F263">
            <v>0</v>
          </cell>
          <cell r="G263">
            <v>0</v>
          </cell>
          <cell r="H263">
            <v>0</v>
          </cell>
          <cell r="I263">
            <v>0</v>
          </cell>
          <cell r="J263">
            <v>0</v>
          </cell>
          <cell r="K263">
            <v>0</v>
          </cell>
          <cell r="L263">
            <v>0</v>
          </cell>
          <cell r="M263">
            <v>0</v>
          </cell>
          <cell r="N263">
            <v>0</v>
          </cell>
          <cell r="O263">
            <v>0</v>
          </cell>
        </row>
        <row r="264">
          <cell r="A264" t="str">
            <v>Bunkers0300AustraliaDSO Fines</v>
          </cell>
          <cell r="B264" t="str">
            <v>Bunkers</v>
          </cell>
          <cell r="C264" t="str">
            <v>0300</v>
          </cell>
          <cell r="D264" t="str">
            <v>Australia</v>
          </cell>
          <cell r="E264" t="str">
            <v>DSO Fines</v>
          </cell>
          <cell r="F264">
            <v>0</v>
          </cell>
          <cell r="G264">
            <v>0</v>
          </cell>
          <cell r="H264">
            <v>0</v>
          </cell>
          <cell r="I264">
            <v>0</v>
          </cell>
          <cell r="J264">
            <v>0</v>
          </cell>
          <cell r="K264">
            <v>0</v>
          </cell>
          <cell r="L264">
            <v>0</v>
          </cell>
          <cell r="M264">
            <v>0</v>
          </cell>
          <cell r="N264">
            <v>0</v>
          </cell>
          <cell r="O264">
            <v>0</v>
          </cell>
        </row>
        <row r="265">
          <cell r="A265" t="str">
            <v>Bunkers0300AustraliaYandi</v>
          </cell>
          <cell r="B265" t="str">
            <v>Bunkers</v>
          </cell>
          <cell r="C265" t="str">
            <v>0300</v>
          </cell>
          <cell r="D265" t="str">
            <v>Australia</v>
          </cell>
          <cell r="E265" t="str">
            <v>Yandi</v>
          </cell>
          <cell r="F265">
            <v>0</v>
          </cell>
          <cell r="G265">
            <v>0</v>
          </cell>
          <cell r="H265">
            <v>0</v>
          </cell>
          <cell r="I265">
            <v>0</v>
          </cell>
          <cell r="J265">
            <v>0</v>
          </cell>
          <cell r="K265">
            <v>0</v>
          </cell>
          <cell r="L265">
            <v>0</v>
          </cell>
          <cell r="M265">
            <v>0</v>
          </cell>
          <cell r="N265">
            <v>0</v>
          </cell>
          <cell r="O265">
            <v>0</v>
          </cell>
        </row>
        <row r="266">
          <cell r="A266" t="str">
            <v>Bunkers0300AustraliaSinter Fines</v>
          </cell>
          <cell r="B266" t="str">
            <v>Bunkers</v>
          </cell>
          <cell r="C266" t="str">
            <v>0300</v>
          </cell>
          <cell r="D266" t="str">
            <v>Australia</v>
          </cell>
          <cell r="E266" t="str">
            <v>Sinter Fines</v>
          </cell>
          <cell r="F266">
            <v>0</v>
          </cell>
          <cell r="G266">
            <v>0</v>
          </cell>
          <cell r="H266">
            <v>0</v>
          </cell>
          <cell r="I266">
            <v>0</v>
          </cell>
          <cell r="J266">
            <v>0</v>
          </cell>
          <cell r="K266">
            <v>0</v>
          </cell>
          <cell r="L266">
            <v>0</v>
          </cell>
          <cell r="M266">
            <v>0</v>
          </cell>
          <cell r="N266">
            <v>0</v>
          </cell>
          <cell r="O266">
            <v>0</v>
          </cell>
        </row>
        <row r="267">
          <cell r="A267" t="str">
            <v>Bunkers0300AustraliaHIM-L</v>
          </cell>
          <cell r="B267" t="str">
            <v>Bunkers</v>
          </cell>
          <cell r="C267" t="str">
            <v>0300</v>
          </cell>
          <cell r="D267" t="str">
            <v>Australia</v>
          </cell>
          <cell r="E267" t="str">
            <v>HIM-L</v>
          </cell>
          <cell r="F267">
            <v>0</v>
          </cell>
          <cell r="G267">
            <v>0</v>
          </cell>
          <cell r="H267">
            <v>0</v>
          </cell>
          <cell r="I267">
            <v>0</v>
          </cell>
          <cell r="J267">
            <v>0</v>
          </cell>
          <cell r="K267">
            <v>0</v>
          </cell>
          <cell r="L267">
            <v>0</v>
          </cell>
          <cell r="M267">
            <v>0</v>
          </cell>
          <cell r="N267">
            <v>0</v>
          </cell>
          <cell r="O267">
            <v>0</v>
          </cell>
        </row>
        <row r="268">
          <cell r="A268" t="str">
            <v>Bunkers0300AustraliaHIM-F</v>
          </cell>
          <cell r="B268" t="str">
            <v>Bunkers</v>
          </cell>
          <cell r="C268" t="str">
            <v>0300</v>
          </cell>
          <cell r="D268" t="str">
            <v>Australia</v>
          </cell>
          <cell r="E268" t="str">
            <v>HIM-F</v>
          </cell>
          <cell r="F268">
            <v>0</v>
          </cell>
          <cell r="G268">
            <v>0</v>
          </cell>
          <cell r="H268">
            <v>0</v>
          </cell>
          <cell r="I268">
            <v>0</v>
          </cell>
          <cell r="J268">
            <v>0</v>
          </cell>
          <cell r="K268">
            <v>0</v>
          </cell>
          <cell r="L268">
            <v>0</v>
          </cell>
          <cell r="M268">
            <v>0</v>
          </cell>
          <cell r="N268">
            <v>0</v>
          </cell>
          <cell r="O268">
            <v>0</v>
          </cell>
        </row>
        <row r="269">
          <cell r="A269" t="str">
            <v>Bunkers0300AustraliaHIB-L</v>
          </cell>
          <cell r="B269" t="str">
            <v>Bunkers</v>
          </cell>
          <cell r="C269" t="str">
            <v>0300</v>
          </cell>
          <cell r="D269" t="str">
            <v>Australia</v>
          </cell>
          <cell r="E269" t="str">
            <v>HIB-L</v>
          </cell>
          <cell r="F269">
            <v>0</v>
          </cell>
          <cell r="G269">
            <v>0</v>
          </cell>
          <cell r="H269">
            <v>0</v>
          </cell>
          <cell r="I269">
            <v>0</v>
          </cell>
          <cell r="J269">
            <v>0</v>
          </cell>
          <cell r="K269">
            <v>0</v>
          </cell>
          <cell r="L269">
            <v>0</v>
          </cell>
          <cell r="M269">
            <v>0</v>
          </cell>
          <cell r="N269">
            <v>0</v>
          </cell>
          <cell r="O269">
            <v>0</v>
          </cell>
        </row>
        <row r="270">
          <cell r="A270" t="str">
            <v>Bunkers0300AustraliaHIB-F</v>
          </cell>
          <cell r="B270" t="str">
            <v>Bunkers</v>
          </cell>
          <cell r="C270" t="str">
            <v>0300</v>
          </cell>
          <cell r="D270" t="str">
            <v>Australia</v>
          </cell>
          <cell r="E270" t="str">
            <v>HIB-F</v>
          </cell>
          <cell r="F270">
            <v>0</v>
          </cell>
          <cell r="G270">
            <v>0</v>
          </cell>
          <cell r="H270">
            <v>0</v>
          </cell>
          <cell r="I270">
            <v>0</v>
          </cell>
          <cell r="J270">
            <v>0</v>
          </cell>
          <cell r="K270">
            <v>0</v>
          </cell>
          <cell r="L270">
            <v>0</v>
          </cell>
          <cell r="M270">
            <v>0</v>
          </cell>
          <cell r="N270">
            <v>0</v>
          </cell>
          <cell r="O270">
            <v>0</v>
          </cell>
        </row>
        <row r="271">
          <cell r="A271" t="str">
            <v>Bunkers0300AustraliaResult</v>
          </cell>
          <cell r="B271" t="str">
            <v>Bunkers</v>
          </cell>
          <cell r="C271" t="str">
            <v>0300</v>
          </cell>
          <cell r="D271" t="str">
            <v>Australia</v>
          </cell>
          <cell r="E271" t="str">
            <v>Result</v>
          </cell>
          <cell r="F271">
            <v>0</v>
          </cell>
          <cell r="G271">
            <v>0</v>
          </cell>
          <cell r="H271">
            <v>0</v>
          </cell>
          <cell r="I271">
            <v>0</v>
          </cell>
          <cell r="J271">
            <v>0</v>
          </cell>
          <cell r="K271">
            <v>0</v>
          </cell>
          <cell r="L271">
            <v>0</v>
          </cell>
          <cell r="M271">
            <v>0</v>
          </cell>
          <cell r="N271">
            <v>0</v>
          </cell>
          <cell r="O271">
            <v>0</v>
          </cell>
        </row>
        <row r="272">
          <cell r="A272" t="str">
            <v>Bunkers0301ChinaDSO Lump</v>
          </cell>
          <cell r="B272" t="str">
            <v>Bunkers</v>
          </cell>
          <cell r="C272" t="str">
            <v>0301</v>
          </cell>
          <cell r="D272" t="str">
            <v>China</v>
          </cell>
          <cell r="E272" t="str">
            <v>DSO Lump</v>
          </cell>
          <cell r="F272">
            <v>0</v>
          </cell>
          <cell r="G272">
            <v>0</v>
          </cell>
          <cell r="H272">
            <v>0</v>
          </cell>
          <cell r="I272">
            <v>0</v>
          </cell>
          <cell r="J272">
            <v>0</v>
          </cell>
          <cell r="K272">
            <v>0</v>
          </cell>
          <cell r="L272">
            <v>0</v>
          </cell>
          <cell r="M272">
            <v>0</v>
          </cell>
          <cell r="N272">
            <v>0</v>
          </cell>
          <cell r="O272">
            <v>0</v>
          </cell>
        </row>
        <row r="273">
          <cell r="A273" t="str">
            <v>Bunkers0301ChinaDSO Fines</v>
          </cell>
          <cell r="B273" t="str">
            <v>Bunkers</v>
          </cell>
          <cell r="C273" t="str">
            <v>0301</v>
          </cell>
          <cell r="D273" t="str">
            <v>China</v>
          </cell>
          <cell r="E273" t="str">
            <v>DSO Fines</v>
          </cell>
          <cell r="F273">
            <v>0</v>
          </cell>
          <cell r="G273">
            <v>0</v>
          </cell>
          <cell r="H273">
            <v>0</v>
          </cell>
          <cell r="I273">
            <v>0</v>
          </cell>
          <cell r="J273">
            <v>0</v>
          </cell>
          <cell r="K273">
            <v>0</v>
          </cell>
          <cell r="L273">
            <v>0</v>
          </cell>
          <cell r="M273">
            <v>0</v>
          </cell>
          <cell r="N273">
            <v>0</v>
          </cell>
          <cell r="O273">
            <v>0</v>
          </cell>
        </row>
        <row r="274">
          <cell r="A274" t="str">
            <v>Bunkers0301ChinaYandi</v>
          </cell>
          <cell r="B274" t="str">
            <v>Bunkers</v>
          </cell>
          <cell r="C274" t="str">
            <v>0301</v>
          </cell>
          <cell r="D274" t="str">
            <v>China</v>
          </cell>
          <cell r="E274" t="str">
            <v>Yandi</v>
          </cell>
          <cell r="F274">
            <v>0</v>
          </cell>
          <cell r="G274">
            <v>0</v>
          </cell>
          <cell r="H274">
            <v>0</v>
          </cell>
          <cell r="I274">
            <v>0</v>
          </cell>
          <cell r="J274">
            <v>0</v>
          </cell>
          <cell r="K274">
            <v>0</v>
          </cell>
          <cell r="L274">
            <v>0</v>
          </cell>
          <cell r="M274">
            <v>0</v>
          </cell>
          <cell r="N274">
            <v>0</v>
          </cell>
          <cell r="O274">
            <v>0</v>
          </cell>
        </row>
        <row r="275">
          <cell r="A275" t="str">
            <v>Bunkers0301ChinaSinter Fines</v>
          </cell>
          <cell r="B275" t="str">
            <v>Bunkers</v>
          </cell>
          <cell r="C275" t="str">
            <v>0301</v>
          </cell>
          <cell r="D275" t="str">
            <v>China</v>
          </cell>
          <cell r="E275" t="str">
            <v>Sinter Fines</v>
          </cell>
          <cell r="F275">
            <v>0</v>
          </cell>
          <cell r="G275">
            <v>0</v>
          </cell>
          <cell r="H275">
            <v>0</v>
          </cell>
          <cell r="I275">
            <v>0</v>
          </cell>
          <cell r="J275">
            <v>0</v>
          </cell>
          <cell r="K275">
            <v>0</v>
          </cell>
          <cell r="L275">
            <v>0</v>
          </cell>
          <cell r="M275">
            <v>0</v>
          </cell>
          <cell r="N275">
            <v>0</v>
          </cell>
          <cell r="O275">
            <v>0</v>
          </cell>
        </row>
        <row r="276">
          <cell r="A276" t="str">
            <v>Bunkers0301ChinaHIM-L</v>
          </cell>
          <cell r="B276" t="str">
            <v>Bunkers</v>
          </cell>
          <cell r="C276" t="str">
            <v>0301</v>
          </cell>
          <cell r="D276" t="str">
            <v>China</v>
          </cell>
          <cell r="E276" t="str">
            <v>HIM-L</v>
          </cell>
          <cell r="F276">
            <v>0</v>
          </cell>
          <cell r="G276">
            <v>0</v>
          </cell>
          <cell r="H276">
            <v>0</v>
          </cell>
          <cell r="I276">
            <v>0</v>
          </cell>
          <cell r="J276">
            <v>0</v>
          </cell>
          <cell r="K276">
            <v>0</v>
          </cell>
          <cell r="L276">
            <v>0</v>
          </cell>
          <cell r="M276">
            <v>0</v>
          </cell>
          <cell r="N276">
            <v>0</v>
          </cell>
          <cell r="O276">
            <v>0</v>
          </cell>
        </row>
        <row r="277">
          <cell r="A277" t="str">
            <v>Bunkers0301ChinaHIM-F</v>
          </cell>
          <cell r="B277" t="str">
            <v>Bunkers</v>
          </cell>
          <cell r="C277" t="str">
            <v>0301</v>
          </cell>
          <cell r="D277" t="str">
            <v>China</v>
          </cell>
          <cell r="E277" t="str">
            <v>HIM-F</v>
          </cell>
          <cell r="F277">
            <v>0</v>
          </cell>
          <cell r="G277">
            <v>0</v>
          </cell>
          <cell r="H277">
            <v>0</v>
          </cell>
          <cell r="I277">
            <v>0</v>
          </cell>
          <cell r="J277">
            <v>0</v>
          </cell>
          <cell r="K277">
            <v>0</v>
          </cell>
          <cell r="L277">
            <v>0</v>
          </cell>
          <cell r="M277">
            <v>0</v>
          </cell>
          <cell r="N277">
            <v>0</v>
          </cell>
          <cell r="O277">
            <v>0</v>
          </cell>
        </row>
        <row r="278">
          <cell r="A278" t="str">
            <v>Bunkers0301ChinaHIB-L</v>
          </cell>
          <cell r="B278" t="str">
            <v>Bunkers</v>
          </cell>
          <cell r="C278" t="str">
            <v>0301</v>
          </cell>
          <cell r="D278" t="str">
            <v>China</v>
          </cell>
          <cell r="E278" t="str">
            <v>HIB-L</v>
          </cell>
          <cell r="F278">
            <v>0</v>
          </cell>
          <cell r="G278">
            <v>0</v>
          </cell>
          <cell r="H278">
            <v>0</v>
          </cell>
          <cell r="I278">
            <v>0</v>
          </cell>
          <cell r="J278">
            <v>0</v>
          </cell>
          <cell r="K278">
            <v>0</v>
          </cell>
          <cell r="L278">
            <v>0</v>
          </cell>
          <cell r="M278">
            <v>0</v>
          </cell>
          <cell r="N278">
            <v>0</v>
          </cell>
          <cell r="O278">
            <v>0</v>
          </cell>
        </row>
        <row r="279">
          <cell r="A279" t="str">
            <v>Bunkers0301ChinaHIB-F</v>
          </cell>
          <cell r="B279" t="str">
            <v>Bunkers</v>
          </cell>
          <cell r="C279" t="str">
            <v>0301</v>
          </cell>
          <cell r="D279" t="str">
            <v>China</v>
          </cell>
          <cell r="E279" t="str">
            <v>HIB-F</v>
          </cell>
          <cell r="F279">
            <v>0</v>
          </cell>
          <cell r="G279">
            <v>0</v>
          </cell>
          <cell r="H279">
            <v>0</v>
          </cell>
          <cell r="I279">
            <v>0</v>
          </cell>
          <cell r="J279">
            <v>0</v>
          </cell>
          <cell r="K279">
            <v>0</v>
          </cell>
          <cell r="L279">
            <v>0</v>
          </cell>
          <cell r="M279">
            <v>0</v>
          </cell>
          <cell r="N279">
            <v>0</v>
          </cell>
          <cell r="O279">
            <v>0</v>
          </cell>
        </row>
        <row r="280">
          <cell r="A280" t="str">
            <v>Bunkers0301ChinaResult</v>
          </cell>
          <cell r="B280" t="str">
            <v>Bunkers</v>
          </cell>
          <cell r="C280" t="str">
            <v>0301</v>
          </cell>
          <cell r="D280" t="str">
            <v>China</v>
          </cell>
          <cell r="E280" t="str">
            <v>Result</v>
          </cell>
          <cell r="F280">
            <v>0</v>
          </cell>
          <cell r="G280">
            <v>0</v>
          </cell>
          <cell r="H280">
            <v>0</v>
          </cell>
          <cell r="I280">
            <v>0</v>
          </cell>
          <cell r="J280">
            <v>0</v>
          </cell>
          <cell r="K280">
            <v>0</v>
          </cell>
          <cell r="L280">
            <v>0</v>
          </cell>
          <cell r="M280">
            <v>0</v>
          </cell>
          <cell r="N280">
            <v>0</v>
          </cell>
          <cell r="O280">
            <v>0</v>
          </cell>
        </row>
        <row r="281">
          <cell r="A281" t="str">
            <v>Bunkers0303ChinaDSO Lump</v>
          </cell>
          <cell r="B281" t="str">
            <v>Bunkers</v>
          </cell>
          <cell r="C281" t="str">
            <v>0303</v>
          </cell>
          <cell r="D281" t="str">
            <v>China</v>
          </cell>
          <cell r="E281" t="str">
            <v>DSO Lump</v>
          </cell>
          <cell r="F281">
            <v>0</v>
          </cell>
          <cell r="G281">
            <v>0</v>
          </cell>
          <cell r="H281">
            <v>0</v>
          </cell>
          <cell r="I281">
            <v>0</v>
          </cell>
          <cell r="J281">
            <v>0</v>
          </cell>
          <cell r="K281">
            <v>0</v>
          </cell>
          <cell r="L281">
            <v>0</v>
          </cell>
          <cell r="M281">
            <v>0</v>
          </cell>
          <cell r="N281">
            <v>0</v>
          </cell>
          <cell r="O281">
            <v>0</v>
          </cell>
        </row>
        <row r="282">
          <cell r="A282" t="str">
            <v>Bunkers0303ChinaDSO Fines</v>
          </cell>
          <cell r="B282" t="str">
            <v>Bunkers</v>
          </cell>
          <cell r="C282" t="str">
            <v>0303</v>
          </cell>
          <cell r="D282" t="str">
            <v>China</v>
          </cell>
          <cell r="E282" t="str">
            <v>DSO Fines</v>
          </cell>
          <cell r="F282">
            <v>0</v>
          </cell>
          <cell r="G282">
            <v>0</v>
          </cell>
          <cell r="H282">
            <v>0</v>
          </cell>
          <cell r="I282">
            <v>0</v>
          </cell>
          <cell r="J282">
            <v>0</v>
          </cell>
          <cell r="K282">
            <v>0</v>
          </cell>
          <cell r="L282">
            <v>0</v>
          </cell>
          <cell r="M282">
            <v>0</v>
          </cell>
          <cell r="N282">
            <v>0</v>
          </cell>
          <cell r="O282">
            <v>0</v>
          </cell>
        </row>
        <row r="283">
          <cell r="A283" t="str">
            <v>Bunkers0303ChinaYandi</v>
          </cell>
          <cell r="B283" t="str">
            <v>Bunkers</v>
          </cell>
          <cell r="C283" t="str">
            <v>0303</v>
          </cell>
          <cell r="D283" t="str">
            <v>China</v>
          </cell>
          <cell r="E283" t="str">
            <v>Yandi</v>
          </cell>
          <cell r="F283">
            <v>0</v>
          </cell>
          <cell r="G283">
            <v>0</v>
          </cell>
          <cell r="H283">
            <v>0</v>
          </cell>
          <cell r="I283">
            <v>0</v>
          </cell>
          <cell r="J283">
            <v>0</v>
          </cell>
          <cell r="K283">
            <v>0</v>
          </cell>
          <cell r="L283">
            <v>0</v>
          </cell>
          <cell r="M283">
            <v>0</v>
          </cell>
          <cell r="N283">
            <v>0</v>
          </cell>
          <cell r="O283">
            <v>0</v>
          </cell>
        </row>
        <row r="284">
          <cell r="A284" t="str">
            <v>Bunkers0303ChinaSinter Fines</v>
          </cell>
          <cell r="B284" t="str">
            <v>Bunkers</v>
          </cell>
          <cell r="C284" t="str">
            <v>0303</v>
          </cell>
          <cell r="D284" t="str">
            <v>China</v>
          </cell>
          <cell r="E284" t="str">
            <v>Sinter Fines</v>
          </cell>
          <cell r="F284">
            <v>0</v>
          </cell>
          <cell r="G284">
            <v>0</v>
          </cell>
          <cell r="H284">
            <v>0</v>
          </cell>
          <cell r="I284">
            <v>0</v>
          </cell>
          <cell r="J284">
            <v>0</v>
          </cell>
          <cell r="K284">
            <v>0</v>
          </cell>
          <cell r="L284">
            <v>0</v>
          </cell>
          <cell r="M284">
            <v>0</v>
          </cell>
          <cell r="N284">
            <v>0</v>
          </cell>
          <cell r="O284">
            <v>0</v>
          </cell>
        </row>
        <row r="285">
          <cell r="A285" t="str">
            <v>Bunkers0303ChinaHIM-L</v>
          </cell>
          <cell r="B285" t="str">
            <v>Bunkers</v>
          </cell>
          <cell r="C285" t="str">
            <v>0303</v>
          </cell>
          <cell r="D285" t="str">
            <v>China</v>
          </cell>
          <cell r="E285" t="str">
            <v>HIM-L</v>
          </cell>
          <cell r="F285">
            <v>0</v>
          </cell>
          <cell r="G285">
            <v>0</v>
          </cell>
          <cell r="H285">
            <v>0</v>
          </cell>
          <cell r="I285">
            <v>0</v>
          </cell>
          <cell r="J285">
            <v>0</v>
          </cell>
          <cell r="K285">
            <v>0</v>
          </cell>
          <cell r="L285">
            <v>0</v>
          </cell>
          <cell r="M285">
            <v>0</v>
          </cell>
          <cell r="N285">
            <v>0</v>
          </cell>
          <cell r="O285">
            <v>0</v>
          </cell>
        </row>
        <row r="286">
          <cell r="A286" t="str">
            <v>Bunkers0303ChinaHIM-F</v>
          </cell>
          <cell r="B286" t="str">
            <v>Bunkers</v>
          </cell>
          <cell r="C286" t="str">
            <v>0303</v>
          </cell>
          <cell r="D286" t="str">
            <v>China</v>
          </cell>
          <cell r="E286" t="str">
            <v>HIM-F</v>
          </cell>
          <cell r="F286">
            <v>0</v>
          </cell>
          <cell r="G286">
            <v>0</v>
          </cell>
          <cell r="H286">
            <v>0</v>
          </cell>
          <cell r="I286">
            <v>0</v>
          </cell>
          <cell r="J286">
            <v>0</v>
          </cell>
          <cell r="K286">
            <v>0</v>
          </cell>
          <cell r="L286">
            <v>0</v>
          </cell>
          <cell r="M286">
            <v>0</v>
          </cell>
          <cell r="N286">
            <v>0</v>
          </cell>
          <cell r="O286">
            <v>0</v>
          </cell>
        </row>
        <row r="287">
          <cell r="A287" t="str">
            <v>Bunkers0303ChinaHIB-L</v>
          </cell>
          <cell r="B287" t="str">
            <v>Bunkers</v>
          </cell>
          <cell r="C287" t="str">
            <v>0303</v>
          </cell>
          <cell r="D287" t="str">
            <v>China</v>
          </cell>
          <cell r="E287" t="str">
            <v>HIB-L</v>
          </cell>
          <cell r="F287">
            <v>0</v>
          </cell>
          <cell r="G287">
            <v>0</v>
          </cell>
          <cell r="H287">
            <v>0</v>
          </cell>
          <cell r="I287">
            <v>0</v>
          </cell>
          <cell r="J287">
            <v>0</v>
          </cell>
          <cell r="K287">
            <v>0</v>
          </cell>
          <cell r="L287">
            <v>0</v>
          </cell>
          <cell r="M287">
            <v>0</v>
          </cell>
          <cell r="N287">
            <v>0</v>
          </cell>
          <cell r="O287">
            <v>0</v>
          </cell>
        </row>
        <row r="288">
          <cell r="A288" t="str">
            <v>Bunkers0303ChinaHIB-F</v>
          </cell>
          <cell r="B288" t="str">
            <v>Bunkers</v>
          </cell>
          <cell r="C288" t="str">
            <v>0303</v>
          </cell>
          <cell r="D288" t="str">
            <v>China</v>
          </cell>
          <cell r="E288" t="str">
            <v>HIB-F</v>
          </cell>
          <cell r="F288">
            <v>0</v>
          </cell>
          <cell r="G288">
            <v>0</v>
          </cell>
          <cell r="H288">
            <v>0</v>
          </cell>
          <cell r="I288">
            <v>0</v>
          </cell>
          <cell r="J288">
            <v>0</v>
          </cell>
          <cell r="K288">
            <v>0</v>
          </cell>
          <cell r="L288">
            <v>0</v>
          </cell>
          <cell r="M288">
            <v>0</v>
          </cell>
          <cell r="N288">
            <v>0</v>
          </cell>
          <cell r="O288">
            <v>0</v>
          </cell>
        </row>
        <row r="289">
          <cell r="A289" t="str">
            <v>Bunkers0303ChinaResult</v>
          </cell>
          <cell r="B289" t="str">
            <v>Bunkers</v>
          </cell>
          <cell r="C289" t="str">
            <v>0303</v>
          </cell>
          <cell r="D289" t="str">
            <v>China</v>
          </cell>
          <cell r="E289" t="str">
            <v>Result</v>
          </cell>
          <cell r="F289">
            <v>0</v>
          </cell>
          <cell r="G289">
            <v>0</v>
          </cell>
          <cell r="H289">
            <v>0</v>
          </cell>
          <cell r="I289">
            <v>0</v>
          </cell>
          <cell r="J289">
            <v>0</v>
          </cell>
          <cell r="K289">
            <v>0</v>
          </cell>
          <cell r="L289">
            <v>0</v>
          </cell>
          <cell r="M289">
            <v>0</v>
          </cell>
          <cell r="N289">
            <v>0</v>
          </cell>
          <cell r="O289">
            <v>0</v>
          </cell>
        </row>
        <row r="290">
          <cell r="A290" t="str">
            <v>Sea Freight0300EuropeDSO Lump</v>
          </cell>
          <cell r="B290" t="str">
            <v>Sea Freight</v>
          </cell>
          <cell r="C290" t="str">
            <v>0300</v>
          </cell>
          <cell r="D290" t="str">
            <v>Europe</v>
          </cell>
          <cell r="E290" t="str">
            <v>DSO Lump</v>
          </cell>
          <cell r="F290">
            <v>0</v>
          </cell>
          <cell r="G290">
            <v>5540640.1500000004</v>
          </cell>
          <cell r="H290">
            <v>4523419.43</v>
          </cell>
          <cell r="I290">
            <v>1149500.22</v>
          </cell>
          <cell r="J290">
            <v>3442608.84</v>
          </cell>
          <cell r="K290">
            <v>3502866.28</v>
          </cell>
          <cell r="L290">
            <v>1480574.12</v>
          </cell>
          <cell r="M290">
            <v>4557000.7699999996</v>
          </cell>
          <cell r="N290">
            <v>4092742.96</v>
          </cell>
          <cell r="O290">
            <v>871451.8</v>
          </cell>
        </row>
        <row r="291">
          <cell r="A291" t="str">
            <v>Sea Freight0300EuropeDSO Fines</v>
          </cell>
          <cell r="B291" t="str">
            <v>Sea Freight</v>
          </cell>
          <cell r="C291" t="str">
            <v>0300</v>
          </cell>
          <cell r="D291" t="str">
            <v>Europe</v>
          </cell>
          <cell r="E291" t="str">
            <v>DSO Fines</v>
          </cell>
          <cell r="F291">
            <v>0</v>
          </cell>
          <cell r="G291">
            <v>1927759.37</v>
          </cell>
          <cell r="H291">
            <v>2582793.62</v>
          </cell>
          <cell r="I291">
            <v>3215918.53</v>
          </cell>
          <cell r="J291">
            <v>1503000.22</v>
          </cell>
          <cell r="K291">
            <v>4735574.6500000004</v>
          </cell>
          <cell r="L291">
            <v>681079.61</v>
          </cell>
          <cell r="M291">
            <v>2525938.4500000002</v>
          </cell>
          <cell r="N291">
            <v>2539260.36</v>
          </cell>
          <cell r="O291">
            <v>1025623.34</v>
          </cell>
        </row>
        <row r="292">
          <cell r="A292" t="str">
            <v>Sea Freight0300EuropeYandi</v>
          </cell>
          <cell r="B292" t="str">
            <v>Sea Freight</v>
          </cell>
          <cell r="C292" t="str">
            <v>0300</v>
          </cell>
          <cell r="D292" t="str">
            <v>Europe</v>
          </cell>
          <cell r="E292" t="str">
            <v>Yandi</v>
          </cell>
          <cell r="F292">
            <v>0</v>
          </cell>
          <cell r="G292">
            <v>0</v>
          </cell>
          <cell r="H292">
            <v>0</v>
          </cell>
          <cell r="I292">
            <v>0</v>
          </cell>
          <cell r="J292">
            <v>0</v>
          </cell>
          <cell r="K292">
            <v>0</v>
          </cell>
          <cell r="L292">
            <v>0</v>
          </cell>
          <cell r="M292">
            <v>0</v>
          </cell>
          <cell r="N292">
            <v>0</v>
          </cell>
          <cell r="O292">
            <v>0</v>
          </cell>
        </row>
        <row r="293">
          <cell r="A293" t="str">
            <v>Sea Freight0300EuropeSinter Fines</v>
          </cell>
          <cell r="B293" t="str">
            <v>Sea Freight</v>
          </cell>
          <cell r="C293" t="str">
            <v>0300</v>
          </cell>
          <cell r="D293" t="str">
            <v>Europe</v>
          </cell>
          <cell r="E293" t="str">
            <v>Sinter Fines</v>
          </cell>
          <cell r="F293">
            <v>0</v>
          </cell>
          <cell r="G293">
            <v>0</v>
          </cell>
          <cell r="H293">
            <v>817902.07</v>
          </cell>
          <cell r="I293">
            <v>0</v>
          </cell>
          <cell r="J293">
            <v>1310357.31</v>
          </cell>
          <cell r="K293">
            <v>0</v>
          </cell>
          <cell r="L293">
            <v>1423388.09</v>
          </cell>
          <cell r="M293">
            <v>917016</v>
          </cell>
          <cell r="N293">
            <v>1028690.98</v>
          </cell>
          <cell r="O293">
            <v>-137.62</v>
          </cell>
        </row>
        <row r="294">
          <cell r="A294" t="str">
            <v>Sea Freight0300EuropeHIM-L</v>
          </cell>
          <cell r="B294" t="str">
            <v>Sea Freight</v>
          </cell>
          <cell r="C294" t="str">
            <v>0300</v>
          </cell>
          <cell r="D294" t="str">
            <v>Europe</v>
          </cell>
          <cell r="E294" t="str">
            <v>HIM-L</v>
          </cell>
          <cell r="F294">
            <v>0</v>
          </cell>
          <cell r="G294">
            <v>0</v>
          </cell>
          <cell r="H294">
            <v>0</v>
          </cell>
          <cell r="I294">
            <v>0</v>
          </cell>
          <cell r="J294">
            <v>0</v>
          </cell>
          <cell r="K294">
            <v>0</v>
          </cell>
          <cell r="L294">
            <v>0</v>
          </cell>
          <cell r="M294">
            <v>0</v>
          </cell>
          <cell r="N294">
            <v>0</v>
          </cell>
          <cell r="O294">
            <v>0</v>
          </cell>
        </row>
        <row r="295">
          <cell r="A295" t="str">
            <v>Sea Freight0300EuropeHIM-F</v>
          </cell>
          <cell r="B295" t="str">
            <v>Sea Freight</v>
          </cell>
          <cell r="C295" t="str">
            <v>0300</v>
          </cell>
          <cell r="D295" t="str">
            <v>Europe</v>
          </cell>
          <cell r="E295" t="str">
            <v>HIM-F</v>
          </cell>
          <cell r="F295">
            <v>0</v>
          </cell>
          <cell r="G295">
            <v>0</v>
          </cell>
          <cell r="H295">
            <v>0</v>
          </cell>
          <cell r="I295">
            <v>0</v>
          </cell>
          <cell r="J295">
            <v>0</v>
          </cell>
          <cell r="K295">
            <v>0</v>
          </cell>
          <cell r="L295">
            <v>0</v>
          </cell>
          <cell r="M295">
            <v>0</v>
          </cell>
          <cell r="N295">
            <v>0</v>
          </cell>
          <cell r="O295">
            <v>0</v>
          </cell>
        </row>
        <row r="296">
          <cell r="A296" t="str">
            <v>Sea Freight0300EuropeHIB-L</v>
          </cell>
          <cell r="B296" t="str">
            <v>Sea Freight</v>
          </cell>
          <cell r="C296" t="str">
            <v>0300</v>
          </cell>
          <cell r="D296" t="str">
            <v>Europe</v>
          </cell>
          <cell r="E296" t="str">
            <v>HIB-L</v>
          </cell>
          <cell r="F296">
            <v>0</v>
          </cell>
          <cell r="G296">
            <v>0</v>
          </cell>
          <cell r="H296">
            <v>0</v>
          </cell>
          <cell r="I296">
            <v>0</v>
          </cell>
          <cell r="J296">
            <v>0</v>
          </cell>
          <cell r="K296">
            <v>0</v>
          </cell>
          <cell r="L296">
            <v>0</v>
          </cell>
          <cell r="M296">
            <v>0</v>
          </cell>
          <cell r="N296">
            <v>0</v>
          </cell>
          <cell r="O296">
            <v>0</v>
          </cell>
        </row>
        <row r="297">
          <cell r="A297" t="str">
            <v>Sea Freight0300EuropeHIB-F</v>
          </cell>
          <cell r="B297" t="str">
            <v>Sea Freight</v>
          </cell>
          <cell r="C297" t="str">
            <v>0300</v>
          </cell>
          <cell r="D297" t="str">
            <v>Europe</v>
          </cell>
          <cell r="E297" t="str">
            <v>HIB-F</v>
          </cell>
          <cell r="F297">
            <v>0</v>
          </cell>
          <cell r="G297">
            <v>0</v>
          </cell>
          <cell r="H297">
            <v>0</v>
          </cell>
          <cell r="I297">
            <v>0</v>
          </cell>
          <cell r="J297">
            <v>0</v>
          </cell>
          <cell r="K297">
            <v>0</v>
          </cell>
          <cell r="L297">
            <v>0</v>
          </cell>
          <cell r="M297">
            <v>0</v>
          </cell>
          <cell r="N297">
            <v>0</v>
          </cell>
          <cell r="O297">
            <v>0</v>
          </cell>
        </row>
        <row r="298">
          <cell r="A298" t="str">
            <v>Sea Freight0300EuropeResult</v>
          </cell>
          <cell r="B298" t="str">
            <v>Sea Freight</v>
          </cell>
          <cell r="C298" t="str">
            <v>0300</v>
          </cell>
          <cell r="D298" t="str">
            <v>Europe</v>
          </cell>
          <cell r="E298" t="str">
            <v>Result</v>
          </cell>
          <cell r="F298">
            <v>0</v>
          </cell>
          <cell r="G298">
            <v>7468399.5199999996</v>
          </cell>
          <cell r="H298">
            <v>7924115.1200000001</v>
          </cell>
          <cell r="I298">
            <v>4365418.75</v>
          </cell>
          <cell r="J298">
            <v>6255966.3699999899</v>
          </cell>
          <cell r="K298">
            <v>8238440.9299999997</v>
          </cell>
          <cell r="L298">
            <v>3585041.82</v>
          </cell>
          <cell r="M298">
            <v>7999955.2199999997</v>
          </cell>
          <cell r="N298">
            <v>7660694.2999999998</v>
          </cell>
          <cell r="O298">
            <v>1896937.52</v>
          </cell>
        </row>
        <row r="299">
          <cell r="A299" t="str">
            <v>Sea Freight0300JapanDSO Lump</v>
          </cell>
          <cell r="B299" t="str">
            <v>Sea Freight</v>
          </cell>
          <cell r="C299" t="str">
            <v>0300</v>
          </cell>
          <cell r="D299" t="str">
            <v>Japan</v>
          </cell>
          <cell r="E299" t="str">
            <v>DSO Lump</v>
          </cell>
          <cell r="F299">
            <v>0</v>
          </cell>
          <cell r="G299">
            <v>0</v>
          </cell>
          <cell r="H299">
            <v>0</v>
          </cell>
          <cell r="I299">
            <v>0</v>
          </cell>
          <cell r="J299">
            <v>0</v>
          </cell>
          <cell r="K299">
            <v>0</v>
          </cell>
          <cell r="L299">
            <v>0</v>
          </cell>
          <cell r="M299">
            <v>0</v>
          </cell>
          <cell r="N299">
            <v>0</v>
          </cell>
          <cell r="O299">
            <v>0</v>
          </cell>
        </row>
        <row r="300">
          <cell r="A300" t="str">
            <v>Sea Freight0300JapanDSO Fines</v>
          </cell>
          <cell r="B300" t="str">
            <v>Sea Freight</v>
          </cell>
          <cell r="C300" t="str">
            <v>0300</v>
          </cell>
          <cell r="D300" t="str">
            <v>Japan</v>
          </cell>
          <cell r="E300" t="str">
            <v>DSO Fines</v>
          </cell>
          <cell r="F300">
            <v>0</v>
          </cell>
          <cell r="G300">
            <v>0</v>
          </cell>
          <cell r="H300">
            <v>0</v>
          </cell>
          <cell r="I300">
            <v>0</v>
          </cell>
          <cell r="J300">
            <v>0</v>
          </cell>
          <cell r="K300">
            <v>0</v>
          </cell>
          <cell r="L300">
            <v>0</v>
          </cell>
          <cell r="M300">
            <v>0</v>
          </cell>
          <cell r="N300">
            <v>0</v>
          </cell>
          <cell r="O300">
            <v>0</v>
          </cell>
        </row>
        <row r="301">
          <cell r="A301" t="str">
            <v>Sea Freight0300JapanYandi</v>
          </cell>
          <cell r="B301" t="str">
            <v>Sea Freight</v>
          </cell>
          <cell r="C301" t="str">
            <v>0300</v>
          </cell>
          <cell r="D301" t="str">
            <v>Japan</v>
          </cell>
          <cell r="E301" t="str">
            <v>Yandi</v>
          </cell>
          <cell r="F301">
            <v>0</v>
          </cell>
          <cell r="G301">
            <v>0</v>
          </cell>
          <cell r="H301">
            <v>0</v>
          </cell>
          <cell r="I301">
            <v>0</v>
          </cell>
          <cell r="J301">
            <v>0</v>
          </cell>
          <cell r="K301">
            <v>0</v>
          </cell>
          <cell r="L301">
            <v>0</v>
          </cell>
          <cell r="M301">
            <v>0</v>
          </cell>
          <cell r="N301">
            <v>0</v>
          </cell>
          <cell r="O301">
            <v>0</v>
          </cell>
        </row>
        <row r="302">
          <cell r="A302" t="str">
            <v>Sea Freight0300JapanSinter Fines</v>
          </cell>
          <cell r="B302" t="str">
            <v>Sea Freight</v>
          </cell>
          <cell r="C302" t="str">
            <v>0300</v>
          </cell>
          <cell r="D302" t="str">
            <v>Japan</v>
          </cell>
          <cell r="E302" t="str">
            <v>Sinter Fines</v>
          </cell>
          <cell r="F302">
            <v>0</v>
          </cell>
          <cell r="G302">
            <v>0</v>
          </cell>
          <cell r="H302">
            <v>0</v>
          </cell>
          <cell r="I302">
            <v>0</v>
          </cell>
          <cell r="J302">
            <v>0</v>
          </cell>
          <cell r="K302">
            <v>0</v>
          </cell>
          <cell r="L302">
            <v>0</v>
          </cell>
          <cell r="M302">
            <v>0</v>
          </cell>
          <cell r="N302">
            <v>0</v>
          </cell>
          <cell r="O302">
            <v>0</v>
          </cell>
        </row>
        <row r="303">
          <cell r="A303" t="str">
            <v>Sea Freight0300JapanHIM-L</v>
          </cell>
          <cell r="B303" t="str">
            <v>Sea Freight</v>
          </cell>
          <cell r="C303" t="str">
            <v>0300</v>
          </cell>
          <cell r="D303" t="str">
            <v>Japan</v>
          </cell>
          <cell r="E303" t="str">
            <v>HIM-L</v>
          </cell>
          <cell r="F303">
            <v>0</v>
          </cell>
          <cell r="G303">
            <v>0</v>
          </cell>
          <cell r="H303">
            <v>0</v>
          </cell>
          <cell r="I303">
            <v>0</v>
          </cell>
          <cell r="J303">
            <v>0</v>
          </cell>
          <cell r="K303">
            <v>0</v>
          </cell>
          <cell r="L303">
            <v>0</v>
          </cell>
          <cell r="M303">
            <v>0</v>
          </cell>
          <cell r="N303">
            <v>0</v>
          </cell>
          <cell r="O303">
            <v>0</v>
          </cell>
        </row>
        <row r="304">
          <cell r="A304" t="str">
            <v>Sea Freight0300JapanHIM-F</v>
          </cell>
          <cell r="B304" t="str">
            <v>Sea Freight</v>
          </cell>
          <cell r="C304" t="str">
            <v>0300</v>
          </cell>
          <cell r="D304" t="str">
            <v>Japan</v>
          </cell>
          <cell r="E304" t="str">
            <v>HIM-F</v>
          </cell>
          <cell r="F304">
            <v>0</v>
          </cell>
          <cell r="G304">
            <v>0</v>
          </cell>
          <cell r="H304">
            <v>0</v>
          </cell>
          <cell r="I304">
            <v>0</v>
          </cell>
          <cell r="J304">
            <v>0</v>
          </cell>
          <cell r="K304">
            <v>0</v>
          </cell>
          <cell r="L304">
            <v>0</v>
          </cell>
          <cell r="M304">
            <v>0</v>
          </cell>
          <cell r="N304">
            <v>0</v>
          </cell>
          <cell r="O304">
            <v>0</v>
          </cell>
        </row>
        <row r="305">
          <cell r="A305" t="str">
            <v>Sea Freight0300JapanHIB-L</v>
          </cell>
          <cell r="B305" t="str">
            <v>Sea Freight</v>
          </cell>
          <cell r="C305" t="str">
            <v>0300</v>
          </cell>
          <cell r="D305" t="str">
            <v>Japan</v>
          </cell>
          <cell r="E305" t="str">
            <v>HIB-L</v>
          </cell>
          <cell r="F305">
            <v>0</v>
          </cell>
          <cell r="G305">
            <v>0</v>
          </cell>
          <cell r="H305">
            <v>0</v>
          </cell>
          <cell r="I305">
            <v>0</v>
          </cell>
          <cell r="J305">
            <v>0</v>
          </cell>
          <cell r="K305">
            <v>0</v>
          </cell>
          <cell r="L305">
            <v>0</v>
          </cell>
          <cell r="M305">
            <v>0</v>
          </cell>
          <cell r="N305">
            <v>0</v>
          </cell>
          <cell r="O305">
            <v>0</v>
          </cell>
        </row>
        <row r="306">
          <cell r="A306" t="str">
            <v>Sea Freight0300JapanHIB-F</v>
          </cell>
          <cell r="B306" t="str">
            <v>Sea Freight</v>
          </cell>
          <cell r="C306" t="str">
            <v>0300</v>
          </cell>
          <cell r="D306" t="str">
            <v>Japan</v>
          </cell>
          <cell r="E306" t="str">
            <v>HIB-F</v>
          </cell>
          <cell r="F306">
            <v>0</v>
          </cell>
          <cell r="G306">
            <v>0</v>
          </cell>
          <cell r="H306">
            <v>0</v>
          </cell>
          <cell r="I306">
            <v>0</v>
          </cell>
          <cell r="J306">
            <v>0</v>
          </cell>
          <cell r="K306">
            <v>0</v>
          </cell>
          <cell r="L306">
            <v>0</v>
          </cell>
          <cell r="M306">
            <v>0</v>
          </cell>
          <cell r="N306">
            <v>0</v>
          </cell>
          <cell r="O306">
            <v>0</v>
          </cell>
        </row>
        <row r="307">
          <cell r="A307" t="str">
            <v>Sea Freight0300JapanResult</v>
          </cell>
          <cell r="B307" t="str">
            <v>Sea Freight</v>
          </cell>
          <cell r="C307" t="str">
            <v>0300</v>
          </cell>
          <cell r="D307" t="str">
            <v>Japan</v>
          </cell>
          <cell r="E307" t="str">
            <v>Result</v>
          </cell>
          <cell r="F307">
            <v>0</v>
          </cell>
          <cell r="G307">
            <v>0</v>
          </cell>
          <cell r="H307">
            <v>0</v>
          </cell>
          <cell r="I307">
            <v>0</v>
          </cell>
          <cell r="J307">
            <v>0</v>
          </cell>
          <cell r="K307">
            <v>0</v>
          </cell>
          <cell r="L307">
            <v>0</v>
          </cell>
          <cell r="M307">
            <v>0</v>
          </cell>
          <cell r="N307">
            <v>0</v>
          </cell>
          <cell r="O307">
            <v>0</v>
          </cell>
        </row>
        <row r="308">
          <cell r="A308" t="str">
            <v>Sea Freight0300ChinaDSO Lump</v>
          </cell>
          <cell r="B308" t="str">
            <v>Sea Freight</v>
          </cell>
          <cell r="C308" t="str">
            <v>0300</v>
          </cell>
          <cell r="D308" t="str">
            <v>China</v>
          </cell>
          <cell r="E308" t="str">
            <v>DSO Lump</v>
          </cell>
          <cell r="F308">
            <v>0</v>
          </cell>
          <cell r="G308">
            <v>0</v>
          </cell>
          <cell r="H308">
            <v>41406.53</v>
          </cell>
          <cell r="I308">
            <v>0</v>
          </cell>
          <cell r="J308">
            <v>0</v>
          </cell>
          <cell r="K308">
            <v>0</v>
          </cell>
          <cell r="L308">
            <v>0</v>
          </cell>
          <cell r="M308">
            <v>684314.03</v>
          </cell>
          <cell r="N308">
            <v>-3959.17</v>
          </cell>
          <cell r="O308">
            <v>1262413.6399999999</v>
          </cell>
        </row>
        <row r="309">
          <cell r="A309" t="str">
            <v>Sea Freight0300ChinaDSO Fines</v>
          </cell>
          <cell r="B309" t="str">
            <v>Sea Freight</v>
          </cell>
          <cell r="C309" t="str">
            <v>0300</v>
          </cell>
          <cell r="D309" t="str">
            <v>China</v>
          </cell>
          <cell r="E309" t="str">
            <v>DSO Fines</v>
          </cell>
          <cell r="F309">
            <v>0</v>
          </cell>
          <cell r="G309">
            <v>0</v>
          </cell>
          <cell r="H309">
            <v>78842.259999999995</v>
          </cell>
          <cell r="I309">
            <v>0</v>
          </cell>
          <cell r="J309">
            <v>0</v>
          </cell>
          <cell r="K309">
            <v>0</v>
          </cell>
          <cell r="L309">
            <v>0</v>
          </cell>
          <cell r="M309">
            <v>984514.03</v>
          </cell>
          <cell r="N309">
            <v>-5696</v>
          </cell>
          <cell r="O309">
            <v>4164021.29</v>
          </cell>
        </row>
        <row r="310">
          <cell r="A310" t="str">
            <v>Sea Freight0300ChinaYandi</v>
          </cell>
          <cell r="B310" t="str">
            <v>Sea Freight</v>
          </cell>
          <cell r="C310" t="str">
            <v>0300</v>
          </cell>
          <cell r="D310" t="str">
            <v>China</v>
          </cell>
          <cell r="E310" t="str">
            <v>Yandi</v>
          </cell>
          <cell r="F310">
            <v>0</v>
          </cell>
          <cell r="G310">
            <v>0</v>
          </cell>
          <cell r="H310">
            <v>0</v>
          </cell>
          <cell r="I310">
            <v>0</v>
          </cell>
          <cell r="J310">
            <v>0</v>
          </cell>
          <cell r="K310">
            <v>0</v>
          </cell>
          <cell r="L310">
            <v>0</v>
          </cell>
          <cell r="M310">
            <v>0</v>
          </cell>
          <cell r="N310">
            <v>0</v>
          </cell>
          <cell r="O310">
            <v>0</v>
          </cell>
        </row>
        <row r="311">
          <cell r="A311" t="str">
            <v>Sea Freight0300ChinaSinter Fines</v>
          </cell>
          <cell r="B311" t="str">
            <v>Sea Freight</v>
          </cell>
          <cell r="C311" t="str">
            <v>0300</v>
          </cell>
          <cell r="D311" t="str">
            <v>China</v>
          </cell>
          <cell r="E311" t="str">
            <v>Sinter Fines</v>
          </cell>
          <cell r="F311">
            <v>0</v>
          </cell>
          <cell r="G311">
            <v>0</v>
          </cell>
          <cell r="H311">
            <v>0</v>
          </cell>
          <cell r="I311">
            <v>0</v>
          </cell>
          <cell r="J311">
            <v>0</v>
          </cell>
          <cell r="K311">
            <v>0</v>
          </cell>
          <cell r="L311">
            <v>0</v>
          </cell>
          <cell r="M311">
            <v>0</v>
          </cell>
          <cell r="N311">
            <v>0</v>
          </cell>
          <cell r="O311">
            <v>0</v>
          </cell>
        </row>
        <row r="312">
          <cell r="A312" t="str">
            <v>Sea Freight0300ChinaHIM-L</v>
          </cell>
          <cell r="B312" t="str">
            <v>Sea Freight</v>
          </cell>
          <cell r="C312" t="str">
            <v>0300</v>
          </cell>
          <cell r="D312" t="str">
            <v>China</v>
          </cell>
          <cell r="E312" t="str">
            <v>HIM-L</v>
          </cell>
          <cell r="F312">
            <v>0</v>
          </cell>
          <cell r="G312">
            <v>0</v>
          </cell>
          <cell r="H312">
            <v>0</v>
          </cell>
          <cell r="I312">
            <v>0</v>
          </cell>
          <cell r="J312">
            <v>0</v>
          </cell>
          <cell r="K312">
            <v>0</v>
          </cell>
          <cell r="L312">
            <v>0</v>
          </cell>
          <cell r="M312">
            <v>0</v>
          </cell>
          <cell r="N312">
            <v>0</v>
          </cell>
          <cell r="O312">
            <v>0</v>
          </cell>
        </row>
        <row r="313">
          <cell r="A313" t="str">
            <v>Sea Freight0300ChinaHIM-F</v>
          </cell>
          <cell r="B313" t="str">
            <v>Sea Freight</v>
          </cell>
          <cell r="C313" t="str">
            <v>0300</v>
          </cell>
          <cell r="D313" t="str">
            <v>China</v>
          </cell>
          <cell r="E313" t="str">
            <v>HIM-F</v>
          </cell>
          <cell r="F313">
            <v>0</v>
          </cell>
          <cell r="G313">
            <v>0</v>
          </cell>
          <cell r="H313">
            <v>0</v>
          </cell>
          <cell r="I313">
            <v>0</v>
          </cell>
          <cell r="J313">
            <v>0</v>
          </cell>
          <cell r="K313">
            <v>0</v>
          </cell>
          <cell r="L313">
            <v>0</v>
          </cell>
          <cell r="M313">
            <v>0</v>
          </cell>
          <cell r="N313">
            <v>0</v>
          </cell>
          <cell r="O313">
            <v>0</v>
          </cell>
        </row>
        <row r="314">
          <cell r="A314" t="str">
            <v>Sea Freight0300ChinaHIB-L</v>
          </cell>
          <cell r="B314" t="str">
            <v>Sea Freight</v>
          </cell>
          <cell r="C314" t="str">
            <v>0300</v>
          </cell>
          <cell r="D314" t="str">
            <v>China</v>
          </cell>
          <cell r="E314" t="str">
            <v>HIB-L</v>
          </cell>
          <cell r="F314">
            <v>0</v>
          </cell>
          <cell r="G314">
            <v>0</v>
          </cell>
          <cell r="H314">
            <v>0</v>
          </cell>
          <cell r="I314">
            <v>0</v>
          </cell>
          <cell r="J314">
            <v>0</v>
          </cell>
          <cell r="K314">
            <v>0</v>
          </cell>
          <cell r="L314">
            <v>0</v>
          </cell>
          <cell r="M314">
            <v>268186.02</v>
          </cell>
          <cell r="N314">
            <v>815116.78</v>
          </cell>
          <cell r="O314">
            <v>0</v>
          </cell>
        </row>
        <row r="315">
          <cell r="A315" t="str">
            <v>Sea Freight0300ChinaHIB-F</v>
          </cell>
          <cell r="B315" t="str">
            <v>Sea Freight</v>
          </cell>
          <cell r="C315" t="str">
            <v>0300</v>
          </cell>
          <cell r="D315" t="str">
            <v>China</v>
          </cell>
          <cell r="E315" t="str">
            <v>HIB-F</v>
          </cell>
          <cell r="F315">
            <v>0</v>
          </cell>
          <cell r="G315">
            <v>0</v>
          </cell>
          <cell r="H315">
            <v>0</v>
          </cell>
          <cell r="I315">
            <v>0</v>
          </cell>
          <cell r="J315">
            <v>0</v>
          </cell>
          <cell r="K315">
            <v>0</v>
          </cell>
          <cell r="L315">
            <v>0</v>
          </cell>
          <cell r="M315">
            <v>0</v>
          </cell>
          <cell r="N315">
            <v>580010.94999999995</v>
          </cell>
          <cell r="O315">
            <v>577770.25</v>
          </cell>
        </row>
        <row r="316">
          <cell r="A316" t="str">
            <v>Sea Freight0300ChinaResult</v>
          </cell>
          <cell r="B316" t="str">
            <v>Sea Freight</v>
          </cell>
          <cell r="C316" t="str">
            <v>0300</v>
          </cell>
          <cell r="D316" t="str">
            <v>China</v>
          </cell>
          <cell r="E316" t="str">
            <v>Result</v>
          </cell>
          <cell r="F316">
            <v>0</v>
          </cell>
          <cell r="G316">
            <v>0</v>
          </cell>
          <cell r="H316">
            <v>120248.79</v>
          </cell>
          <cell r="I316">
            <v>0</v>
          </cell>
          <cell r="J316">
            <v>0</v>
          </cell>
          <cell r="K316">
            <v>0</v>
          </cell>
          <cell r="L316">
            <v>0</v>
          </cell>
          <cell r="M316">
            <v>1937014.08</v>
          </cell>
          <cell r="N316">
            <v>1385472.56</v>
          </cell>
          <cell r="O316">
            <v>6004205.1799999997</v>
          </cell>
        </row>
        <row r="317">
          <cell r="A317" t="str">
            <v>Sea Freight0300KoreaDSO Lump</v>
          </cell>
          <cell r="B317" t="str">
            <v>Sea Freight</v>
          </cell>
          <cell r="C317" t="str">
            <v>0300</v>
          </cell>
          <cell r="D317" t="str">
            <v>Korea</v>
          </cell>
          <cell r="E317" t="str">
            <v>DSO Lump</v>
          </cell>
          <cell r="F317">
            <v>0</v>
          </cell>
          <cell r="G317">
            <v>0</v>
          </cell>
          <cell r="H317">
            <v>0</v>
          </cell>
          <cell r="I317">
            <v>0</v>
          </cell>
          <cell r="J317">
            <v>0</v>
          </cell>
          <cell r="K317">
            <v>0</v>
          </cell>
          <cell r="L317">
            <v>0</v>
          </cell>
          <cell r="M317">
            <v>0</v>
          </cell>
          <cell r="N317">
            <v>0</v>
          </cell>
          <cell r="O317">
            <v>0</v>
          </cell>
        </row>
        <row r="318">
          <cell r="A318" t="str">
            <v>Sea Freight0300KoreaDSO Fines</v>
          </cell>
          <cell r="B318" t="str">
            <v>Sea Freight</v>
          </cell>
          <cell r="C318" t="str">
            <v>0300</v>
          </cell>
          <cell r="D318" t="str">
            <v>Korea</v>
          </cell>
          <cell r="E318" t="str">
            <v>DSO Fines</v>
          </cell>
          <cell r="F318">
            <v>0</v>
          </cell>
          <cell r="G318">
            <v>0</v>
          </cell>
          <cell r="H318">
            <v>0</v>
          </cell>
          <cell r="I318">
            <v>0</v>
          </cell>
          <cell r="J318">
            <v>0</v>
          </cell>
          <cell r="K318">
            <v>0</v>
          </cell>
          <cell r="L318">
            <v>0</v>
          </cell>
          <cell r="M318">
            <v>0</v>
          </cell>
          <cell r="N318">
            <v>0</v>
          </cell>
          <cell r="O318">
            <v>0</v>
          </cell>
        </row>
        <row r="319">
          <cell r="A319" t="str">
            <v>Sea Freight0300KoreaYandi</v>
          </cell>
          <cell r="B319" t="str">
            <v>Sea Freight</v>
          </cell>
          <cell r="C319" t="str">
            <v>0300</v>
          </cell>
          <cell r="D319" t="str">
            <v>Korea</v>
          </cell>
          <cell r="E319" t="str">
            <v>Yandi</v>
          </cell>
          <cell r="F319">
            <v>0</v>
          </cell>
          <cell r="G319">
            <v>0</v>
          </cell>
          <cell r="H319">
            <v>0</v>
          </cell>
          <cell r="I319">
            <v>0</v>
          </cell>
          <cell r="J319">
            <v>0</v>
          </cell>
          <cell r="K319">
            <v>0</v>
          </cell>
          <cell r="L319">
            <v>0</v>
          </cell>
          <cell r="M319">
            <v>0</v>
          </cell>
          <cell r="N319">
            <v>0</v>
          </cell>
          <cell r="O319">
            <v>0</v>
          </cell>
        </row>
        <row r="320">
          <cell r="A320" t="str">
            <v>Sea Freight0300KoreaSinter Fines</v>
          </cell>
          <cell r="B320" t="str">
            <v>Sea Freight</v>
          </cell>
          <cell r="C320" t="str">
            <v>0300</v>
          </cell>
          <cell r="D320" t="str">
            <v>Korea</v>
          </cell>
          <cell r="E320" t="str">
            <v>Sinter Fines</v>
          </cell>
          <cell r="F320">
            <v>0</v>
          </cell>
          <cell r="G320">
            <v>0</v>
          </cell>
          <cell r="H320">
            <v>0</v>
          </cell>
          <cell r="I320">
            <v>0</v>
          </cell>
          <cell r="J320">
            <v>0</v>
          </cell>
          <cell r="K320">
            <v>0</v>
          </cell>
          <cell r="L320">
            <v>0</v>
          </cell>
          <cell r="M320">
            <v>0</v>
          </cell>
          <cell r="N320">
            <v>0</v>
          </cell>
          <cell r="O320">
            <v>0</v>
          </cell>
        </row>
        <row r="321">
          <cell r="A321" t="str">
            <v>Sea Freight0300KoreaHIM-L</v>
          </cell>
          <cell r="B321" t="str">
            <v>Sea Freight</v>
          </cell>
          <cell r="C321" t="str">
            <v>0300</v>
          </cell>
          <cell r="D321" t="str">
            <v>Korea</v>
          </cell>
          <cell r="E321" t="str">
            <v>HIM-L</v>
          </cell>
          <cell r="F321">
            <v>0</v>
          </cell>
          <cell r="G321">
            <v>0</v>
          </cell>
          <cell r="H321">
            <v>0</v>
          </cell>
          <cell r="I321">
            <v>0</v>
          </cell>
          <cell r="J321">
            <v>0</v>
          </cell>
          <cell r="K321">
            <v>0</v>
          </cell>
          <cell r="L321">
            <v>0</v>
          </cell>
          <cell r="M321">
            <v>0</v>
          </cell>
          <cell r="N321">
            <v>0</v>
          </cell>
          <cell r="O321">
            <v>0</v>
          </cell>
        </row>
        <row r="322">
          <cell r="A322" t="str">
            <v>Sea Freight0300KoreaHIM-F</v>
          </cell>
          <cell r="B322" t="str">
            <v>Sea Freight</v>
          </cell>
          <cell r="C322" t="str">
            <v>0300</v>
          </cell>
          <cell r="D322" t="str">
            <v>Korea</v>
          </cell>
          <cell r="E322" t="str">
            <v>HIM-F</v>
          </cell>
          <cell r="F322">
            <v>0</v>
          </cell>
          <cell r="G322">
            <v>0</v>
          </cell>
          <cell r="H322">
            <v>0</v>
          </cell>
          <cell r="I322">
            <v>0</v>
          </cell>
          <cell r="J322">
            <v>0</v>
          </cell>
          <cell r="K322">
            <v>0</v>
          </cell>
          <cell r="L322">
            <v>0</v>
          </cell>
          <cell r="M322">
            <v>0</v>
          </cell>
          <cell r="N322">
            <v>0</v>
          </cell>
          <cell r="O322">
            <v>0</v>
          </cell>
        </row>
        <row r="323">
          <cell r="A323" t="str">
            <v>Sea Freight0300KoreaHIB-L</v>
          </cell>
          <cell r="B323" t="str">
            <v>Sea Freight</v>
          </cell>
          <cell r="C323" t="str">
            <v>0300</v>
          </cell>
          <cell r="D323" t="str">
            <v>Korea</v>
          </cell>
          <cell r="E323" t="str">
            <v>HIB-L</v>
          </cell>
          <cell r="F323">
            <v>0</v>
          </cell>
          <cell r="G323">
            <v>0</v>
          </cell>
          <cell r="H323">
            <v>0</v>
          </cell>
          <cell r="I323">
            <v>0</v>
          </cell>
          <cell r="J323">
            <v>0</v>
          </cell>
          <cell r="K323">
            <v>0</v>
          </cell>
          <cell r="L323">
            <v>0</v>
          </cell>
          <cell r="M323">
            <v>0</v>
          </cell>
          <cell r="N323">
            <v>0</v>
          </cell>
          <cell r="O323">
            <v>0</v>
          </cell>
        </row>
        <row r="324">
          <cell r="A324" t="str">
            <v>Sea Freight0300KoreaHIB-F</v>
          </cell>
          <cell r="B324" t="str">
            <v>Sea Freight</v>
          </cell>
          <cell r="C324" t="str">
            <v>0300</v>
          </cell>
          <cell r="D324" t="str">
            <v>Korea</v>
          </cell>
          <cell r="E324" t="str">
            <v>HIB-F</v>
          </cell>
          <cell r="F324">
            <v>0</v>
          </cell>
          <cell r="G324">
            <v>0</v>
          </cell>
          <cell r="H324">
            <v>0</v>
          </cell>
          <cell r="I324">
            <v>0</v>
          </cell>
          <cell r="J324">
            <v>0</v>
          </cell>
          <cell r="K324">
            <v>0</v>
          </cell>
          <cell r="L324">
            <v>0</v>
          </cell>
          <cell r="M324">
            <v>0</v>
          </cell>
          <cell r="N324">
            <v>0</v>
          </cell>
          <cell r="O324">
            <v>0</v>
          </cell>
        </row>
        <row r="325">
          <cell r="A325" t="str">
            <v>Sea Freight0300KoreaResult</v>
          </cell>
          <cell r="B325" t="str">
            <v>Sea Freight</v>
          </cell>
          <cell r="C325" t="str">
            <v>0300</v>
          </cell>
          <cell r="D325" t="str">
            <v>Korea</v>
          </cell>
          <cell r="E325" t="str">
            <v>Result</v>
          </cell>
          <cell r="F325">
            <v>0</v>
          </cell>
          <cell r="G325">
            <v>0</v>
          </cell>
          <cell r="H325">
            <v>0</v>
          </cell>
          <cell r="I325">
            <v>0</v>
          </cell>
          <cell r="J325">
            <v>0</v>
          </cell>
          <cell r="K325">
            <v>0</v>
          </cell>
          <cell r="L325">
            <v>0</v>
          </cell>
          <cell r="M325">
            <v>0</v>
          </cell>
          <cell r="N325">
            <v>0</v>
          </cell>
          <cell r="O325">
            <v>0</v>
          </cell>
        </row>
        <row r="326">
          <cell r="A326" t="str">
            <v>Sea Freight0300TaiwanDSO Lump</v>
          </cell>
          <cell r="B326" t="str">
            <v>Sea Freight</v>
          </cell>
          <cell r="C326" t="str">
            <v>0300</v>
          </cell>
          <cell r="D326" t="str">
            <v>Taiwan</v>
          </cell>
          <cell r="E326" t="str">
            <v>DSO Lump</v>
          </cell>
          <cell r="F326">
            <v>0</v>
          </cell>
          <cell r="G326">
            <v>0</v>
          </cell>
          <cell r="H326">
            <v>0</v>
          </cell>
          <cell r="I326">
            <v>0</v>
          </cell>
          <cell r="J326">
            <v>0</v>
          </cell>
          <cell r="K326">
            <v>0</v>
          </cell>
          <cell r="L326">
            <v>0</v>
          </cell>
          <cell r="M326">
            <v>0</v>
          </cell>
          <cell r="N326">
            <v>0</v>
          </cell>
          <cell r="O326">
            <v>0</v>
          </cell>
        </row>
        <row r="327">
          <cell r="A327" t="str">
            <v>Sea Freight0300TaiwanDSO Fines</v>
          </cell>
          <cell r="B327" t="str">
            <v>Sea Freight</v>
          </cell>
          <cell r="C327" t="str">
            <v>0300</v>
          </cell>
          <cell r="D327" t="str">
            <v>Taiwan</v>
          </cell>
          <cell r="E327" t="str">
            <v>DSO Fines</v>
          </cell>
          <cell r="F327">
            <v>0</v>
          </cell>
          <cell r="G327">
            <v>0</v>
          </cell>
          <cell r="H327">
            <v>0</v>
          </cell>
          <cell r="I327">
            <v>0</v>
          </cell>
          <cell r="J327">
            <v>0</v>
          </cell>
          <cell r="K327">
            <v>0</v>
          </cell>
          <cell r="L327">
            <v>0</v>
          </cell>
          <cell r="M327">
            <v>0</v>
          </cell>
          <cell r="N327">
            <v>0</v>
          </cell>
          <cell r="O327">
            <v>0</v>
          </cell>
        </row>
        <row r="328">
          <cell r="A328" t="str">
            <v>Sea Freight0300TaiwanYandi</v>
          </cell>
          <cell r="B328" t="str">
            <v>Sea Freight</v>
          </cell>
          <cell r="C328" t="str">
            <v>0300</v>
          </cell>
          <cell r="D328" t="str">
            <v>Taiwan</v>
          </cell>
          <cell r="E328" t="str">
            <v>Yandi</v>
          </cell>
          <cell r="F328">
            <v>0</v>
          </cell>
          <cell r="G328">
            <v>0</v>
          </cell>
          <cell r="H328">
            <v>0</v>
          </cell>
          <cell r="I328">
            <v>0</v>
          </cell>
          <cell r="J328">
            <v>0</v>
          </cell>
          <cell r="K328">
            <v>0</v>
          </cell>
          <cell r="L328">
            <v>0</v>
          </cell>
          <cell r="M328">
            <v>0</v>
          </cell>
          <cell r="N328">
            <v>0</v>
          </cell>
          <cell r="O328">
            <v>0</v>
          </cell>
        </row>
        <row r="329">
          <cell r="A329" t="str">
            <v>Sea Freight0300TaiwanSinter Fines</v>
          </cell>
          <cell r="B329" t="str">
            <v>Sea Freight</v>
          </cell>
          <cell r="C329" t="str">
            <v>0300</v>
          </cell>
          <cell r="D329" t="str">
            <v>Taiwan</v>
          </cell>
          <cell r="E329" t="str">
            <v>Sinter Fines</v>
          </cell>
          <cell r="F329">
            <v>0</v>
          </cell>
          <cell r="G329">
            <v>0</v>
          </cell>
          <cell r="H329">
            <v>0</v>
          </cell>
          <cell r="I329">
            <v>0</v>
          </cell>
          <cell r="J329">
            <v>0</v>
          </cell>
          <cell r="K329">
            <v>0</v>
          </cell>
          <cell r="L329">
            <v>0</v>
          </cell>
          <cell r="M329">
            <v>0</v>
          </cell>
          <cell r="N329">
            <v>0</v>
          </cell>
          <cell r="O329">
            <v>0</v>
          </cell>
        </row>
        <row r="330">
          <cell r="A330" t="str">
            <v>Sea Freight0300TaiwanHIM-L</v>
          </cell>
          <cell r="B330" t="str">
            <v>Sea Freight</v>
          </cell>
          <cell r="C330" t="str">
            <v>0300</v>
          </cell>
          <cell r="D330" t="str">
            <v>Taiwan</v>
          </cell>
          <cell r="E330" t="str">
            <v>HIM-L</v>
          </cell>
          <cell r="F330">
            <v>0</v>
          </cell>
          <cell r="G330">
            <v>0</v>
          </cell>
          <cell r="H330">
            <v>0</v>
          </cell>
          <cell r="I330">
            <v>0</v>
          </cell>
          <cell r="J330">
            <v>0</v>
          </cell>
          <cell r="K330">
            <v>0</v>
          </cell>
          <cell r="L330">
            <v>0</v>
          </cell>
          <cell r="M330">
            <v>0</v>
          </cell>
          <cell r="N330">
            <v>0</v>
          </cell>
          <cell r="O330">
            <v>0</v>
          </cell>
        </row>
        <row r="331">
          <cell r="A331" t="str">
            <v>Sea Freight0300TaiwanHIM-F</v>
          </cell>
          <cell r="B331" t="str">
            <v>Sea Freight</v>
          </cell>
          <cell r="C331" t="str">
            <v>0300</v>
          </cell>
          <cell r="D331" t="str">
            <v>Taiwan</v>
          </cell>
          <cell r="E331" t="str">
            <v>HIM-F</v>
          </cell>
          <cell r="F331">
            <v>0</v>
          </cell>
          <cell r="G331">
            <v>0</v>
          </cell>
          <cell r="H331">
            <v>0</v>
          </cell>
          <cell r="I331">
            <v>0</v>
          </cell>
          <cell r="J331">
            <v>0</v>
          </cell>
          <cell r="K331">
            <v>0</v>
          </cell>
          <cell r="L331">
            <v>0</v>
          </cell>
          <cell r="M331">
            <v>0</v>
          </cell>
          <cell r="N331">
            <v>0</v>
          </cell>
          <cell r="O331">
            <v>0</v>
          </cell>
        </row>
        <row r="332">
          <cell r="A332" t="str">
            <v>Sea Freight0300TaiwanHIB-L</v>
          </cell>
          <cell r="B332" t="str">
            <v>Sea Freight</v>
          </cell>
          <cell r="C332" t="str">
            <v>0300</v>
          </cell>
          <cell r="D332" t="str">
            <v>Taiwan</v>
          </cell>
          <cell r="E332" t="str">
            <v>HIB-L</v>
          </cell>
          <cell r="F332">
            <v>0</v>
          </cell>
          <cell r="G332">
            <v>0</v>
          </cell>
          <cell r="H332">
            <v>0</v>
          </cell>
          <cell r="I332">
            <v>0</v>
          </cell>
          <cell r="J332">
            <v>0</v>
          </cell>
          <cell r="K332">
            <v>0</v>
          </cell>
          <cell r="L332">
            <v>0</v>
          </cell>
          <cell r="M332">
            <v>0</v>
          </cell>
          <cell r="N332">
            <v>0</v>
          </cell>
          <cell r="O332">
            <v>0</v>
          </cell>
        </row>
        <row r="333">
          <cell r="A333" t="str">
            <v>Sea Freight0300TaiwanHIB-F</v>
          </cell>
          <cell r="B333" t="str">
            <v>Sea Freight</v>
          </cell>
          <cell r="C333" t="str">
            <v>0300</v>
          </cell>
          <cell r="D333" t="str">
            <v>Taiwan</v>
          </cell>
          <cell r="E333" t="str">
            <v>HIB-F</v>
          </cell>
          <cell r="F333">
            <v>0</v>
          </cell>
          <cell r="G333">
            <v>0</v>
          </cell>
          <cell r="H333">
            <v>0</v>
          </cell>
          <cell r="I333">
            <v>0</v>
          </cell>
          <cell r="J333">
            <v>0</v>
          </cell>
          <cell r="K333">
            <v>0</v>
          </cell>
          <cell r="L333">
            <v>0</v>
          </cell>
          <cell r="M333">
            <v>0</v>
          </cell>
          <cell r="N333">
            <v>0</v>
          </cell>
          <cell r="O333">
            <v>0</v>
          </cell>
        </row>
        <row r="334">
          <cell r="A334" t="str">
            <v>Sea Freight0300TaiwanResult</v>
          </cell>
          <cell r="B334" t="str">
            <v>Sea Freight</v>
          </cell>
          <cell r="C334" t="str">
            <v>0300</v>
          </cell>
          <cell r="D334" t="str">
            <v>Taiwan</v>
          </cell>
          <cell r="E334" t="str">
            <v>Result</v>
          </cell>
          <cell r="F334">
            <v>0</v>
          </cell>
          <cell r="G334">
            <v>0</v>
          </cell>
          <cell r="H334">
            <v>0</v>
          </cell>
          <cell r="I334">
            <v>0</v>
          </cell>
          <cell r="J334">
            <v>0</v>
          </cell>
          <cell r="K334">
            <v>0</v>
          </cell>
          <cell r="L334">
            <v>0</v>
          </cell>
          <cell r="M334">
            <v>0</v>
          </cell>
          <cell r="N334">
            <v>0</v>
          </cell>
          <cell r="O334">
            <v>0</v>
          </cell>
        </row>
        <row r="335">
          <cell r="A335" t="str">
            <v>Sea Freight0300PakistanDSO Lump</v>
          </cell>
          <cell r="B335" t="str">
            <v>Sea Freight</v>
          </cell>
          <cell r="C335" t="str">
            <v>0300</v>
          </cell>
          <cell r="D335" t="str">
            <v>Pakistan</v>
          </cell>
          <cell r="E335" t="str">
            <v>DSO Lump</v>
          </cell>
          <cell r="F335">
            <v>0</v>
          </cell>
          <cell r="G335">
            <v>0</v>
          </cell>
          <cell r="H335">
            <v>0</v>
          </cell>
          <cell r="I335">
            <v>0</v>
          </cell>
          <cell r="J335">
            <v>0</v>
          </cell>
          <cell r="K335">
            <v>0</v>
          </cell>
          <cell r="L335">
            <v>0</v>
          </cell>
          <cell r="M335">
            <v>0</v>
          </cell>
          <cell r="N335">
            <v>0</v>
          </cell>
          <cell r="O335">
            <v>850549.91</v>
          </cell>
        </row>
        <row r="336">
          <cell r="A336" t="str">
            <v>Sea Freight0300PakistanDSO Fines</v>
          </cell>
          <cell r="B336" t="str">
            <v>Sea Freight</v>
          </cell>
          <cell r="C336" t="str">
            <v>0300</v>
          </cell>
          <cell r="D336" t="str">
            <v>Pakistan</v>
          </cell>
          <cell r="E336" t="str">
            <v>DSO Fines</v>
          </cell>
          <cell r="F336">
            <v>0</v>
          </cell>
          <cell r="G336">
            <v>0</v>
          </cell>
          <cell r="H336">
            <v>0</v>
          </cell>
          <cell r="I336">
            <v>0</v>
          </cell>
          <cell r="J336">
            <v>0</v>
          </cell>
          <cell r="K336">
            <v>0</v>
          </cell>
          <cell r="L336">
            <v>0</v>
          </cell>
          <cell r="M336">
            <v>0</v>
          </cell>
          <cell r="N336">
            <v>0</v>
          </cell>
          <cell r="O336">
            <v>0</v>
          </cell>
        </row>
        <row r="337">
          <cell r="A337" t="str">
            <v>Sea Freight0300PakistanYandi</v>
          </cell>
          <cell r="B337" t="str">
            <v>Sea Freight</v>
          </cell>
          <cell r="C337" t="str">
            <v>0300</v>
          </cell>
          <cell r="D337" t="str">
            <v>Pakistan</v>
          </cell>
          <cell r="E337" t="str">
            <v>Yandi</v>
          </cell>
          <cell r="F337">
            <v>0</v>
          </cell>
          <cell r="G337">
            <v>0</v>
          </cell>
          <cell r="H337">
            <v>0</v>
          </cell>
          <cell r="I337">
            <v>0</v>
          </cell>
          <cell r="J337">
            <v>0</v>
          </cell>
          <cell r="K337">
            <v>0</v>
          </cell>
          <cell r="L337">
            <v>0</v>
          </cell>
          <cell r="M337">
            <v>0</v>
          </cell>
          <cell r="N337">
            <v>0</v>
          </cell>
          <cell r="O337">
            <v>0</v>
          </cell>
        </row>
        <row r="338">
          <cell r="A338" t="str">
            <v>Sea Freight0300PakistanSinter Fines</v>
          </cell>
          <cell r="B338" t="str">
            <v>Sea Freight</v>
          </cell>
          <cell r="C338" t="str">
            <v>0300</v>
          </cell>
          <cell r="D338" t="str">
            <v>Pakistan</v>
          </cell>
          <cell r="E338" t="str">
            <v>Sinter Fines</v>
          </cell>
          <cell r="F338">
            <v>0</v>
          </cell>
          <cell r="G338">
            <v>0</v>
          </cell>
          <cell r="H338">
            <v>0</v>
          </cell>
          <cell r="I338">
            <v>0</v>
          </cell>
          <cell r="J338">
            <v>0</v>
          </cell>
          <cell r="K338">
            <v>0</v>
          </cell>
          <cell r="L338">
            <v>0</v>
          </cell>
          <cell r="M338">
            <v>0</v>
          </cell>
          <cell r="N338">
            <v>0</v>
          </cell>
          <cell r="O338">
            <v>0</v>
          </cell>
        </row>
        <row r="339">
          <cell r="A339" t="str">
            <v>Sea Freight0300PakistanHIM-L</v>
          </cell>
          <cell r="B339" t="str">
            <v>Sea Freight</v>
          </cell>
          <cell r="C339" t="str">
            <v>0300</v>
          </cell>
          <cell r="D339" t="str">
            <v>Pakistan</v>
          </cell>
          <cell r="E339" t="str">
            <v>HIM-L</v>
          </cell>
          <cell r="F339">
            <v>0</v>
          </cell>
          <cell r="G339">
            <v>0</v>
          </cell>
          <cell r="H339">
            <v>0</v>
          </cell>
          <cell r="I339">
            <v>0</v>
          </cell>
          <cell r="J339">
            <v>0</v>
          </cell>
          <cell r="K339">
            <v>0</v>
          </cell>
          <cell r="L339">
            <v>0</v>
          </cell>
          <cell r="M339">
            <v>0</v>
          </cell>
          <cell r="N339">
            <v>0</v>
          </cell>
          <cell r="O339">
            <v>0</v>
          </cell>
        </row>
        <row r="340">
          <cell r="A340" t="str">
            <v>Sea Freight0300PakistanHIM-F</v>
          </cell>
          <cell r="B340" t="str">
            <v>Sea Freight</v>
          </cell>
          <cell r="C340" t="str">
            <v>0300</v>
          </cell>
          <cell r="D340" t="str">
            <v>Pakistan</v>
          </cell>
          <cell r="E340" t="str">
            <v>HIM-F</v>
          </cell>
          <cell r="F340">
            <v>0</v>
          </cell>
          <cell r="G340">
            <v>0</v>
          </cell>
          <cell r="H340">
            <v>0</v>
          </cell>
          <cell r="I340">
            <v>0</v>
          </cell>
          <cell r="J340">
            <v>0</v>
          </cell>
          <cell r="K340">
            <v>0</v>
          </cell>
          <cell r="L340">
            <v>0</v>
          </cell>
          <cell r="M340">
            <v>0</v>
          </cell>
          <cell r="N340">
            <v>0</v>
          </cell>
          <cell r="O340">
            <v>0</v>
          </cell>
        </row>
        <row r="341">
          <cell r="A341" t="str">
            <v>Sea Freight0300PakistanHIB-L</v>
          </cell>
          <cell r="B341" t="str">
            <v>Sea Freight</v>
          </cell>
          <cell r="C341" t="str">
            <v>0300</v>
          </cell>
          <cell r="D341" t="str">
            <v>Pakistan</v>
          </cell>
          <cell r="E341" t="str">
            <v>HIB-L</v>
          </cell>
          <cell r="F341">
            <v>0</v>
          </cell>
          <cell r="G341">
            <v>0</v>
          </cell>
          <cell r="H341">
            <v>0</v>
          </cell>
          <cell r="I341">
            <v>0</v>
          </cell>
          <cell r="J341">
            <v>0</v>
          </cell>
          <cell r="K341">
            <v>0</v>
          </cell>
          <cell r="L341">
            <v>0</v>
          </cell>
          <cell r="M341">
            <v>0</v>
          </cell>
          <cell r="N341">
            <v>0</v>
          </cell>
          <cell r="O341">
            <v>0</v>
          </cell>
        </row>
        <row r="342">
          <cell r="A342" t="str">
            <v>Sea Freight0300PakistanHIB-F</v>
          </cell>
          <cell r="B342" t="str">
            <v>Sea Freight</v>
          </cell>
          <cell r="C342" t="str">
            <v>0300</v>
          </cell>
          <cell r="D342" t="str">
            <v>Pakistan</v>
          </cell>
          <cell r="E342" t="str">
            <v>HIB-F</v>
          </cell>
          <cell r="F342">
            <v>0</v>
          </cell>
          <cell r="G342">
            <v>0</v>
          </cell>
          <cell r="H342">
            <v>0</v>
          </cell>
          <cell r="I342">
            <v>0</v>
          </cell>
          <cell r="J342">
            <v>0</v>
          </cell>
          <cell r="K342">
            <v>0</v>
          </cell>
          <cell r="L342">
            <v>0</v>
          </cell>
          <cell r="M342">
            <v>0</v>
          </cell>
          <cell r="N342">
            <v>0</v>
          </cell>
          <cell r="O342">
            <v>0</v>
          </cell>
        </row>
        <row r="343">
          <cell r="A343" t="str">
            <v>Sea Freight0300PakistanResult</v>
          </cell>
          <cell r="B343" t="str">
            <v>Sea Freight</v>
          </cell>
          <cell r="C343" t="str">
            <v>0300</v>
          </cell>
          <cell r="D343" t="str">
            <v>Pakistan</v>
          </cell>
          <cell r="E343" t="str">
            <v>Result</v>
          </cell>
          <cell r="F343">
            <v>0</v>
          </cell>
          <cell r="G343">
            <v>0</v>
          </cell>
          <cell r="H343">
            <v>0</v>
          </cell>
          <cell r="I343">
            <v>0</v>
          </cell>
          <cell r="J343">
            <v>0</v>
          </cell>
          <cell r="K343">
            <v>0</v>
          </cell>
          <cell r="L343">
            <v>0</v>
          </cell>
          <cell r="M343">
            <v>0</v>
          </cell>
          <cell r="N343">
            <v>0</v>
          </cell>
          <cell r="O343">
            <v>850549.91</v>
          </cell>
        </row>
        <row r="344">
          <cell r="A344" t="str">
            <v>Sea Freight0300Other AsiaDSO Lump</v>
          </cell>
          <cell r="B344" t="str">
            <v>Sea Freight</v>
          </cell>
          <cell r="C344" t="str">
            <v>0300</v>
          </cell>
          <cell r="D344" t="str">
            <v>Other Asia</v>
          </cell>
          <cell r="E344" t="str">
            <v>DSO Lump</v>
          </cell>
          <cell r="F344">
            <v>0</v>
          </cell>
          <cell r="G344">
            <v>0</v>
          </cell>
          <cell r="H344">
            <v>0</v>
          </cell>
          <cell r="I344">
            <v>0</v>
          </cell>
          <cell r="J344">
            <v>1045705.72</v>
          </cell>
          <cell r="K344">
            <v>0</v>
          </cell>
          <cell r="L344">
            <v>0</v>
          </cell>
          <cell r="M344">
            <v>0</v>
          </cell>
          <cell r="N344">
            <v>0</v>
          </cell>
          <cell r="O344">
            <v>0</v>
          </cell>
        </row>
        <row r="345">
          <cell r="A345" t="str">
            <v>Sea Freight0300Other AsiaDSO Fines</v>
          </cell>
          <cell r="B345" t="str">
            <v>Sea Freight</v>
          </cell>
          <cell r="C345" t="str">
            <v>0300</v>
          </cell>
          <cell r="D345" t="str">
            <v>Other Asia</v>
          </cell>
          <cell r="E345" t="str">
            <v>DSO Fines</v>
          </cell>
          <cell r="F345">
            <v>0</v>
          </cell>
          <cell r="G345">
            <v>0</v>
          </cell>
          <cell r="H345">
            <v>0</v>
          </cell>
          <cell r="I345">
            <v>0</v>
          </cell>
          <cell r="J345">
            <v>0</v>
          </cell>
          <cell r="K345">
            <v>0</v>
          </cell>
          <cell r="L345">
            <v>0</v>
          </cell>
          <cell r="M345">
            <v>0</v>
          </cell>
          <cell r="N345">
            <v>0</v>
          </cell>
          <cell r="O345">
            <v>0</v>
          </cell>
        </row>
        <row r="346">
          <cell r="A346" t="str">
            <v>Sea Freight0300Other AsiaYandi</v>
          </cell>
          <cell r="B346" t="str">
            <v>Sea Freight</v>
          </cell>
          <cell r="C346" t="str">
            <v>0300</v>
          </cell>
          <cell r="D346" t="str">
            <v>Other Asia</v>
          </cell>
          <cell r="E346" t="str">
            <v>Yandi</v>
          </cell>
          <cell r="F346">
            <v>0</v>
          </cell>
          <cell r="G346">
            <v>0</v>
          </cell>
          <cell r="H346">
            <v>0</v>
          </cell>
          <cell r="I346">
            <v>0</v>
          </cell>
          <cell r="J346">
            <v>0</v>
          </cell>
          <cell r="K346">
            <v>0</v>
          </cell>
          <cell r="L346">
            <v>0</v>
          </cell>
          <cell r="M346">
            <v>0</v>
          </cell>
          <cell r="N346">
            <v>0</v>
          </cell>
          <cell r="O346">
            <v>0</v>
          </cell>
        </row>
        <row r="347">
          <cell r="A347" t="str">
            <v>Sea Freight0300Other AsiaSinter Fines</v>
          </cell>
          <cell r="B347" t="str">
            <v>Sea Freight</v>
          </cell>
          <cell r="C347" t="str">
            <v>0300</v>
          </cell>
          <cell r="D347" t="str">
            <v>Other Asia</v>
          </cell>
          <cell r="E347" t="str">
            <v>Sinter Fines</v>
          </cell>
          <cell r="F347">
            <v>0</v>
          </cell>
          <cell r="G347">
            <v>0</v>
          </cell>
          <cell r="H347">
            <v>0</v>
          </cell>
          <cell r="I347">
            <v>0</v>
          </cell>
          <cell r="J347">
            <v>0</v>
          </cell>
          <cell r="K347">
            <v>0</v>
          </cell>
          <cell r="L347">
            <v>0</v>
          </cell>
          <cell r="M347">
            <v>0</v>
          </cell>
          <cell r="N347">
            <v>0</v>
          </cell>
          <cell r="O347">
            <v>0</v>
          </cell>
        </row>
        <row r="348">
          <cell r="A348" t="str">
            <v>Sea Freight0300Other AsiaHIM-L</v>
          </cell>
          <cell r="B348" t="str">
            <v>Sea Freight</v>
          </cell>
          <cell r="C348" t="str">
            <v>0300</v>
          </cell>
          <cell r="D348" t="str">
            <v>Other Asia</v>
          </cell>
          <cell r="E348" t="str">
            <v>HIM-L</v>
          </cell>
          <cell r="F348">
            <v>0</v>
          </cell>
          <cell r="G348">
            <v>0</v>
          </cell>
          <cell r="H348">
            <v>0</v>
          </cell>
          <cell r="I348">
            <v>0</v>
          </cell>
          <cell r="J348">
            <v>0</v>
          </cell>
          <cell r="K348">
            <v>0</v>
          </cell>
          <cell r="L348">
            <v>0</v>
          </cell>
          <cell r="M348">
            <v>0</v>
          </cell>
          <cell r="N348">
            <v>0</v>
          </cell>
          <cell r="O348">
            <v>0</v>
          </cell>
        </row>
        <row r="349">
          <cell r="A349" t="str">
            <v>Sea Freight0300Other AsiaHIM-F</v>
          </cell>
          <cell r="B349" t="str">
            <v>Sea Freight</v>
          </cell>
          <cell r="C349" t="str">
            <v>0300</v>
          </cell>
          <cell r="D349" t="str">
            <v>Other Asia</v>
          </cell>
          <cell r="E349" t="str">
            <v>HIM-F</v>
          </cell>
          <cell r="F349">
            <v>0</v>
          </cell>
          <cell r="G349">
            <v>0</v>
          </cell>
          <cell r="H349">
            <v>0</v>
          </cell>
          <cell r="I349">
            <v>0</v>
          </cell>
          <cell r="J349">
            <v>0</v>
          </cell>
          <cell r="K349">
            <v>0</v>
          </cell>
          <cell r="L349">
            <v>0</v>
          </cell>
          <cell r="M349">
            <v>0</v>
          </cell>
          <cell r="N349">
            <v>0</v>
          </cell>
          <cell r="O349">
            <v>0</v>
          </cell>
        </row>
        <row r="350">
          <cell r="A350" t="str">
            <v>Sea Freight0300Other AsiaHIB-L</v>
          </cell>
          <cell r="B350" t="str">
            <v>Sea Freight</v>
          </cell>
          <cell r="C350" t="str">
            <v>0300</v>
          </cell>
          <cell r="D350" t="str">
            <v>Other Asia</v>
          </cell>
          <cell r="E350" t="str">
            <v>HIB-L</v>
          </cell>
          <cell r="F350">
            <v>0</v>
          </cell>
          <cell r="G350">
            <v>0</v>
          </cell>
          <cell r="H350">
            <v>0</v>
          </cell>
          <cell r="I350">
            <v>0</v>
          </cell>
          <cell r="J350">
            <v>0</v>
          </cell>
          <cell r="K350">
            <v>0</v>
          </cell>
          <cell r="L350">
            <v>0</v>
          </cell>
          <cell r="M350">
            <v>0</v>
          </cell>
          <cell r="N350">
            <v>0</v>
          </cell>
          <cell r="O350">
            <v>0</v>
          </cell>
        </row>
        <row r="351">
          <cell r="A351" t="str">
            <v>Sea Freight0300Other AsiaHIB-F</v>
          </cell>
          <cell r="B351" t="str">
            <v>Sea Freight</v>
          </cell>
          <cell r="C351" t="str">
            <v>0300</v>
          </cell>
          <cell r="D351" t="str">
            <v>Other Asia</v>
          </cell>
          <cell r="E351" t="str">
            <v>HIB-F</v>
          </cell>
          <cell r="F351">
            <v>0</v>
          </cell>
          <cell r="G351">
            <v>0</v>
          </cell>
          <cell r="H351">
            <v>0</v>
          </cell>
          <cell r="I351">
            <v>0</v>
          </cell>
          <cell r="J351">
            <v>0</v>
          </cell>
          <cell r="K351">
            <v>0</v>
          </cell>
          <cell r="L351">
            <v>0</v>
          </cell>
          <cell r="M351">
            <v>0</v>
          </cell>
          <cell r="N351">
            <v>0</v>
          </cell>
          <cell r="O351">
            <v>0</v>
          </cell>
        </row>
        <row r="352">
          <cell r="A352" t="str">
            <v>Sea Freight0300Other AsiaResult</v>
          </cell>
          <cell r="B352" t="str">
            <v>Sea Freight</v>
          </cell>
          <cell r="C352" t="str">
            <v>0300</v>
          </cell>
          <cell r="D352" t="str">
            <v>Other Asia</v>
          </cell>
          <cell r="E352" t="str">
            <v>Result</v>
          </cell>
          <cell r="F352">
            <v>0</v>
          </cell>
          <cell r="G352">
            <v>0</v>
          </cell>
          <cell r="H352">
            <v>0</v>
          </cell>
          <cell r="I352">
            <v>0</v>
          </cell>
          <cell r="J352">
            <v>1045705.72</v>
          </cell>
          <cell r="K352">
            <v>0</v>
          </cell>
          <cell r="L352">
            <v>0</v>
          </cell>
          <cell r="M352">
            <v>0</v>
          </cell>
          <cell r="N352">
            <v>0</v>
          </cell>
          <cell r="O352">
            <v>0</v>
          </cell>
        </row>
        <row r="353">
          <cell r="A353" t="str">
            <v>Sea Freight0300AustraliaDSO Lump</v>
          </cell>
          <cell r="B353" t="str">
            <v>Sea Freight</v>
          </cell>
          <cell r="C353" t="str">
            <v>0300</v>
          </cell>
          <cell r="D353" t="str">
            <v>Australia</v>
          </cell>
          <cell r="E353" t="str">
            <v>DSO Lump</v>
          </cell>
          <cell r="F353">
            <v>0</v>
          </cell>
          <cell r="G353">
            <v>0</v>
          </cell>
          <cell r="H353">
            <v>0</v>
          </cell>
          <cell r="I353">
            <v>0</v>
          </cell>
          <cell r="J353">
            <v>0</v>
          </cell>
          <cell r="K353">
            <v>0</v>
          </cell>
          <cell r="L353">
            <v>0</v>
          </cell>
          <cell r="M353">
            <v>0</v>
          </cell>
          <cell r="N353">
            <v>0</v>
          </cell>
          <cell r="O353">
            <v>0</v>
          </cell>
        </row>
        <row r="354">
          <cell r="A354" t="str">
            <v>Sea Freight0300AustraliaDSO Fines</v>
          </cell>
          <cell r="B354" t="str">
            <v>Sea Freight</v>
          </cell>
          <cell r="C354" t="str">
            <v>0300</v>
          </cell>
          <cell r="D354" t="str">
            <v>Australia</v>
          </cell>
          <cell r="E354" t="str">
            <v>DSO Fines</v>
          </cell>
          <cell r="F354">
            <v>0</v>
          </cell>
          <cell r="G354">
            <v>0</v>
          </cell>
          <cell r="H354">
            <v>0</v>
          </cell>
          <cell r="I354">
            <v>0</v>
          </cell>
          <cell r="J354">
            <v>0</v>
          </cell>
          <cell r="K354">
            <v>0</v>
          </cell>
          <cell r="L354">
            <v>0</v>
          </cell>
          <cell r="M354">
            <v>0</v>
          </cell>
          <cell r="N354">
            <v>0</v>
          </cell>
          <cell r="O354">
            <v>0</v>
          </cell>
        </row>
        <row r="355">
          <cell r="A355" t="str">
            <v>Sea Freight0300AustraliaYandi</v>
          </cell>
          <cell r="B355" t="str">
            <v>Sea Freight</v>
          </cell>
          <cell r="C355" t="str">
            <v>0300</v>
          </cell>
          <cell r="D355" t="str">
            <v>Australia</v>
          </cell>
          <cell r="E355" t="str">
            <v>Yandi</v>
          </cell>
          <cell r="F355">
            <v>0</v>
          </cell>
          <cell r="G355">
            <v>0</v>
          </cell>
          <cell r="H355">
            <v>0</v>
          </cell>
          <cell r="I355">
            <v>0</v>
          </cell>
          <cell r="J355">
            <v>0</v>
          </cell>
          <cell r="K355">
            <v>0</v>
          </cell>
          <cell r="L355">
            <v>0</v>
          </cell>
          <cell r="M355">
            <v>0</v>
          </cell>
          <cell r="N355">
            <v>0</v>
          </cell>
          <cell r="O355">
            <v>0</v>
          </cell>
        </row>
        <row r="356">
          <cell r="A356" t="str">
            <v>Sea Freight0300AustraliaSinter Fines</v>
          </cell>
          <cell r="B356" t="str">
            <v>Sea Freight</v>
          </cell>
          <cell r="C356" t="str">
            <v>0300</v>
          </cell>
          <cell r="D356" t="str">
            <v>Australia</v>
          </cell>
          <cell r="E356" t="str">
            <v>Sinter Fines</v>
          </cell>
          <cell r="F356">
            <v>0</v>
          </cell>
          <cell r="G356">
            <v>0</v>
          </cell>
          <cell r="H356">
            <v>0</v>
          </cell>
          <cell r="I356">
            <v>0</v>
          </cell>
          <cell r="J356">
            <v>0</v>
          </cell>
          <cell r="K356">
            <v>0</v>
          </cell>
          <cell r="L356">
            <v>0</v>
          </cell>
          <cell r="M356">
            <v>0</v>
          </cell>
          <cell r="N356">
            <v>0</v>
          </cell>
          <cell r="O356">
            <v>0</v>
          </cell>
        </row>
        <row r="357">
          <cell r="A357" t="str">
            <v>Sea Freight0300AustraliaHIM-L</v>
          </cell>
          <cell r="B357" t="str">
            <v>Sea Freight</v>
          </cell>
          <cell r="C357" t="str">
            <v>0300</v>
          </cell>
          <cell r="D357" t="str">
            <v>Australia</v>
          </cell>
          <cell r="E357" t="str">
            <v>HIM-L</v>
          </cell>
          <cell r="F357">
            <v>0</v>
          </cell>
          <cell r="G357">
            <v>0</v>
          </cell>
          <cell r="H357">
            <v>0</v>
          </cell>
          <cell r="I357">
            <v>0</v>
          </cell>
          <cell r="J357">
            <v>0</v>
          </cell>
          <cell r="K357">
            <v>0</v>
          </cell>
          <cell r="L357">
            <v>0</v>
          </cell>
          <cell r="M357">
            <v>0</v>
          </cell>
          <cell r="N357">
            <v>0</v>
          </cell>
          <cell r="O357">
            <v>0</v>
          </cell>
        </row>
        <row r="358">
          <cell r="A358" t="str">
            <v>Sea Freight0300AustraliaHIM-F</v>
          </cell>
          <cell r="B358" t="str">
            <v>Sea Freight</v>
          </cell>
          <cell r="C358" t="str">
            <v>0300</v>
          </cell>
          <cell r="D358" t="str">
            <v>Australia</v>
          </cell>
          <cell r="E358" t="str">
            <v>HIM-F</v>
          </cell>
          <cell r="F358">
            <v>0</v>
          </cell>
          <cell r="G358">
            <v>0</v>
          </cell>
          <cell r="H358">
            <v>0</v>
          </cell>
          <cell r="I358">
            <v>0</v>
          </cell>
          <cell r="J358">
            <v>0</v>
          </cell>
          <cell r="K358">
            <v>0</v>
          </cell>
          <cell r="L358">
            <v>0</v>
          </cell>
          <cell r="M358">
            <v>0</v>
          </cell>
          <cell r="N358">
            <v>0</v>
          </cell>
          <cell r="O358">
            <v>0</v>
          </cell>
        </row>
        <row r="359">
          <cell r="A359" t="str">
            <v>Sea Freight0300AustraliaHIB-L</v>
          </cell>
          <cell r="B359" t="str">
            <v>Sea Freight</v>
          </cell>
          <cell r="C359" t="str">
            <v>0300</v>
          </cell>
          <cell r="D359" t="str">
            <v>Australia</v>
          </cell>
          <cell r="E359" t="str">
            <v>HIB-L</v>
          </cell>
          <cell r="F359">
            <v>0</v>
          </cell>
          <cell r="G359">
            <v>0</v>
          </cell>
          <cell r="H359">
            <v>0</v>
          </cell>
          <cell r="I359">
            <v>0</v>
          </cell>
          <cell r="J359">
            <v>0</v>
          </cell>
          <cell r="K359">
            <v>0</v>
          </cell>
          <cell r="L359">
            <v>0</v>
          </cell>
          <cell r="M359">
            <v>0</v>
          </cell>
          <cell r="N359">
            <v>0</v>
          </cell>
          <cell r="O359">
            <v>0</v>
          </cell>
        </row>
        <row r="360">
          <cell r="A360" t="str">
            <v>Sea Freight0300AustraliaHIB-F</v>
          </cell>
          <cell r="B360" t="str">
            <v>Sea Freight</v>
          </cell>
          <cell r="C360" t="str">
            <v>0300</v>
          </cell>
          <cell r="D360" t="str">
            <v>Australia</v>
          </cell>
          <cell r="E360" t="str">
            <v>HIB-F</v>
          </cell>
          <cell r="F360">
            <v>0</v>
          </cell>
          <cell r="G360">
            <v>0</v>
          </cell>
          <cell r="H360">
            <v>0</v>
          </cell>
          <cell r="I360">
            <v>0</v>
          </cell>
          <cell r="J360">
            <v>0</v>
          </cell>
          <cell r="K360">
            <v>0</v>
          </cell>
          <cell r="L360">
            <v>0</v>
          </cell>
          <cell r="M360">
            <v>0</v>
          </cell>
          <cell r="N360">
            <v>0</v>
          </cell>
          <cell r="O360">
            <v>0</v>
          </cell>
        </row>
        <row r="361">
          <cell r="A361" t="str">
            <v>Sea Freight0300AustraliaResult</v>
          </cell>
          <cell r="B361" t="str">
            <v>Sea Freight</v>
          </cell>
          <cell r="C361" t="str">
            <v>0300</v>
          </cell>
          <cell r="D361" t="str">
            <v>Australia</v>
          </cell>
          <cell r="E361" t="str">
            <v>Result</v>
          </cell>
          <cell r="F361">
            <v>0</v>
          </cell>
          <cell r="G361">
            <v>0</v>
          </cell>
          <cell r="H361">
            <v>0</v>
          </cell>
          <cell r="I361">
            <v>0</v>
          </cell>
          <cell r="J361">
            <v>0</v>
          </cell>
          <cell r="K361">
            <v>0</v>
          </cell>
          <cell r="L361">
            <v>0</v>
          </cell>
          <cell r="M361">
            <v>0</v>
          </cell>
          <cell r="N361">
            <v>0</v>
          </cell>
          <cell r="O361">
            <v>0</v>
          </cell>
        </row>
        <row r="362">
          <cell r="A362" t="str">
            <v>Sea Freight0301ChinaDSO Lump</v>
          </cell>
          <cell r="B362" t="str">
            <v>Sea Freight</v>
          </cell>
          <cell r="C362" t="str">
            <v>0301</v>
          </cell>
          <cell r="D362" t="str">
            <v>China</v>
          </cell>
          <cell r="E362" t="str">
            <v>DSO Lump</v>
          </cell>
          <cell r="F362">
            <v>0</v>
          </cell>
          <cell r="G362">
            <v>0</v>
          </cell>
          <cell r="H362">
            <v>0</v>
          </cell>
          <cell r="I362">
            <v>0</v>
          </cell>
          <cell r="J362">
            <v>0</v>
          </cell>
          <cell r="K362">
            <v>0</v>
          </cell>
          <cell r="L362">
            <v>0</v>
          </cell>
          <cell r="M362">
            <v>0</v>
          </cell>
          <cell r="N362">
            <v>0</v>
          </cell>
          <cell r="O362">
            <v>0</v>
          </cell>
        </row>
        <row r="363">
          <cell r="A363" t="str">
            <v>Sea Freight0301ChinaDSO Fines</v>
          </cell>
          <cell r="B363" t="str">
            <v>Sea Freight</v>
          </cell>
          <cell r="C363" t="str">
            <v>0301</v>
          </cell>
          <cell r="D363" t="str">
            <v>China</v>
          </cell>
          <cell r="E363" t="str">
            <v>DSO Fines</v>
          </cell>
          <cell r="F363">
            <v>0</v>
          </cell>
          <cell r="G363">
            <v>0</v>
          </cell>
          <cell r="H363">
            <v>0</v>
          </cell>
          <cell r="I363">
            <v>0</v>
          </cell>
          <cell r="J363">
            <v>0</v>
          </cell>
          <cell r="K363">
            <v>0</v>
          </cell>
          <cell r="L363">
            <v>0</v>
          </cell>
          <cell r="M363">
            <v>0</v>
          </cell>
          <cell r="N363">
            <v>0</v>
          </cell>
          <cell r="O363">
            <v>0</v>
          </cell>
        </row>
        <row r="364">
          <cell r="A364" t="str">
            <v>Sea Freight0301ChinaYandi</v>
          </cell>
          <cell r="B364" t="str">
            <v>Sea Freight</v>
          </cell>
          <cell r="C364" t="str">
            <v>0301</v>
          </cell>
          <cell r="D364" t="str">
            <v>China</v>
          </cell>
          <cell r="E364" t="str">
            <v>Yandi</v>
          </cell>
          <cell r="F364">
            <v>0</v>
          </cell>
          <cell r="G364">
            <v>0</v>
          </cell>
          <cell r="H364">
            <v>0</v>
          </cell>
          <cell r="I364">
            <v>0</v>
          </cell>
          <cell r="J364">
            <v>0</v>
          </cell>
          <cell r="K364">
            <v>0</v>
          </cell>
          <cell r="L364">
            <v>0</v>
          </cell>
          <cell r="M364">
            <v>0</v>
          </cell>
          <cell r="N364">
            <v>0</v>
          </cell>
          <cell r="O364">
            <v>0</v>
          </cell>
        </row>
        <row r="365">
          <cell r="A365" t="str">
            <v>Sea Freight0301ChinaSinter Fines</v>
          </cell>
          <cell r="B365" t="str">
            <v>Sea Freight</v>
          </cell>
          <cell r="C365" t="str">
            <v>0301</v>
          </cell>
          <cell r="D365" t="str">
            <v>China</v>
          </cell>
          <cell r="E365" t="str">
            <v>Sinter Fines</v>
          </cell>
          <cell r="F365">
            <v>0</v>
          </cell>
          <cell r="G365">
            <v>0</v>
          </cell>
          <cell r="H365">
            <v>0</v>
          </cell>
          <cell r="I365">
            <v>0</v>
          </cell>
          <cell r="J365">
            <v>0</v>
          </cell>
          <cell r="K365">
            <v>0</v>
          </cell>
          <cell r="L365">
            <v>0</v>
          </cell>
          <cell r="M365">
            <v>0</v>
          </cell>
          <cell r="N365">
            <v>0</v>
          </cell>
          <cell r="O365">
            <v>0</v>
          </cell>
        </row>
        <row r="366">
          <cell r="A366" t="str">
            <v>Sea Freight0301ChinaHIM-L</v>
          </cell>
          <cell r="B366" t="str">
            <v>Sea Freight</v>
          </cell>
          <cell r="C366" t="str">
            <v>0301</v>
          </cell>
          <cell r="D366" t="str">
            <v>China</v>
          </cell>
          <cell r="E366" t="str">
            <v>HIM-L</v>
          </cell>
          <cell r="F366">
            <v>0</v>
          </cell>
          <cell r="G366">
            <v>0</v>
          </cell>
          <cell r="H366">
            <v>0</v>
          </cell>
          <cell r="I366">
            <v>0</v>
          </cell>
          <cell r="J366">
            <v>0</v>
          </cell>
          <cell r="K366">
            <v>0</v>
          </cell>
          <cell r="L366">
            <v>0</v>
          </cell>
          <cell r="M366">
            <v>0</v>
          </cell>
          <cell r="N366">
            <v>0</v>
          </cell>
          <cell r="O366">
            <v>0</v>
          </cell>
        </row>
        <row r="367">
          <cell r="A367" t="str">
            <v>Sea Freight0301ChinaHIM-F</v>
          </cell>
          <cell r="B367" t="str">
            <v>Sea Freight</v>
          </cell>
          <cell r="C367" t="str">
            <v>0301</v>
          </cell>
          <cell r="D367" t="str">
            <v>China</v>
          </cell>
          <cell r="E367" t="str">
            <v>HIM-F</v>
          </cell>
          <cell r="F367">
            <v>0</v>
          </cell>
          <cell r="G367">
            <v>0</v>
          </cell>
          <cell r="H367">
            <v>0</v>
          </cell>
          <cell r="I367">
            <v>0</v>
          </cell>
          <cell r="J367">
            <v>0</v>
          </cell>
          <cell r="K367">
            <v>0</v>
          </cell>
          <cell r="L367">
            <v>0</v>
          </cell>
          <cell r="M367">
            <v>0</v>
          </cell>
          <cell r="N367">
            <v>0</v>
          </cell>
          <cell r="O367">
            <v>0</v>
          </cell>
        </row>
        <row r="368">
          <cell r="A368" t="str">
            <v>Sea Freight0301ChinaHIB-L</v>
          </cell>
          <cell r="B368" t="str">
            <v>Sea Freight</v>
          </cell>
          <cell r="C368" t="str">
            <v>0301</v>
          </cell>
          <cell r="D368" t="str">
            <v>China</v>
          </cell>
          <cell r="E368" t="str">
            <v>HIB-L</v>
          </cell>
          <cell r="F368">
            <v>0</v>
          </cell>
          <cell r="G368">
            <v>0</v>
          </cell>
          <cell r="H368">
            <v>0</v>
          </cell>
          <cell r="I368">
            <v>0</v>
          </cell>
          <cell r="J368">
            <v>0</v>
          </cell>
          <cell r="K368">
            <v>0</v>
          </cell>
          <cell r="L368">
            <v>0</v>
          </cell>
          <cell r="M368">
            <v>0</v>
          </cell>
          <cell r="N368">
            <v>0</v>
          </cell>
          <cell r="O368">
            <v>0</v>
          </cell>
        </row>
        <row r="369">
          <cell r="A369" t="str">
            <v>Sea Freight0301ChinaHIB-F</v>
          </cell>
          <cell r="B369" t="str">
            <v>Sea Freight</v>
          </cell>
          <cell r="C369" t="str">
            <v>0301</v>
          </cell>
          <cell r="D369" t="str">
            <v>China</v>
          </cell>
          <cell r="E369" t="str">
            <v>HIB-F</v>
          </cell>
          <cell r="F369">
            <v>0</v>
          </cell>
          <cell r="G369">
            <v>0</v>
          </cell>
          <cell r="H369">
            <v>0</v>
          </cell>
          <cell r="I369">
            <v>0</v>
          </cell>
          <cell r="J369">
            <v>0</v>
          </cell>
          <cell r="K369">
            <v>0</v>
          </cell>
          <cell r="L369">
            <v>0</v>
          </cell>
          <cell r="M369">
            <v>0</v>
          </cell>
          <cell r="N369">
            <v>0</v>
          </cell>
          <cell r="O369">
            <v>0</v>
          </cell>
        </row>
        <row r="370">
          <cell r="A370" t="str">
            <v>Sea Freight0301ChinaResult</v>
          </cell>
          <cell r="B370" t="str">
            <v>Sea Freight</v>
          </cell>
          <cell r="C370" t="str">
            <v>0301</v>
          </cell>
          <cell r="D370" t="str">
            <v>China</v>
          </cell>
          <cell r="E370" t="str">
            <v>Result</v>
          </cell>
          <cell r="F370">
            <v>0</v>
          </cell>
          <cell r="G370">
            <v>0</v>
          </cell>
          <cell r="H370">
            <v>0</v>
          </cell>
          <cell r="I370">
            <v>0</v>
          </cell>
          <cell r="J370">
            <v>0</v>
          </cell>
          <cell r="K370">
            <v>0</v>
          </cell>
          <cell r="L370">
            <v>0</v>
          </cell>
          <cell r="M370">
            <v>0</v>
          </cell>
          <cell r="N370">
            <v>0</v>
          </cell>
          <cell r="O370">
            <v>0</v>
          </cell>
        </row>
        <row r="371">
          <cell r="A371" t="str">
            <v>Sea Freight0303ChinaDSO Lump</v>
          </cell>
          <cell r="B371" t="str">
            <v>Sea Freight</v>
          </cell>
          <cell r="C371" t="str">
            <v>0303</v>
          </cell>
          <cell r="D371" t="str">
            <v>China</v>
          </cell>
          <cell r="E371" t="str">
            <v>DSO Lump</v>
          </cell>
          <cell r="F371">
            <v>0</v>
          </cell>
          <cell r="G371">
            <v>0</v>
          </cell>
          <cell r="H371">
            <v>0</v>
          </cell>
          <cell r="I371">
            <v>0</v>
          </cell>
          <cell r="J371">
            <v>0</v>
          </cell>
          <cell r="K371">
            <v>0</v>
          </cell>
          <cell r="L371">
            <v>0</v>
          </cell>
          <cell r="M371">
            <v>0</v>
          </cell>
          <cell r="N371">
            <v>0</v>
          </cell>
          <cell r="O371">
            <v>0</v>
          </cell>
        </row>
        <row r="372">
          <cell r="A372" t="str">
            <v>Sea Freight0303ChinaDSO Fines</v>
          </cell>
          <cell r="B372" t="str">
            <v>Sea Freight</v>
          </cell>
          <cell r="C372" t="str">
            <v>0303</v>
          </cell>
          <cell r="D372" t="str">
            <v>China</v>
          </cell>
          <cell r="E372" t="str">
            <v>DSO Fines</v>
          </cell>
          <cell r="F372">
            <v>0</v>
          </cell>
          <cell r="G372">
            <v>0</v>
          </cell>
          <cell r="H372">
            <v>0</v>
          </cell>
          <cell r="I372">
            <v>0</v>
          </cell>
          <cell r="J372">
            <v>74169.75</v>
          </cell>
          <cell r="K372">
            <v>0</v>
          </cell>
          <cell r="L372">
            <v>0</v>
          </cell>
          <cell r="M372">
            <v>0</v>
          </cell>
          <cell r="N372">
            <v>0</v>
          </cell>
          <cell r="O372">
            <v>0</v>
          </cell>
        </row>
        <row r="373">
          <cell r="A373" t="str">
            <v>Sea Freight0303ChinaYandi</v>
          </cell>
          <cell r="B373" t="str">
            <v>Sea Freight</v>
          </cell>
          <cell r="C373" t="str">
            <v>0303</v>
          </cell>
          <cell r="D373" t="str">
            <v>China</v>
          </cell>
          <cell r="E373" t="str">
            <v>Yandi</v>
          </cell>
          <cell r="F373">
            <v>0</v>
          </cell>
          <cell r="G373">
            <v>0</v>
          </cell>
          <cell r="H373">
            <v>0</v>
          </cell>
          <cell r="I373">
            <v>0</v>
          </cell>
          <cell r="J373">
            <v>0</v>
          </cell>
          <cell r="K373">
            <v>0</v>
          </cell>
          <cell r="L373">
            <v>0</v>
          </cell>
          <cell r="M373">
            <v>0</v>
          </cell>
          <cell r="N373">
            <v>0</v>
          </cell>
          <cell r="O373">
            <v>0</v>
          </cell>
        </row>
        <row r="374">
          <cell r="A374" t="str">
            <v>Sea Freight0303ChinaSinter Fines</v>
          </cell>
          <cell r="B374" t="str">
            <v>Sea Freight</v>
          </cell>
          <cell r="C374" t="str">
            <v>0303</v>
          </cell>
          <cell r="D374" t="str">
            <v>China</v>
          </cell>
          <cell r="E374" t="str">
            <v>Sinter Fines</v>
          </cell>
          <cell r="F374">
            <v>0</v>
          </cell>
          <cell r="G374">
            <v>0</v>
          </cell>
          <cell r="H374">
            <v>0</v>
          </cell>
          <cell r="I374">
            <v>0</v>
          </cell>
          <cell r="J374">
            <v>0</v>
          </cell>
          <cell r="K374">
            <v>0</v>
          </cell>
          <cell r="L374">
            <v>0</v>
          </cell>
          <cell r="M374">
            <v>0</v>
          </cell>
          <cell r="N374">
            <v>0</v>
          </cell>
          <cell r="O374">
            <v>0</v>
          </cell>
        </row>
        <row r="375">
          <cell r="A375" t="str">
            <v>Sea Freight0303ChinaHIM-L</v>
          </cell>
          <cell r="B375" t="str">
            <v>Sea Freight</v>
          </cell>
          <cell r="C375" t="str">
            <v>0303</v>
          </cell>
          <cell r="D375" t="str">
            <v>China</v>
          </cell>
          <cell r="E375" t="str">
            <v>HIM-L</v>
          </cell>
          <cell r="F375">
            <v>0</v>
          </cell>
          <cell r="G375">
            <v>0</v>
          </cell>
          <cell r="H375">
            <v>0</v>
          </cell>
          <cell r="I375">
            <v>0</v>
          </cell>
          <cell r="J375">
            <v>0</v>
          </cell>
          <cell r="K375">
            <v>0</v>
          </cell>
          <cell r="L375">
            <v>0</v>
          </cell>
          <cell r="M375">
            <v>0</v>
          </cell>
          <cell r="N375">
            <v>0</v>
          </cell>
          <cell r="O375">
            <v>0</v>
          </cell>
        </row>
        <row r="376">
          <cell r="A376" t="str">
            <v>Sea Freight0303ChinaHIM-F</v>
          </cell>
          <cell r="B376" t="str">
            <v>Sea Freight</v>
          </cell>
          <cell r="C376" t="str">
            <v>0303</v>
          </cell>
          <cell r="D376" t="str">
            <v>China</v>
          </cell>
          <cell r="E376" t="str">
            <v>HIM-F</v>
          </cell>
          <cell r="F376">
            <v>0</v>
          </cell>
          <cell r="G376">
            <v>0</v>
          </cell>
          <cell r="H376">
            <v>0</v>
          </cell>
          <cell r="I376">
            <v>0</v>
          </cell>
          <cell r="J376">
            <v>0</v>
          </cell>
          <cell r="K376">
            <v>0</v>
          </cell>
          <cell r="L376">
            <v>0</v>
          </cell>
          <cell r="M376">
            <v>0</v>
          </cell>
          <cell r="N376">
            <v>0</v>
          </cell>
          <cell r="O376">
            <v>0</v>
          </cell>
        </row>
        <row r="377">
          <cell r="A377" t="str">
            <v>Sea Freight0303ChinaHIB-L</v>
          </cell>
          <cell r="B377" t="str">
            <v>Sea Freight</v>
          </cell>
          <cell r="C377" t="str">
            <v>0303</v>
          </cell>
          <cell r="D377" t="str">
            <v>China</v>
          </cell>
          <cell r="E377" t="str">
            <v>HIB-L</v>
          </cell>
          <cell r="F377">
            <v>0</v>
          </cell>
          <cell r="G377">
            <v>0</v>
          </cell>
          <cell r="H377">
            <v>0</v>
          </cell>
          <cell r="I377">
            <v>0</v>
          </cell>
          <cell r="J377">
            <v>0</v>
          </cell>
          <cell r="K377">
            <v>0</v>
          </cell>
          <cell r="L377">
            <v>0</v>
          </cell>
          <cell r="M377">
            <v>0</v>
          </cell>
          <cell r="N377">
            <v>0</v>
          </cell>
          <cell r="O377">
            <v>0</v>
          </cell>
        </row>
        <row r="378">
          <cell r="A378" t="str">
            <v>Sea Freight0303ChinaHIB-F</v>
          </cell>
          <cell r="B378" t="str">
            <v>Sea Freight</v>
          </cell>
          <cell r="C378" t="str">
            <v>0303</v>
          </cell>
          <cell r="D378" t="str">
            <v>China</v>
          </cell>
          <cell r="E378" t="str">
            <v>HIB-F</v>
          </cell>
          <cell r="F378">
            <v>0</v>
          </cell>
          <cell r="G378">
            <v>0</v>
          </cell>
          <cell r="H378">
            <v>0</v>
          </cell>
          <cell r="I378">
            <v>0</v>
          </cell>
          <cell r="J378">
            <v>0</v>
          </cell>
          <cell r="K378">
            <v>0</v>
          </cell>
          <cell r="L378">
            <v>0</v>
          </cell>
          <cell r="M378">
            <v>0</v>
          </cell>
          <cell r="N378">
            <v>0</v>
          </cell>
          <cell r="O378">
            <v>0</v>
          </cell>
        </row>
        <row r="379">
          <cell r="A379" t="str">
            <v>Sea Freight0303ChinaResult</v>
          </cell>
          <cell r="B379" t="str">
            <v>Sea Freight</v>
          </cell>
          <cell r="C379" t="str">
            <v>0303</v>
          </cell>
          <cell r="D379" t="str">
            <v>China</v>
          </cell>
          <cell r="E379" t="str">
            <v>Result</v>
          </cell>
          <cell r="F379">
            <v>0</v>
          </cell>
          <cell r="G379">
            <v>0</v>
          </cell>
          <cell r="H379">
            <v>0</v>
          </cell>
          <cell r="I379">
            <v>0</v>
          </cell>
          <cell r="J379">
            <v>74169.75</v>
          </cell>
          <cell r="K379">
            <v>0</v>
          </cell>
          <cell r="L379">
            <v>0</v>
          </cell>
          <cell r="M379">
            <v>0</v>
          </cell>
          <cell r="N379">
            <v>0</v>
          </cell>
          <cell r="O379">
            <v>0</v>
          </cell>
        </row>
        <row r="380">
          <cell r="A380" t="str">
            <v>Commissions0300EuropeDSO Lump</v>
          </cell>
          <cell r="B380" t="str">
            <v>Commissions</v>
          </cell>
          <cell r="C380" t="str">
            <v>0300</v>
          </cell>
          <cell r="D380" t="str">
            <v>Europe</v>
          </cell>
          <cell r="E380" t="str">
            <v>DSO Lump</v>
          </cell>
          <cell r="F380" t="str">
            <v>AUD</v>
          </cell>
          <cell r="G380">
            <v>-29979</v>
          </cell>
          <cell r="H380">
            <v>733978.19</v>
          </cell>
          <cell r="I380">
            <v>85111.69</v>
          </cell>
          <cell r="J380">
            <v>734016.83</v>
          </cell>
          <cell r="K380">
            <v>-27761.45</v>
          </cell>
          <cell r="L380">
            <v>454995.91</v>
          </cell>
          <cell r="M380">
            <v>651198.82999999996</v>
          </cell>
          <cell r="N380">
            <v>0</v>
          </cell>
          <cell r="O380">
            <v>0</v>
          </cell>
        </row>
        <row r="381">
          <cell r="A381" t="str">
            <v>Commissions0300EuropeDSO Fines</v>
          </cell>
          <cell r="B381" t="str">
            <v>Commissions</v>
          </cell>
          <cell r="C381" t="str">
            <v>0300</v>
          </cell>
          <cell r="D381" t="str">
            <v>Europe</v>
          </cell>
          <cell r="E381" t="str">
            <v>DSO Fines</v>
          </cell>
          <cell r="F381" t="str">
            <v>AUD</v>
          </cell>
          <cell r="G381">
            <v>999802.6</v>
          </cell>
          <cell r="H381">
            <v>480972.35</v>
          </cell>
          <cell r="I381">
            <v>554859.96</v>
          </cell>
          <cell r="J381">
            <v>1103219.71</v>
          </cell>
          <cell r="K381">
            <v>884503.03</v>
          </cell>
          <cell r="L381">
            <v>-2270366.7400000002</v>
          </cell>
          <cell r="M381">
            <v>-210310.68</v>
          </cell>
          <cell r="N381">
            <v>290457.17</v>
          </cell>
          <cell r="O381">
            <v>238377.41</v>
          </cell>
        </row>
        <row r="382">
          <cell r="A382" t="str">
            <v>Commissions0300EuropeYandi</v>
          </cell>
          <cell r="B382" t="str">
            <v>Commissions</v>
          </cell>
          <cell r="C382" t="str">
            <v>0300</v>
          </cell>
          <cell r="D382" t="str">
            <v>Europe</v>
          </cell>
          <cell r="E382" t="str">
            <v>Yandi</v>
          </cell>
          <cell r="F382">
            <v>0</v>
          </cell>
          <cell r="G382">
            <v>0</v>
          </cell>
          <cell r="H382">
            <v>0</v>
          </cell>
          <cell r="I382">
            <v>0</v>
          </cell>
          <cell r="J382">
            <v>0</v>
          </cell>
          <cell r="K382">
            <v>0</v>
          </cell>
          <cell r="L382">
            <v>0</v>
          </cell>
          <cell r="M382">
            <v>0</v>
          </cell>
          <cell r="N382">
            <v>0</v>
          </cell>
          <cell r="O382">
            <v>0</v>
          </cell>
        </row>
        <row r="383">
          <cell r="A383" t="str">
            <v>Commissions0300EuropeSinter Fines</v>
          </cell>
          <cell r="B383" t="str">
            <v>Commissions</v>
          </cell>
          <cell r="C383" t="str">
            <v>0300</v>
          </cell>
          <cell r="D383" t="str">
            <v>Europe</v>
          </cell>
          <cell r="E383" t="str">
            <v>Sinter Fines</v>
          </cell>
          <cell r="F383" t="str">
            <v>AUD</v>
          </cell>
          <cell r="G383">
            <v>0</v>
          </cell>
          <cell r="H383">
            <v>244323.52</v>
          </cell>
          <cell r="I383">
            <v>0</v>
          </cell>
          <cell r="J383">
            <v>295569.32</v>
          </cell>
          <cell r="K383">
            <v>228175.97</v>
          </cell>
          <cell r="L383">
            <v>-387158.19</v>
          </cell>
          <cell r="M383">
            <v>22332.19</v>
          </cell>
          <cell r="N383">
            <v>37184.720000000001</v>
          </cell>
          <cell r="O383">
            <v>1498.82</v>
          </cell>
        </row>
        <row r="384">
          <cell r="A384" t="str">
            <v>Commissions0300EuropeHIM-L</v>
          </cell>
          <cell r="B384" t="str">
            <v>Commissions</v>
          </cell>
          <cell r="C384" t="str">
            <v>0300</v>
          </cell>
          <cell r="D384" t="str">
            <v>Europe</v>
          </cell>
          <cell r="E384" t="str">
            <v>HIM-L</v>
          </cell>
          <cell r="F384">
            <v>0</v>
          </cell>
          <cell r="G384">
            <v>0</v>
          </cell>
          <cell r="H384">
            <v>0</v>
          </cell>
          <cell r="I384">
            <v>0</v>
          </cell>
          <cell r="J384">
            <v>0</v>
          </cell>
          <cell r="K384">
            <v>0</v>
          </cell>
          <cell r="L384">
            <v>0</v>
          </cell>
          <cell r="M384">
            <v>0</v>
          </cell>
          <cell r="N384">
            <v>0</v>
          </cell>
          <cell r="O384">
            <v>0</v>
          </cell>
        </row>
        <row r="385">
          <cell r="A385" t="str">
            <v>Commissions0300EuropeHIM-F</v>
          </cell>
          <cell r="B385" t="str">
            <v>Commissions</v>
          </cell>
          <cell r="C385" t="str">
            <v>0300</v>
          </cell>
          <cell r="D385" t="str">
            <v>Europe</v>
          </cell>
          <cell r="E385" t="str">
            <v>HIM-F</v>
          </cell>
          <cell r="F385">
            <v>0</v>
          </cell>
          <cell r="G385">
            <v>0</v>
          </cell>
          <cell r="H385">
            <v>0</v>
          </cell>
          <cell r="I385">
            <v>0</v>
          </cell>
          <cell r="J385">
            <v>0</v>
          </cell>
          <cell r="K385">
            <v>0</v>
          </cell>
          <cell r="L385">
            <v>0</v>
          </cell>
          <cell r="M385">
            <v>0</v>
          </cell>
          <cell r="N385">
            <v>0</v>
          </cell>
          <cell r="O385">
            <v>0</v>
          </cell>
        </row>
        <row r="386">
          <cell r="A386" t="str">
            <v>Commissions0300EuropeHIB-L</v>
          </cell>
          <cell r="B386" t="str">
            <v>Commissions</v>
          </cell>
          <cell r="C386" t="str">
            <v>0300</v>
          </cell>
          <cell r="D386" t="str">
            <v>Europe</v>
          </cell>
          <cell r="E386" t="str">
            <v>HIB-L</v>
          </cell>
          <cell r="F386">
            <v>0</v>
          </cell>
          <cell r="G386">
            <v>0</v>
          </cell>
          <cell r="H386">
            <v>0</v>
          </cell>
          <cell r="I386">
            <v>0</v>
          </cell>
          <cell r="J386">
            <v>0</v>
          </cell>
          <cell r="K386">
            <v>0</v>
          </cell>
          <cell r="L386">
            <v>0</v>
          </cell>
          <cell r="M386">
            <v>0</v>
          </cell>
          <cell r="N386">
            <v>0</v>
          </cell>
          <cell r="O386">
            <v>0</v>
          </cell>
        </row>
        <row r="387">
          <cell r="A387" t="str">
            <v>Commissions0300EuropeHIB-F</v>
          </cell>
          <cell r="B387" t="str">
            <v>Commissions</v>
          </cell>
          <cell r="C387" t="str">
            <v>0300</v>
          </cell>
          <cell r="D387" t="str">
            <v>Europe</v>
          </cell>
          <cell r="E387" t="str">
            <v>HIB-F</v>
          </cell>
          <cell r="F387">
            <v>0</v>
          </cell>
          <cell r="G387">
            <v>0</v>
          </cell>
          <cell r="H387">
            <v>0</v>
          </cell>
          <cell r="I387">
            <v>0</v>
          </cell>
          <cell r="J387">
            <v>0</v>
          </cell>
          <cell r="K387">
            <v>0</v>
          </cell>
          <cell r="L387">
            <v>0</v>
          </cell>
          <cell r="M387">
            <v>0</v>
          </cell>
          <cell r="N387">
            <v>0</v>
          </cell>
          <cell r="O387">
            <v>0</v>
          </cell>
        </row>
        <row r="388">
          <cell r="A388" t="str">
            <v>Commissions0300EuropeResult</v>
          </cell>
          <cell r="B388" t="str">
            <v>Commissions</v>
          </cell>
          <cell r="C388" t="str">
            <v>0300</v>
          </cell>
          <cell r="D388" t="str">
            <v>Europe</v>
          </cell>
          <cell r="E388" t="str">
            <v>Result</v>
          </cell>
          <cell r="F388" t="str">
            <v>AUD</v>
          </cell>
          <cell r="G388">
            <v>969823.6</v>
          </cell>
          <cell r="H388">
            <v>1459274.06</v>
          </cell>
          <cell r="I388">
            <v>639971.65</v>
          </cell>
          <cell r="J388">
            <v>2132805.86</v>
          </cell>
          <cell r="K388">
            <v>1084917.55</v>
          </cell>
          <cell r="L388">
            <v>-2202529.02</v>
          </cell>
          <cell r="M388">
            <v>463220.34</v>
          </cell>
          <cell r="N388">
            <v>327641.89</v>
          </cell>
          <cell r="O388">
            <v>239876.23</v>
          </cell>
        </row>
        <row r="389">
          <cell r="A389" t="str">
            <v>Commissions0300JapanDSO Lump</v>
          </cell>
          <cell r="B389" t="str">
            <v>Commissions</v>
          </cell>
          <cell r="C389" t="str">
            <v>0300</v>
          </cell>
          <cell r="D389" t="str">
            <v>Japan</v>
          </cell>
          <cell r="E389" t="str">
            <v>DSO Lump</v>
          </cell>
          <cell r="F389" t="str">
            <v>AUD</v>
          </cell>
          <cell r="G389">
            <v>0</v>
          </cell>
          <cell r="H389">
            <v>0</v>
          </cell>
          <cell r="I389">
            <v>0</v>
          </cell>
          <cell r="J389">
            <v>0</v>
          </cell>
          <cell r="K389">
            <v>0</v>
          </cell>
          <cell r="L389">
            <v>0</v>
          </cell>
          <cell r="M389">
            <v>0</v>
          </cell>
          <cell r="N389">
            <v>0</v>
          </cell>
          <cell r="O389">
            <v>4246481.0199999996</v>
          </cell>
        </row>
        <row r="390">
          <cell r="A390" t="str">
            <v>Commissions0300JapanDSO Fines</v>
          </cell>
          <cell r="B390" t="str">
            <v>Commissions</v>
          </cell>
          <cell r="C390" t="str">
            <v>0300</v>
          </cell>
          <cell r="D390" t="str">
            <v>Japan</v>
          </cell>
          <cell r="E390" t="str">
            <v>DSO Fines</v>
          </cell>
          <cell r="F390" t="str">
            <v>AUD</v>
          </cell>
          <cell r="G390">
            <v>0</v>
          </cell>
          <cell r="H390">
            <v>0</v>
          </cell>
          <cell r="I390">
            <v>0</v>
          </cell>
          <cell r="J390">
            <v>0</v>
          </cell>
          <cell r="K390">
            <v>0</v>
          </cell>
          <cell r="L390">
            <v>0</v>
          </cell>
          <cell r="M390">
            <v>0</v>
          </cell>
          <cell r="N390">
            <v>0</v>
          </cell>
          <cell r="O390">
            <v>559594.28</v>
          </cell>
        </row>
        <row r="391">
          <cell r="A391" t="str">
            <v>Commissions0300JapanYandi</v>
          </cell>
          <cell r="B391" t="str">
            <v>Commissions</v>
          </cell>
          <cell r="C391" t="str">
            <v>0300</v>
          </cell>
          <cell r="D391" t="str">
            <v>Japan</v>
          </cell>
          <cell r="E391" t="str">
            <v>Yandi</v>
          </cell>
          <cell r="F391" t="str">
            <v>AUD</v>
          </cell>
          <cell r="G391">
            <v>439102.15</v>
          </cell>
          <cell r="H391">
            <v>601416.47</v>
          </cell>
          <cell r="I391">
            <v>416887.06</v>
          </cell>
          <cell r="J391">
            <v>489983.63</v>
          </cell>
          <cell r="K391">
            <v>24102.7</v>
          </cell>
          <cell r="L391">
            <v>1245172.74</v>
          </cell>
          <cell r="M391">
            <v>443996.56</v>
          </cell>
          <cell r="N391">
            <v>399858.05</v>
          </cell>
          <cell r="O391">
            <v>-524972.52</v>
          </cell>
        </row>
        <row r="392">
          <cell r="A392" t="str">
            <v>Commissions0300JapanSinter Fines</v>
          </cell>
          <cell r="B392" t="str">
            <v>Commissions</v>
          </cell>
          <cell r="C392" t="str">
            <v>0300</v>
          </cell>
          <cell r="D392" t="str">
            <v>Japan</v>
          </cell>
          <cell r="E392" t="str">
            <v>Sinter Fines</v>
          </cell>
          <cell r="F392">
            <v>0</v>
          </cell>
          <cell r="G392">
            <v>0</v>
          </cell>
          <cell r="H392">
            <v>0</v>
          </cell>
          <cell r="I392">
            <v>0</v>
          </cell>
          <cell r="J392">
            <v>0</v>
          </cell>
          <cell r="K392">
            <v>0</v>
          </cell>
          <cell r="L392">
            <v>0</v>
          </cell>
          <cell r="M392">
            <v>0</v>
          </cell>
          <cell r="N392">
            <v>0</v>
          </cell>
          <cell r="O392">
            <v>0</v>
          </cell>
        </row>
        <row r="393">
          <cell r="A393" t="str">
            <v>Commissions0300JapanHIM-L</v>
          </cell>
          <cell r="B393" t="str">
            <v>Commissions</v>
          </cell>
          <cell r="C393" t="str">
            <v>0300</v>
          </cell>
          <cell r="D393" t="str">
            <v>Japan</v>
          </cell>
          <cell r="E393" t="str">
            <v>HIM-L</v>
          </cell>
          <cell r="F393">
            <v>0</v>
          </cell>
          <cell r="G393">
            <v>0</v>
          </cell>
          <cell r="H393">
            <v>0</v>
          </cell>
          <cell r="I393">
            <v>0</v>
          </cell>
          <cell r="J393">
            <v>0</v>
          </cell>
          <cell r="K393">
            <v>0</v>
          </cell>
          <cell r="L393">
            <v>0</v>
          </cell>
          <cell r="M393">
            <v>0</v>
          </cell>
          <cell r="N393">
            <v>0</v>
          </cell>
          <cell r="O393">
            <v>0</v>
          </cell>
        </row>
        <row r="394">
          <cell r="A394" t="str">
            <v>Commissions0300JapanHIM-F</v>
          </cell>
          <cell r="B394" t="str">
            <v>Commissions</v>
          </cell>
          <cell r="C394" t="str">
            <v>0300</v>
          </cell>
          <cell r="D394" t="str">
            <v>Japan</v>
          </cell>
          <cell r="E394" t="str">
            <v>HIM-F</v>
          </cell>
          <cell r="F394">
            <v>0</v>
          </cell>
          <cell r="G394">
            <v>0</v>
          </cell>
          <cell r="H394">
            <v>0</v>
          </cell>
          <cell r="I394">
            <v>0</v>
          </cell>
          <cell r="J394">
            <v>0</v>
          </cell>
          <cell r="K394">
            <v>0</v>
          </cell>
          <cell r="L394">
            <v>0</v>
          </cell>
          <cell r="M394">
            <v>0</v>
          </cell>
          <cell r="N394">
            <v>0</v>
          </cell>
          <cell r="O394">
            <v>0</v>
          </cell>
        </row>
        <row r="395">
          <cell r="A395" t="str">
            <v>Commissions0300JapanHIB-L</v>
          </cell>
          <cell r="B395" t="str">
            <v>Commissions</v>
          </cell>
          <cell r="C395" t="str">
            <v>0300</v>
          </cell>
          <cell r="D395" t="str">
            <v>Japan</v>
          </cell>
          <cell r="E395" t="str">
            <v>HIB-L</v>
          </cell>
          <cell r="F395" t="str">
            <v>AUD</v>
          </cell>
          <cell r="G395">
            <v>0</v>
          </cell>
          <cell r="H395">
            <v>0</v>
          </cell>
          <cell r="I395">
            <v>0</v>
          </cell>
          <cell r="J395">
            <v>0</v>
          </cell>
          <cell r="K395">
            <v>0</v>
          </cell>
          <cell r="L395">
            <v>0</v>
          </cell>
          <cell r="M395">
            <v>0</v>
          </cell>
          <cell r="N395">
            <v>0</v>
          </cell>
          <cell r="O395">
            <v>15346.66</v>
          </cell>
        </row>
        <row r="396">
          <cell r="A396" t="str">
            <v>Commissions0300JapanHIB-F</v>
          </cell>
          <cell r="B396" t="str">
            <v>Commissions</v>
          </cell>
          <cell r="C396" t="str">
            <v>0300</v>
          </cell>
          <cell r="D396" t="str">
            <v>Japan</v>
          </cell>
          <cell r="E396" t="str">
            <v>HIB-F</v>
          </cell>
          <cell r="F396" t="str">
            <v>AUD</v>
          </cell>
          <cell r="G396">
            <v>0</v>
          </cell>
          <cell r="H396">
            <v>0</v>
          </cell>
          <cell r="I396">
            <v>0</v>
          </cell>
          <cell r="J396">
            <v>0</v>
          </cell>
          <cell r="K396">
            <v>0</v>
          </cell>
          <cell r="L396">
            <v>0</v>
          </cell>
          <cell r="M396">
            <v>0</v>
          </cell>
          <cell r="N396">
            <v>0</v>
          </cell>
          <cell r="O396">
            <v>14362.57</v>
          </cell>
        </row>
        <row r="397">
          <cell r="A397" t="str">
            <v>Commissions0300JapanResult</v>
          </cell>
          <cell r="B397" t="str">
            <v>Commissions</v>
          </cell>
          <cell r="C397" t="str">
            <v>0300</v>
          </cell>
          <cell r="D397" t="str">
            <v>Japan</v>
          </cell>
          <cell r="E397" t="str">
            <v>Result</v>
          </cell>
          <cell r="F397" t="str">
            <v>AUD</v>
          </cell>
          <cell r="G397">
            <v>439102.15</v>
          </cell>
          <cell r="H397">
            <v>601416.47</v>
          </cell>
          <cell r="I397">
            <v>416887.06</v>
          </cell>
          <cell r="J397">
            <v>489983.63</v>
          </cell>
          <cell r="K397">
            <v>24102.7</v>
          </cell>
          <cell r="L397">
            <v>1245172.74</v>
          </cell>
          <cell r="M397">
            <v>443996.56</v>
          </cell>
          <cell r="N397">
            <v>399858.05</v>
          </cell>
          <cell r="O397">
            <v>4310812.01</v>
          </cell>
        </row>
        <row r="398">
          <cell r="A398" t="str">
            <v>Commissions0300ChinaDSO Lump</v>
          </cell>
          <cell r="B398" t="str">
            <v>Commissions</v>
          </cell>
          <cell r="C398" t="str">
            <v>0300</v>
          </cell>
          <cell r="D398" t="str">
            <v>China</v>
          </cell>
          <cell r="E398" t="str">
            <v>DSO Lump</v>
          </cell>
          <cell r="F398" t="str">
            <v>AUD</v>
          </cell>
          <cell r="G398">
            <v>1350295.75</v>
          </cell>
          <cell r="H398">
            <v>350395.32</v>
          </cell>
          <cell r="I398">
            <v>2406560.52</v>
          </cell>
          <cell r="J398">
            <v>-97428.85</v>
          </cell>
          <cell r="K398">
            <v>58715.8</v>
          </cell>
          <cell r="L398">
            <v>-321581.15000000002</v>
          </cell>
          <cell r="M398">
            <v>1469879.06</v>
          </cell>
          <cell r="N398">
            <v>-1274887.46</v>
          </cell>
          <cell r="O398">
            <v>-33504.51</v>
          </cell>
        </row>
        <row r="399">
          <cell r="A399" t="str">
            <v>Commissions0300ChinaDSO Fines</v>
          </cell>
          <cell r="B399" t="str">
            <v>Commissions</v>
          </cell>
          <cell r="C399" t="str">
            <v>0300</v>
          </cell>
          <cell r="D399" t="str">
            <v>China</v>
          </cell>
          <cell r="E399" t="str">
            <v>DSO Fines</v>
          </cell>
          <cell r="F399" t="str">
            <v>AUD</v>
          </cell>
          <cell r="G399">
            <v>2095185.9199999999</v>
          </cell>
          <cell r="H399">
            <v>3097873.5</v>
          </cell>
          <cell r="I399">
            <v>2255613.0499999998</v>
          </cell>
          <cell r="J399">
            <v>355646.63</v>
          </cell>
          <cell r="K399">
            <v>-487616.66</v>
          </cell>
          <cell r="L399">
            <v>87466.18</v>
          </cell>
          <cell r="M399">
            <v>-279940.90000000002</v>
          </cell>
          <cell r="N399">
            <v>-1067834.48</v>
          </cell>
          <cell r="O399">
            <v>-178972.06</v>
          </cell>
        </row>
        <row r="400">
          <cell r="A400" t="str">
            <v>Commissions0300ChinaYandi</v>
          </cell>
          <cell r="B400" t="str">
            <v>Commissions</v>
          </cell>
          <cell r="C400" t="str">
            <v>0300</v>
          </cell>
          <cell r="D400" t="str">
            <v>China</v>
          </cell>
          <cell r="E400" t="str">
            <v>Yandi</v>
          </cell>
          <cell r="F400" t="str">
            <v>AUD</v>
          </cell>
          <cell r="G400">
            <v>44005.27</v>
          </cell>
          <cell r="H400">
            <v>88479.33</v>
          </cell>
          <cell r="I400">
            <v>28045.77</v>
          </cell>
          <cell r="J400">
            <v>0</v>
          </cell>
          <cell r="K400">
            <v>-35994.75</v>
          </cell>
          <cell r="L400">
            <v>878685.14</v>
          </cell>
          <cell r="M400">
            <v>-22809.57</v>
          </cell>
          <cell r="N400">
            <v>0</v>
          </cell>
          <cell r="O400">
            <v>0</v>
          </cell>
        </row>
        <row r="401">
          <cell r="A401" t="str">
            <v>Commissions0300ChinaSinter Fines</v>
          </cell>
          <cell r="B401" t="str">
            <v>Commissions</v>
          </cell>
          <cell r="C401" t="str">
            <v>0300</v>
          </cell>
          <cell r="D401" t="str">
            <v>China</v>
          </cell>
          <cell r="E401" t="str">
            <v>Sinter Fines</v>
          </cell>
          <cell r="F401">
            <v>0</v>
          </cell>
          <cell r="G401">
            <v>0</v>
          </cell>
          <cell r="H401">
            <v>0</v>
          </cell>
          <cell r="I401">
            <v>0</v>
          </cell>
          <cell r="J401">
            <v>0</v>
          </cell>
          <cell r="K401">
            <v>0</v>
          </cell>
          <cell r="L401">
            <v>0</v>
          </cell>
          <cell r="M401">
            <v>0</v>
          </cell>
          <cell r="N401">
            <v>0</v>
          </cell>
          <cell r="O401">
            <v>0</v>
          </cell>
        </row>
        <row r="402">
          <cell r="A402" t="str">
            <v>Commissions0300ChinaHIM-L</v>
          </cell>
          <cell r="B402" t="str">
            <v>Commissions</v>
          </cell>
          <cell r="C402" t="str">
            <v>0300</v>
          </cell>
          <cell r="D402" t="str">
            <v>China</v>
          </cell>
          <cell r="E402" t="str">
            <v>HIM-L</v>
          </cell>
          <cell r="F402">
            <v>0</v>
          </cell>
          <cell r="G402">
            <v>0</v>
          </cell>
          <cell r="H402">
            <v>0</v>
          </cell>
          <cell r="I402">
            <v>0</v>
          </cell>
          <cell r="J402">
            <v>0</v>
          </cell>
          <cell r="K402">
            <v>0</v>
          </cell>
          <cell r="L402">
            <v>0</v>
          </cell>
          <cell r="M402">
            <v>0</v>
          </cell>
          <cell r="N402">
            <v>0</v>
          </cell>
          <cell r="O402">
            <v>0</v>
          </cell>
        </row>
        <row r="403">
          <cell r="A403" t="str">
            <v>Commissions0300ChinaHIM-F</v>
          </cell>
          <cell r="B403" t="str">
            <v>Commissions</v>
          </cell>
          <cell r="C403" t="str">
            <v>0300</v>
          </cell>
          <cell r="D403" t="str">
            <v>China</v>
          </cell>
          <cell r="E403" t="str">
            <v>HIM-F</v>
          </cell>
          <cell r="F403">
            <v>0</v>
          </cell>
          <cell r="G403">
            <v>0</v>
          </cell>
          <cell r="H403">
            <v>0</v>
          </cell>
          <cell r="I403">
            <v>0</v>
          </cell>
          <cell r="J403">
            <v>0</v>
          </cell>
          <cell r="K403">
            <v>0</v>
          </cell>
          <cell r="L403">
            <v>0</v>
          </cell>
          <cell r="M403">
            <v>0</v>
          </cell>
          <cell r="N403">
            <v>0</v>
          </cell>
          <cell r="O403">
            <v>0</v>
          </cell>
        </row>
        <row r="404">
          <cell r="A404" t="str">
            <v>Commissions0300ChinaHIB-L</v>
          </cell>
          <cell r="B404" t="str">
            <v>Commissions</v>
          </cell>
          <cell r="C404" t="str">
            <v>0300</v>
          </cell>
          <cell r="D404" t="str">
            <v>China</v>
          </cell>
          <cell r="E404" t="str">
            <v>HIB-L</v>
          </cell>
          <cell r="F404">
            <v>0</v>
          </cell>
          <cell r="G404">
            <v>0</v>
          </cell>
          <cell r="H404">
            <v>0</v>
          </cell>
          <cell r="I404">
            <v>0</v>
          </cell>
          <cell r="J404">
            <v>0</v>
          </cell>
          <cell r="K404">
            <v>0</v>
          </cell>
          <cell r="L404">
            <v>0</v>
          </cell>
          <cell r="M404">
            <v>0</v>
          </cell>
          <cell r="N404">
            <v>0</v>
          </cell>
          <cell r="O404">
            <v>0</v>
          </cell>
        </row>
        <row r="405">
          <cell r="A405" t="str">
            <v>Commissions0300ChinaHIB-F</v>
          </cell>
          <cell r="B405" t="str">
            <v>Commissions</v>
          </cell>
          <cell r="C405" t="str">
            <v>0300</v>
          </cell>
          <cell r="D405" t="str">
            <v>China</v>
          </cell>
          <cell r="E405" t="str">
            <v>HIB-F</v>
          </cell>
          <cell r="F405">
            <v>0</v>
          </cell>
          <cell r="G405">
            <v>0</v>
          </cell>
          <cell r="H405">
            <v>0</v>
          </cell>
          <cell r="I405">
            <v>0</v>
          </cell>
          <cell r="J405">
            <v>0</v>
          </cell>
          <cell r="K405">
            <v>0</v>
          </cell>
          <cell r="L405">
            <v>0</v>
          </cell>
          <cell r="M405">
            <v>0</v>
          </cell>
          <cell r="N405">
            <v>0</v>
          </cell>
          <cell r="O405">
            <v>0</v>
          </cell>
        </row>
        <row r="406">
          <cell r="A406" t="str">
            <v>Commissions0300ChinaResult</v>
          </cell>
          <cell r="B406" t="str">
            <v>Commissions</v>
          </cell>
          <cell r="C406" t="str">
            <v>0300</v>
          </cell>
          <cell r="D406" t="str">
            <v>China</v>
          </cell>
          <cell r="E406" t="str">
            <v>Result</v>
          </cell>
          <cell r="F406" t="str">
            <v>AUD</v>
          </cell>
          <cell r="G406">
            <v>3489486.94</v>
          </cell>
          <cell r="H406">
            <v>3536748.15</v>
          </cell>
          <cell r="I406">
            <v>4690219.34</v>
          </cell>
          <cell r="J406">
            <v>258217.78</v>
          </cell>
          <cell r="K406">
            <v>-464895.61</v>
          </cell>
          <cell r="L406">
            <v>644570.17000000004</v>
          </cell>
          <cell r="M406">
            <v>1167128.5900000001</v>
          </cell>
          <cell r="N406">
            <v>-2342721.94</v>
          </cell>
          <cell r="O406">
            <v>-212476.57</v>
          </cell>
        </row>
        <row r="407">
          <cell r="A407" t="str">
            <v>Commissions0300KoreaDSO Lump</v>
          </cell>
          <cell r="B407" t="str">
            <v>Commissions</v>
          </cell>
          <cell r="C407" t="str">
            <v>0300</v>
          </cell>
          <cell r="D407" t="str">
            <v>Korea</v>
          </cell>
          <cell r="E407" t="str">
            <v>DSO Lump</v>
          </cell>
          <cell r="F407" t="str">
            <v>AUD</v>
          </cell>
          <cell r="G407">
            <v>102242.78</v>
          </cell>
          <cell r="H407">
            <v>70782.070000000007</v>
          </cell>
          <cell r="I407">
            <v>272615.09999999998</v>
          </cell>
          <cell r="J407">
            <v>85900.64</v>
          </cell>
          <cell r="K407">
            <v>0</v>
          </cell>
          <cell r="L407">
            <v>216190.61</v>
          </cell>
          <cell r="M407">
            <v>142712.31</v>
          </cell>
          <cell r="N407">
            <v>68592.72</v>
          </cell>
          <cell r="O407">
            <v>139709.29999999999</v>
          </cell>
        </row>
        <row r="408">
          <cell r="A408" t="str">
            <v>Commissions0300KoreaDSO Fines</v>
          </cell>
          <cell r="B408" t="str">
            <v>Commissions</v>
          </cell>
          <cell r="C408" t="str">
            <v>0300</v>
          </cell>
          <cell r="D408" t="str">
            <v>Korea</v>
          </cell>
          <cell r="E408" t="str">
            <v>DSO Fines</v>
          </cell>
          <cell r="F408" t="str">
            <v>AUD</v>
          </cell>
          <cell r="G408">
            <v>151750.68</v>
          </cell>
          <cell r="H408">
            <v>178795.97</v>
          </cell>
          <cell r="I408">
            <v>164779.49</v>
          </cell>
          <cell r="J408">
            <v>195750.47</v>
          </cell>
          <cell r="K408">
            <v>0</v>
          </cell>
          <cell r="L408">
            <v>498604.78</v>
          </cell>
          <cell r="M408">
            <v>26177.89</v>
          </cell>
          <cell r="N408">
            <v>-1462208.5</v>
          </cell>
          <cell r="O408">
            <v>-345532.78</v>
          </cell>
        </row>
        <row r="409">
          <cell r="A409" t="str">
            <v>Commissions0300KoreaYandi</v>
          </cell>
          <cell r="B409" t="str">
            <v>Commissions</v>
          </cell>
          <cell r="C409" t="str">
            <v>0300</v>
          </cell>
          <cell r="D409" t="str">
            <v>Korea</v>
          </cell>
          <cell r="E409" t="str">
            <v>Yandi</v>
          </cell>
          <cell r="F409" t="str">
            <v>AUD</v>
          </cell>
          <cell r="G409">
            <v>196567.74</v>
          </cell>
          <cell r="H409">
            <v>213436.75</v>
          </cell>
          <cell r="I409">
            <v>-327726.89</v>
          </cell>
          <cell r="J409">
            <v>183898.96</v>
          </cell>
          <cell r="K409">
            <v>0</v>
          </cell>
          <cell r="L409">
            <v>529707.82999999996</v>
          </cell>
          <cell r="M409">
            <v>157261.78</v>
          </cell>
          <cell r="N409">
            <v>426685.09</v>
          </cell>
          <cell r="O409">
            <v>385816.41</v>
          </cell>
        </row>
        <row r="410">
          <cell r="A410" t="str">
            <v>Commissions0300KoreaSinter Fines</v>
          </cell>
          <cell r="B410" t="str">
            <v>Commissions</v>
          </cell>
          <cell r="C410" t="str">
            <v>0300</v>
          </cell>
          <cell r="D410" t="str">
            <v>Korea</v>
          </cell>
          <cell r="E410" t="str">
            <v>Sinter Fines</v>
          </cell>
          <cell r="F410">
            <v>0</v>
          </cell>
          <cell r="G410">
            <v>0</v>
          </cell>
          <cell r="H410">
            <v>0</v>
          </cell>
          <cell r="I410">
            <v>0</v>
          </cell>
          <cell r="J410">
            <v>0</v>
          </cell>
          <cell r="K410">
            <v>0</v>
          </cell>
          <cell r="L410">
            <v>0</v>
          </cell>
          <cell r="M410">
            <v>0</v>
          </cell>
          <cell r="N410">
            <v>0</v>
          </cell>
          <cell r="O410">
            <v>0</v>
          </cell>
        </row>
        <row r="411">
          <cell r="A411" t="str">
            <v>Commissions0300KoreaHIM-L</v>
          </cell>
          <cell r="B411" t="str">
            <v>Commissions</v>
          </cell>
          <cell r="C411" t="str">
            <v>0300</v>
          </cell>
          <cell r="D411" t="str">
            <v>Korea</v>
          </cell>
          <cell r="E411" t="str">
            <v>HIM-L</v>
          </cell>
          <cell r="F411">
            <v>0</v>
          </cell>
          <cell r="G411">
            <v>0</v>
          </cell>
          <cell r="H411">
            <v>0</v>
          </cell>
          <cell r="I411">
            <v>0</v>
          </cell>
          <cell r="J411">
            <v>0</v>
          </cell>
          <cell r="K411">
            <v>0</v>
          </cell>
          <cell r="L411">
            <v>0</v>
          </cell>
          <cell r="M411">
            <v>0</v>
          </cell>
          <cell r="N411">
            <v>0</v>
          </cell>
          <cell r="O411">
            <v>0</v>
          </cell>
        </row>
        <row r="412">
          <cell r="A412" t="str">
            <v>Commissions0300KoreaHIM-F</v>
          </cell>
          <cell r="B412" t="str">
            <v>Commissions</v>
          </cell>
          <cell r="C412" t="str">
            <v>0300</v>
          </cell>
          <cell r="D412" t="str">
            <v>Korea</v>
          </cell>
          <cell r="E412" t="str">
            <v>HIM-F</v>
          </cell>
          <cell r="F412">
            <v>0</v>
          </cell>
          <cell r="G412">
            <v>0</v>
          </cell>
          <cell r="H412">
            <v>0</v>
          </cell>
          <cell r="I412">
            <v>0</v>
          </cell>
          <cell r="J412">
            <v>0</v>
          </cell>
          <cell r="K412">
            <v>0</v>
          </cell>
          <cell r="L412">
            <v>0</v>
          </cell>
          <cell r="M412">
            <v>0</v>
          </cell>
          <cell r="N412">
            <v>0</v>
          </cell>
          <cell r="O412">
            <v>0</v>
          </cell>
        </row>
        <row r="413">
          <cell r="A413" t="str">
            <v>Commissions0300KoreaHIB-L</v>
          </cell>
          <cell r="B413" t="str">
            <v>Commissions</v>
          </cell>
          <cell r="C413" t="str">
            <v>0300</v>
          </cell>
          <cell r="D413" t="str">
            <v>Korea</v>
          </cell>
          <cell r="E413" t="str">
            <v>HIB-L</v>
          </cell>
          <cell r="F413">
            <v>0</v>
          </cell>
          <cell r="G413">
            <v>0</v>
          </cell>
          <cell r="H413">
            <v>0</v>
          </cell>
          <cell r="I413">
            <v>0</v>
          </cell>
          <cell r="J413">
            <v>0</v>
          </cell>
          <cell r="K413">
            <v>0</v>
          </cell>
          <cell r="L413">
            <v>0</v>
          </cell>
          <cell r="M413">
            <v>0</v>
          </cell>
          <cell r="N413">
            <v>0</v>
          </cell>
          <cell r="O413">
            <v>0</v>
          </cell>
        </row>
        <row r="414">
          <cell r="A414" t="str">
            <v>Commissions0300KoreaHIB-F</v>
          </cell>
          <cell r="B414" t="str">
            <v>Commissions</v>
          </cell>
          <cell r="C414" t="str">
            <v>0300</v>
          </cell>
          <cell r="D414" t="str">
            <v>Korea</v>
          </cell>
          <cell r="E414" t="str">
            <v>HIB-F</v>
          </cell>
          <cell r="F414">
            <v>0</v>
          </cell>
          <cell r="G414">
            <v>0</v>
          </cell>
          <cell r="H414">
            <v>0</v>
          </cell>
          <cell r="I414">
            <v>0</v>
          </cell>
          <cell r="J414">
            <v>0</v>
          </cell>
          <cell r="K414">
            <v>0</v>
          </cell>
          <cell r="L414">
            <v>0</v>
          </cell>
          <cell r="M414">
            <v>0</v>
          </cell>
          <cell r="N414">
            <v>0</v>
          </cell>
          <cell r="O414">
            <v>0</v>
          </cell>
        </row>
        <row r="415">
          <cell r="A415" t="str">
            <v>Commissions0300KoreaResult</v>
          </cell>
          <cell r="B415" t="str">
            <v>Commissions</v>
          </cell>
          <cell r="C415" t="str">
            <v>0300</v>
          </cell>
          <cell r="D415" t="str">
            <v>Korea</v>
          </cell>
          <cell r="E415" t="str">
            <v>Result</v>
          </cell>
          <cell r="F415" t="str">
            <v>AUD</v>
          </cell>
          <cell r="G415">
            <v>450561.2</v>
          </cell>
          <cell r="H415">
            <v>463014.79</v>
          </cell>
          <cell r="I415">
            <v>109667.7</v>
          </cell>
          <cell r="J415">
            <v>465550.07</v>
          </cell>
          <cell r="K415">
            <v>0</v>
          </cell>
          <cell r="L415">
            <v>1244503.22</v>
          </cell>
          <cell r="M415">
            <v>326151.98</v>
          </cell>
          <cell r="N415">
            <v>-966930.69</v>
          </cell>
          <cell r="O415">
            <v>179992.93</v>
          </cell>
        </row>
        <row r="416">
          <cell r="A416" t="str">
            <v>Commissions0300TaiwanDSO Lump</v>
          </cell>
          <cell r="B416" t="str">
            <v>Commissions</v>
          </cell>
          <cell r="C416" t="str">
            <v>0300</v>
          </cell>
          <cell r="D416" t="str">
            <v>Taiwan</v>
          </cell>
          <cell r="E416" t="str">
            <v>DSO Lump</v>
          </cell>
          <cell r="F416" t="str">
            <v>AUD</v>
          </cell>
          <cell r="G416">
            <v>197973.64</v>
          </cell>
          <cell r="H416">
            <v>416718.91</v>
          </cell>
          <cell r="I416">
            <v>388877.01</v>
          </cell>
          <cell r="J416">
            <v>63885.22</v>
          </cell>
          <cell r="K416">
            <v>701.11</v>
          </cell>
          <cell r="L416">
            <v>637466.18000000005</v>
          </cell>
          <cell r="M416">
            <v>-354449.62</v>
          </cell>
          <cell r="N416">
            <v>12618.88</v>
          </cell>
          <cell r="O416">
            <v>-636771.69999999995</v>
          </cell>
        </row>
        <row r="417">
          <cell r="A417" t="str">
            <v>Commissions0300TaiwanDSO Fines</v>
          </cell>
          <cell r="B417" t="str">
            <v>Commissions</v>
          </cell>
          <cell r="C417" t="str">
            <v>0300</v>
          </cell>
          <cell r="D417" t="str">
            <v>Taiwan</v>
          </cell>
          <cell r="E417" t="str">
            <v>DSO Fines</v>
          </cell>
          <cell r="F417" t="str">
            <v>AUD</v>
          </cell>
          <cell r="G417">
            <v>56308.36</v>
          </cell>
          <cell r="H417">
            <v>99160.75</v>
          </cell>
          <cell r="I417">
            <v>33399.21</v>
          </cell>
          <cell r="J417">
            <v>41720.46</v>
          </cell>
          <cell r="K417">
            <v>30.52</v>
          </cell>
          <cell r="L417">
            <v>155871.54</v>
          </cell>
          <cell r="M417">
            <v>-107414.73</v>
          </cell>
          <cell r="N417">
            <v>29285.040000000001</v>
          </cell>
          <cell r="O417">
            <v>93813.75</v>
          </cell>
        </row>
        <row r="418">
          <cell r="A418" t="str">
            <v>Commissions0300TaiwanYandi</v>
          </cell>
          <cell r="B418" t="str">
            <v>Commissions</v>
          </cell>
          <cell r="C418" t="str">
            <v>0300</v>
          </cell>
          <cell r="D418" t="str">
            <v>Taiwan</v>
          </cell>
          <cell r="E418" t="str">
            <v>Yandi</v>
          </cell>
          <cell r="F418" t="str">
            <v>AUD</v>
          </cell>
          <cell r="G418">
            <v>0</v>
          </cell>
          <cell r="H418">
            <v>0</v>
          </cell>
          <cell r="I418">
            <v>120.56</v>
          </cell>
          <cell r="J418">
            <v>0</v>
          </cell>
          <cell r="K418">
            <v>0</v>
          </cell>
          <cell r="L418">
            <v>0</v>
          </cell>
          <cell r="M418">
            <v>-46577.72</v>
          </cell>
          <cell r="N418">
            <v>0</v>
          </cell>
          <cell r="O418">
            <v>0</v>
          </cell>
        </row>
        <row r="419">
          <cell r="A419" t="str">
            <v>Commissions0300TaiwanSinter Fines</v>
          </cell>
          <cell r="B419" t="str">
            <v>Commissions</v>
          </cell>
          <cell r="C419" t="str">
            <v>0300</v>
          </cell>
          <cell r="D419" t="str">
            <v>Taiwan</v>
          </cell>
          <cell r="E419" t="str">
            <v>Sinter Fines</v>
          </cell>
          <cell r="F419">
            <v>0</v>
          </cell>
          <cell r="G419">
            <v>0</v>
          </cell>
          <cell r="H419">
            <v>0</v>
          </cell>
          <cell r="I419">
            <v>0</v>
          </cell>
          <cell r="J419">
            <v>0</v>
          </cell>
          <cell r="K419">
            <v>0</v>
          </cell>
          <cell r="L419">
            <v>0</v>
          </cell>
          <cell r="M419">
            <v>0</v>
          </cell>
          <cell r="N419">
            <v>0</v>
          </cell>
          <cell r="O419">
            <v>0</v>
          </cell>
        </row>
        <row r="420">
          <cell r="A420" t="str">
            <v>Commissions0300TaiwanHIM-L</v>
          </cell>
          <cell r="B420" t="str">
            <v>Commissions</v>
          </cell>
          <cell r="C420" t="str">
            <v>0300</v>
          </cell>
          <cell r="D420" t="str">
            <v>Taiwan</v>
          </cell>
          <cell r="E420" t="str">
            <v>HIM-L</v>
          </cell>
          <cell r="F420">
            <v>0</v>
          </cell>
          <cell r="G420">
            <v>0</v>
          </cell>
          <cell r="H420">
            <v>0</v>
          </cell>
          <cell r="I420">
            <v>0</v>
          </cell>
          <cell r="J420">
            <v>0</v>
          </cell>
          <cell r="K420">
            <v>0</v>
          </cell>
          <cell r="L420">
            <v>0</v>
          </cell>
          <cell r="M420">
            <v>0</v>
          </cell>
          <cell r="N420">
            <v>0</v>
          </cell>
          <cell r="O420">
            <v>0</v>
          </cell>
        </row>
        <row r="421">
          <cell r="A421" t="str">
            <v>Commissions0300TaiwanHIM-F</v>
          </cell>
          <cell r="B421" t="str">
            <v>Commissions</v>
          </cell>
          <cell r="C421" t="str">
            <v>0300</v>
          </cell>
          <cell r="D421" t="str">
            <v>Taiwan</v>
          </cell>
          <cell r="E421" t="str">
            <v>HIM-F</v>
          </cell>
          <cell r="F421">
            <v>0</v>
          </cell>
          <cell r="G421">
            <v>0</v>
          </cell>
          <cell r="H421">
            <v>0</v>
          </cell>
          <cell r="I421">
            <v>0</v>
          </cell>
          <cell r="J421">
            <v>0</v>
          </cell>
          <cell r="K421">
            <v>0</v>
          </cell>
          <cell r="L421">
            <v>0</v>
          </cell>
          <cell r="M421">
            <v>0</v>
          </cell>
          <cell r="N421">
            <v>0</v>
          </cell>
          <cell r="O421">
            <v>0</v>
          </cell>
        </row>
        <row r="422">
          <cell r="A422" t="str">
            <v>Commissions0300TaiwanHIB-L</v>
          </cell>
          <cell r="B422" t="str">
            <v>Commissions</v>
          </cell>
          <cell r="C422" t="str">
            <v>0300</v>
          </cell>
          <cell r="D422" t="str">
            <v>Taiwan</v>
          </cell>
          <cell r="E422" t="str">
            <v>HIB-L</v>
          </cell>
          <cell r="F422">
            <v>0</v>
          </cell>
          <cell r="G422">
            <v>0</v>
          </cell>
          <cell r="H422">
            <v>0</v>
          </cell>
          <cell r="I422">
            <v>0</v>
          </cell>
          <cell r="J422">
            <v>0</v>
          </cell>
          <cell r="K422">
            <v>0</v>
          </cell>
          <cell r="L422">
            <v>0</v>
          </cell>
          <cell r="M422">
            <v>0</v>
          </cell>
          <cell r="N422">
            <v>0</v>
          </cell>
          <cell r="O422">
            <v>0</v>
          </cell>
        </row>
        <row r="423">
          <cell r="A423" t="str">
            <v>Commissions0300TaiwanHIB-F</v>
          </cell>
          <cell r="B423" t="str">
            <v>Commissions</v>
          </cell>
          <cell r="C423" t="str">
            <v>0300</v>
          </cell>
          <cell r="D423" t="str">
            <v>Taiwan</v>
          </cell>
          <cell r="E423" t="str">
            <v>HIB-F</v>
          </cell>
          <cell r="F423">
            <v>0</v>
          </cell>
          <cell r="G423">
            <v>0</v>
          </cell>
          <cell r="H423">
            <v>0</v>
          </cell>
          <cell r="I423">
            <v>0</v>
          </cell>
          <cell r="J423">
            <v>0</v>
          </cell>
          <cell r="K423">
            <v>0</v>
          </cell>
          <cell r="L423">
            <v>0</v>
          </cell>
          <cell r="M423">
            <v>0</v>
          </cell>
          <cell r="N423">
            <v>0</v>
          </cell>
          <cell r="O423">
            <v>0</v>
          </cell>
        </row>
        <row r="424">
          <cell r="A424" t="str">
            <v>Commissions0300TaiwanResult</v>
          </cell>
          <cell r="B424" t="str">
            <v>Commissions</v>
          </cell>
          <cell r="C424" t="str">
            <v>0300</v>
          </cell>
          <cell r="D424" t="str">
            <v>Taiwan</v>
          </cell>
          <cell r="E424" t="str">
            <v>Result</v>
          </cell>
          <cell r="F424" t="str">
            <v>AUD</v>
          </cell>
          <cell r="G424">
            <v>254282</v>
          </cell>
          <cell r="H424">
            <v>515879.66</v>
          </cell>
          <cell r="I424">
            <v>422396.78</v>
          </cell>
          <cell r="J424">
            <v>105605.68</v>
          </cell>
          <cell r="K424">
            <v>731.63</v>
          </cell>
          <cell r="L424">
            <v>793337.72</v>
          </cell>
          <cell r="M424">
            <v>-508442.07</v>
          </cell>
          <cell r="N424">
            <v>41903.919999999998</v>
          </cell>
          <cell r="O424">
            <v>-542957.94999999995</v>
          </cell>
        </row>
        <row r="425">
          <cell r="A425" t="str">
            <v>Commissions0300PakistanDSO Lump</v>
          </cell>
          <cell r="B425" t="str">
            <v>Commissions</v>
          </cell>
          <cell r="C425" t="str">
            <v>0300</v>
          </cell>
          <cell r="D425" t="str">
            <v>Pakistan</v>
          </cell>
          <cell r="E425" t="str">
            <v>DSO Lump</v>
          </cell>
          <cell r="F425" t="str">
            <v>AUD</v>
          </cell>
          <cell r="G425">
            <v>0</v>
          </cell>
          <cell r="H425">
            <v>0</v>
          </cell>
          <cell r="I425">
            <v>0</v>
          </cell>
          <cell r="J425">
            <v>0</v>
          </cell>
          <cell r="K425">
            <v>0</v>
          </cell>
          <cell r="L425">
            <v>0</v>
          </cell>
          <cell r="M425">
            <v>0</v>
          </cell>
          <cell r="N425">
            <v>0</v>
          </cell>
          <cell r="O425">
            <v>394396.91</v>
          </cell>
        </row>
        <row r="426">
          <cell r="A426" t="str">
            <v>Commissions0300PakistanDSO Fines</v>
          </cell>
          <cell r="B426" t="str">
            <v>Commissions</v>
          </cell>
          <cell r="C426" t="str">
            <v>0300</v>
          </cell>
          <cell r="D426" t="str">
            <v>Pakistan</v>
          </cell>
          <cell r="E426" t="str">
            <v>DSO Fines</v>
          </cell>
          <cell r="F426" t="str">
            <v>AUD</v>
          </cell>
          <cell r="G426">
            <v>0</v>
          </cell>
          <cell r="H426">
            <v>0</v>
          </cell>
          <cell r="I426">
            <v>0</v>
          </cell>
          <cell r="J426">
            <v>0</v>
          </cell>
          <cell r="K426">
            <v>0</v>
          </cell>
          <cell r="L426">
            <v>0</v>
          </cell>
          <cell r="M426">
            <v>0</v>
          </cell>
          <cell r="N426">
            <v>0</v>
          </cell>
          <cell r="O426">
            <v>115215.17</v>
          </cell>
        </row>
        <row r="427">
          <cell r="A427" t="str">
            <v>Commissions0300PakistanYandi</v>
          </cell>
          <cell r="B427" t="str">
            <v>Commissions</v>
          </cell>
          <cell r="C427" t="str">
            <v>0300</v>
          </cell>
          <cell r="D427" t="str">
            <v>Pakistan</v>
          </cell>
          <cell r="E427" t="str">
            <v>Yandi</v>
          </cell>
          <cell r="F427">
            <v>0</v>
          </cell>
          <cell r="G427">
            <v>0</v>
          </cell>
          <cell r="H427">
            <v>0</v>
          </cell>
          <cell r="I427">
            <v>0</v>
          </cell>
          <cell r="J427">
            <v>0</v>
          </cell>
          <cell r="K427">
            <v>0</v>
          </cell>
          <cell r="L427">
            <v>0</v>
          </cell>
          <cell r="M427">
            <v>0</v>
          </cell>
          <cell r="N427">
            <v>0</v>
          </cell>
          <cell r="O427">
            <v>0</v>
          </cell>
        </row>
        <row r="428">
          <cell r="A428" t="str">
            <v>Commissions0300PakistanSinter Fines</v>
          </cell>
          <cell r="B428" t="str">
            <v>Commissions</v>
          </cell>
          <cell r="C428" t="str">
            <v>0300</v>
          </cell>
          <cell r="D428" t="str">
            <v>Pakistan</v>
          </cell>
          <cell r="E428" t="str">
            <v>Sinter Fines</v>
          </cell>
          <cell r="F428">
            <v>0</v>
          </cell>
          <cell r="G428">
            <v>0</v>
          </cell>
          <cell r="H428">
            <v>0</v>
          </cell>
          <cell r="I428">
            <v>0</v>
          </cell>
          <cell r="J428">
            <v>0</v>
          </cell>
          <cell r="K428">
            <v>0</v>
          </cell>
          <cell r="L428">
            <v>0</v>
          </cell>
          <cell r="M428">
            <v>0</v>
          </cell>
          <cell r="N428">
            <v>0</v>
          </cell>
          <cell r="O428">
            <v>0</v>
          </cell>
        </row>
        <row r="429">
          <cell r="A429" t="str">
            <v>Commissions0300PakistanHIM-L</v>
          </cell>
          <cell r="B429" t="str">
            <v>Commissions</v>
          </cell>
          <cell r="C429" t="str">
            <v>0300</v>
          </cell>
          <cell r="D429" t="str">
            <v>Pakistan</v>
          </cell>
          <cell r="E429" t="str">
            <v>HIM-L</v>
          </cell>
          <cell r="F429">
            <v>0</v>
          </cell>
          <cell r="G429">
            <v>0</v>
          </cell>
          <cell r="H429">
            <v>0</v>
          </cell>
          <cell r="I429">
            <v>0</v>
          </cell>
          <cell r="J429">
            <v>0</v>
          </cell>
          <cell r="K429">
            <v>0</v>
          </cell>
          <cell r="L429">
            <v>0</v>
          </cell>
          <cell r="M429">
            <v>0</v>
          </cell>
          <cell r="N429">
            <v>0</v>
          </cell>
          <cell r="O429">
            <v>0</v>
          </cell>
        </row>
        <row r="430">
          <cell r="A430" t="str">
            <v>Commissions0300PakistanHIM-F</v>
          </cell>
          <cell r="B430" t="str">
            <v>Commissions</v>
          </cell>
          <cell r="C430" t="str">
            <v>0300</v>
          </cell>
          <cell r="D430" t="str">
            <v>Pakistan</v>
          </cell>
          <cell r="E430" t="str">
            <v>HIM-F</v>
          </cell>
          <cell r="F430">
            <v>0</v>
          </cell>
          <cell r="G430">
            <v>0</v>
          </cell>
          <cell r="H430">
            <v>0</v>
          </cell>
          <cell r="I430">
            <v>0</v>
          </cell>
          <cell r="J430">
            <v>0</v>
          </cell>
          <cell r="K430">
            <v>0</v>
          </cell>
          <cell r="L430">
            <v>0</v>
          </cell>
          <cell r="M430">
            <v>0</v>
          </cell>
          <cell r="N430">
            <v>0</v>
          </cell>
          <cell r="O430">
            <v>0</v>
          </cell>
        </row>
        <row r="431">
          <cell r="A431" t="str">
            <v>Commissions0300PakistanHIB-L</v>
          </cell>
          <cell r="B431" t="str">
            <v>Commissions</v>
          </cell>
          <cell r="C431" t="str">
            <v>0300</v>
          </cell>
          <cell r="D431" t="str">
            <v>Pakistan</v>
          </cell>
          <cell r="E431" t="str">
            <v>HIB-L</v>
          </cell>
          <cell r="F431">
            <v>0</v>
          </cell>
          <cell r="G431">
            <v>0</v>
          </cell>
          <cell r="H431">
            <v>0</v>
          </cell>
          <cell r="I431">
            <v>0</v>
          </cell>
          <cell r="J431">
            <v>0</v>
          </cell>
          <cell r="K431">
            <v>0</v>
          </cell>
          <cell r="L431">
            <v>0</v>
          </cell>
          <cell r="M431">
            <v>0</v>
          </cell>
          <cell r="N431">
            <v>0</v>
          </cell>
          <cell r="O431">
            <v>0</v>
          </cell>
        </row>
        <row r="432">
          <cell r="A432" t="str">
            <v>Commissions0300PakistanHIB-F</v>
          </cell>
          <cell r="B432" t="str">
            <v>Commissions</v>
          </cell>
          <cell r="C432" t="str">
            <v>0300</v>
          </cell>
          <cell r="D432" t="str">
            <v>Pakistan</v>
          </cell>
          <cell r="E432" t="str">
            <v>HIB-F</v>
          </cell>
          <cell r="F432">
            <v>0</v>
          </cell>
          <cell r="G432">
            <v>0</v>
          </cell>
          <cell r="H432">
            <v>0</v>
          </cell>
          <cell r="I432">
            <v>0</v>
          </cell>
          <cell r="J432">
            <v>0</v>
          </cell>
          <cell r="K432">
            <v>0</v>
          </cell>
          <cell r="L432">
            <v>0</v>
          </cell>
          <cell r="M432">
            <v>0</v>
          </cell>
          <cell r="N432">
            <v>0</v>
          </cell>
          <cell r="O432">
            <v>0</v>
          </cell>
        </row>
        <row r="433">
          <cell r="A433" t="str">
            <v>Commissions0300PakistanResult</v>
          </cell>
          <cell r="B433" t="str">
            <v>Commissions</v>
          </cell>
          <cell r="C433" t="str">
            <v>0300</v>
          </cell>
          <cell r="D433" t="str">
            <v>Pakistan</v>
          </cell>
          <cell r="E433" t="str">
            <v>Result</v>
          </cell>
          <cell r="F433" t="str">
            <v>AUD</v>
          </cell>
          <cell r="G433">
            <v>0</v>
          </cell>
          <cell r="H433">
            <v>0</v>
          </cell>
          <cell r="I433">
            <v>0</v>
          </cell>
          <cell r="J433">
            <v>0</v>
          </cell>
          <cell r="K433">
            <v>0</v>
          </cell>
          <cell r="L433">
            <v>0</v>
          </cell>
          <cell r="M433">
            <v>0</v>
          </cell>
          <cell r="N433">
            <v>0</v>
          </cell>
          <cell r="O433">
            <v>509612.08</v>
          </cell>
        </row>
        <row r="434">
          <cell r="A434" t="str">
            <v>Commissions0300Other AsiaDSO Lump</v>
          </cell>
          <cell r="B434" t="str">
            <v>Commissions</v>
          </cell>
          <cell r="C434" t="str">
            <v>0300</v>
          </cell>
          <cell r="D434" t="str">
            <v>Other Asia</v>
          </cell>
          <cell r="E434" t="str">
            <v>DSO Lump</v>
          </cell>
          <cell r="F434">
            <v>0</v>
          </cell>
          <cell r="G434">
            <v>0</v>
          </cell>
          <cell r="H434">
            <v>0</v>
          </cell>
          <cell r="I434">
            <v>0</v>
          </cell>
          <cell r="J434">
            <v>0</v>
          </cell>
          <cell r="K434">
            <v>0</v>
          </cell>
          <cell r="L434">
            <v>0</v>
          </cell>
          <cell r="M434">
            <v>0</v>
          </cell>
          <cell r="N434">
            <v>0</v>
          </cell>
          <cell r="O434">
            <v>0</v>
          </cell>
        </row>
        <row r="435">
          <cell r="A435" t="str">
            <v>Commissions0300Other AsiaDSO Fines</v>
          </cell>
          <cell r="B435" t="str">
            <v>Commissions</v>
          </cell>
          <cell r="C435" t="str">
            <v>0300</v>
          </cell>
          <cell r="D435" t="str">
            <v>Other Asia</v>
          </cell>
          <cell r="E435" t="str">
            <v>DSO Fines</v>
          </cell>
          <cell r="F435">
            <v>0</v>
          </cell>
          <cell r="G435">
            <v>0</v>
          </cell>
          <cell r="H435">
            <v>0</v>
          </cell>
          <cell r="I435">
            <v>0</v>
          </cell>
          <cell r="J435">
            <v>0</v>
          </cell>
          <cell r="K435">
            <v>0</v>
          </cell>
          <cell r="L435">
            <v>0</v>
          </cell>
          <cell r="M435">
            <v>0</v>
          </cell>
          <cell r="N435">
            <v>0</v>
          </cell>
          <cell r="O435">
            <v>0</v>
          </cell>
        </row>
        <row r="436">
          <cell r="A436" t="str">
            <v>Commissions0300Other AsiaYandi</v>
          </cell>
          <cell r="B436" t="str">
            <v>Commissions</v>
          </cell>
          <cell r="C436" t="str">
            <v>0300</v>
          </cell>
          <cell r="D436" t="str">
            <v>Other Asia</v>
          </cell>
          <cell r="E436" t="str">
            <v>Yandi</v>
          </cell>
          <cell r="F436">
            <v>0</v>
          </cell>
          <cell r="G436">
            <v>0</v>
          </cell>
          <cell r="H436">
            <v>0</v>
          </cell>
          <cell r="I436">
            <v>0</v>
          </cell>
          <cell r="J436">
            <v>0</v>
          </cell>
          <cell r="K436">
            <v>0</v>
          </cell>
          <cell r="L436">
            <v>0</v>
          </cell>
          <cell r="M436">
            <v>0</v>
          </cell>
          <cell r="N436">
            <v>0</v>
          </cell>
          <cell r="O436">
            <v>0</v>
          </cell>
        </row>
        <row r="437">
          <cell r="A437" t="str">
            <v>Commissions0300Other AsiaSinter Fines</v>
          </cell>
          <cell r="B437" t="str">
            <v>Commissions</v>
          </cell>
          <cell r="C437" t="str">
            <v>0300</v>
          </cell>
          <cell r="D437" t="str">
            <v>Other Asia</v>
          </cell>
          <cell r="E437" t="str">
            <v>Sinter Fines</v>
          </cell>
          <cell r="F437">
            <v>0</v>
          </cell>
          <cell r="G437">
            <v>0</v>
          </cell>
          <cell r="H437">
            <v>0</v>
          </cell>
          <cell r="I437">
            <v>0</v>
          </cell>
          <cell r="J437">
            <v>0</v>
          </cell>
          <cell r="K437">
            <v>0</v>
          </cell>
          <cell r="L437">
            <v>0</v>
          </cell>
          <cell r="M437">
            <v>0</v>
          </cell>
          <cell r="N437">
            <v>0</v>
          </cell>
          <cell r="O437">
            <v>0</v>
          </cell>
        </row>
        <row r="438">
          <cell r="A438" t="str">
            <v>Commissions0300Other AsiaHIM-L</v>
          </cell>
          <cell r="B438" t="str">
            <v>Commissions</v>
          </cell>
          <cell r="C438" t="str">
            <v>0300</v>
          </cell>
          <cell r="D438" t="str">
            <v>Other Asia</v>
          </cell>
          <cell r="E438" t="str">
            <v>HIM-L</v>
          </cell>
          <cell r="F438">
            <v>0</v>
          </cell>
          <cell r="G438">
            <v>0</v>
          </cell>
          <cell r="H438">
            <v>0</v>
          </cell>
          <cell r="I438">
            <v>0</v>
          </cell>
          <cell r="J438">
            <v>0</v>
          </cell>
          <cell r="K438">
            <v>0</v>
          </cell>
          <cell r="L438">
            <v>0</v>
          </cell>
          <cell r="M438">
            <v>0</v>
          </cell>
          <cell r="N438">
            <v>0</v>
          </cell>
          <cell r="O438">
            <v>0</v>
          </cell>
        </row>
        <row r="439">
          <cell r="A439" t="str">
            <v>Commissions0300Other AsiaHIM-F</v>
          </cell>
          <cell r="B439" t="str">
            <v>Commissions</v>
          </cell>
          <cell r="C439" t="str">
            <v>0300</v>
          </cell>
          <cell r="D439" t="str">
            <v>Other Asia</v>
          </cell>
          <cell r="E439" t="str">
            <v>HIM-F</v>
          </cell>
          <cell r="F439">
            <v>0</v>
          </cell>
          <cell r="G439">
            <v>0</v>
          </cell>
          <cell r="H439">
            <v>0</v>
          </cell>
          <cell r="I439">
            <v>0</v>
          </cell>
          <cell r="J439">
            <v>0</v>
          </cell>
          <cell r="K439">
            <v>0</v>
          </cell>
          <cell r="L439">
            <v>0</v>
          </cell>
          <cell r="M439">
            <v>0</v>
          </cell>
          <cell r="N439">
            <v>0</v>
          </cell>
          <cell r="O439">
            <v>0</v>
          </cell>
        </row>
        <row r="440">
          <cell r="A440" t="str">
            <v>Commissions0300Other AsiaHIB-L</v>
          </cell>
          <cell r="B440" t="str">
            <v>Commissions</v>
          </cell>
          <cell r="C440" t="str">
            <v>0300</v>
          </cell>
          <cell r="D440" t="str">
            <v>Other Asia</v>
          </cell>
          <cell r="E440" t="str">
            <v>HIB-L</v>
          </cell>
          <cell r="F440">
            <v>0</v>
          </cell>
          <cell r="G440">
            <v>0</v>
          </cell>
          <cell r="H440">
            <v>0</v>
          </cell>
          <cell r="I440">
            <v>0</v>
          </cell>
          <cell r="J440">
            <v>0</v>
          </cell>
          <cell r="K440">
            <v>0</v>
          </cell>
          <cell r="L440">
            <v>0</v>
          </cell>
          <cell r="M440">
            <v>0</v>
          </cell>
          <cell r="N440">
            <v>0</v>
          </cell>
          <cell r="O440">
            <v>0</v>
          </cell>
        </row>
        <row r="441">
          <cell r="A441" t="str">
            <v>Commissions0300Other AsiaHIB-F</v>
          </cell>
          <cell r="B441" t="str">
            <v>Commissions</v>
          </cell>
          <cell r="C441" t="str">
            <v>0300</v>
          </cell>
          <cell r="D441" t="str">
            <v>Other Asia</v>
          </cell>
          <cell r="E441" t="str">
            <v>HIB-F</v>
          </cell>
          <cell r="F441">
            <v>0</v>
          </cell>
          <cell r="G441">
            <v>0</v>
          </cell>
          <cell r="H441">
            <v>0</v>
          </cell>
          <cell r="I441">
            <v>0</v>
          </cell>
          <cell r="J441">
            <v>0</v>
          </cell>
          <cell r="K441">
            <v>0</v>
          </cell>
          <cell r="L441">
            <v>0</v>
          </cell>
          <cell r="M441">
            <v>0</v>
          </cell>
          <cell r="N441">
            <v>0</v>
          </cell>
          <cell r="O441">
            <v>0</v>
          </cell>
        </row>
        <row r="442">
          <cell r="A442" t="str">
            <v>Commissions0300Other AsiaResult</v>
          </cell>
          <cell r="B442" t="str">
            <v>Commissions</v>
          </cell>
          <cell r="C442" t="str">
            <v>0300</v>
          </cell>
          <cell r="D442" t="str">
            <v>Other Asia</v>
          </cell>
          <cell r="E442" t="str">
            <v>Result</v>
          </cell>
          <cell r="F442">
            <v>0</v>
          </cell>
          <cell r="G442">
            <v>0</v>
          </cell>
          <cell r="H442">
            <v>0</v>
          </cell>
          <cell r="I442">
            <v>0</v>
          </cell>
          <cell r="J442">
            <v>0</v>
          </cell>
          <cell r="K442">
            <v>0</v>
          </cell>
          <cell r="L442">
            <v>0</v>
          </cell>
          <cell r="M442">
            <v>0</v>
          </cell>
          <cell r="N442">
            <v>0</v>
          </cell>
          <cell r="O442">
            <v>0</v>
          </cell>
        </row>
        <row r="443">
          <cell r="A443" t="str">
            <v>Commissions0300AustraliaDSO Lump</v>
          </cell>
          <cell r="B443" t="str">
            <v>Commissions</v>
          </cell>
          <cell r="C443" t="str">
            <v>0300</v>
          </cell>
          <cell r="D443" t="str">
            <v>Australia</v>
          </cell>
          <cell r="E443" t="str">
            <v>DSO Lump</v>
          </cell>
          <cell r="F443">
            <v>0</v>
          </cell>
          <cell r="G443">
            <v>0</v>
          </cell>
          <cell r="H443">
            <v>0</v>
          </cell>
          <cell r="I443">
            <v>0</v>
          </cell>
          <cell r="J443">
            <v>0</v>
          </cell>
          <cell r="K443">
            <v>0</v>
          </cell>
          <cell r="L443">
            <v>0</v>
          </cell>
          <cell r="M443">
            <v>0</v>
          </cell>
          <cell r="N443">
            <v>0</v>
          </cell>
          <cell r="O443">
            <v>0</v>
          </cell>
        </row>
        <row r="444">
          <cell r="A444" t="str">
            <v>Commissions0300AustraliaDSO Fines</v>
          </cell>
          <cell r="B444" t="str">
            <v>Commissions</v>
          </cell>
          <cell r="C444" t="str">
            <v>0300</v>
          </cell>
          <cell r="D444" t="str">
            <v>Australia</v>
          </cell>
          <cell r="E444" t="str">
            <v>DSO Fines</v>
          </cell>
          <cell r="F444">
            <v>0</v>
          </cell>
          <cell r="G444">
            <v>0</v>
          </cell>
          <cell r="H444">
            <v>0</v>
          </cell>
          <cell r="I444">
            <v>0</v>
          </cell>
          <cell r="J444">
            <v>0</v>
          </cell>
          <cell r="K444">
            <v>0</v>
          </cell>
          <cell r="L444">
            <v>0</v>
          </cell>
          <cell r="M444">
            <v>0</v>
          </cell>
          <cell r="N444">
            <v>0</v>
          </cell>
          <cell r="O444">
            <v>0</v>
          </cell>
        </row>
        <row r="445">
          <cell r="A445" t="str">
            <v>Commissions0300AustraliaYandi</v>
          </cell>
          <cell r="B445" t="str">
            <v>Commissions</v>
          </cell>
          <cell r="C445" t="str">
            <v>0300</v>
          </cell>
          <cell r="D445" t="str">
            <v>Australia</v>
          </cell>
          <cell r="E445" t="str">
            <v>Yandi</v>
          </cell>
          <cell r="F445">
            <v>0</v>
          </cell>
          <cell r="G445">
            <v>0</v>
          </cell>
          <cell r="H445">
            <v>0</v>
          </cell>
          <cell r="I445">
            <v>0</v>
          </cell>
          <cell r="J445">
            <v>0</v>
          </cell>
          <cell r="K445">
            <v>0</v>
          </cell>
          <cell r="L445">
            <v>0</v>
          </cell>
          <cell r="M445">
            <v>0</v>
          </cell>
          <cell r="N445">
            <v>0</v>
          </cell>
          <cell r="O445">
            <v>0</v>
          </cell>
        </row>
        <row r="446">
          <cell r="A446" t="str">
            <v>Commissions0300AustraliaSinter Fines</v>
          </cell>
          <cell r="B446" t="str">
            <v>Commissions</v>
          </cell>
          <cell r="C446" t="str">
            <v>0300</v>
          </cell>
          <cell r="D446" t="str">
            <v>Australia</v>
          </cell>
          <cell r="E446" t="str">
            <v>Sinter Fines</v>
          </cell>
          <cell r="F446">
            <v>0</v>
          </cell>
          <cell r="G446">
            <v>0</v>
          </cell>
          <cell r="H446">
            <v>0</v>
          </cell>
          <cell r="I446">
            <v>0</v>
          </cell>
          <cell r="J446">
            <v>0</v>
          </cell>
          <cell r="K446">
            <v>0</v>
          </cell>
          <cell r="L446">
            <v>0</v>
          </cell>
          <cell r="M446">
            <v>0</v>
          </cell>
          <cell r="N446">
            <v>0</v>
          </cell>
          <cell r="O446">
            <v>0</v>
          </cell>
        </row>
        <row r="447">
          <cell r="A447" t="str">
            <v>Commissions0300AustraliaHIM-L</v>
          </cell>
          <cell r="B447" t="str">
            <v>Commissions</v>
          </cell>
          <cell r="C447" t="str">
            <v>0300</v>
          </cell>
          <cell r="D447" t="str">
            <v>Australia</v>
          </cell>
          <cell r="E447" t="str">
            <v>HIM-L</v>
          </cell>
          <cell r="F447">
            <v>0</v>
          </cell>
          <cell r="G447">
            <v>0</v>
          </cell>
          <cell r="H447">
            <v>0</v>
          </cell>
          <cell r="I447">
            <v>0</v>
          </cell>
          <cell r="J447">
            <v>0</v>
          </cell>
          <cell r="K447">
            <v>0</v>
          </cell>
          <cell r="L447">
            <v>0</v>
          </cell>
          <cell r="M447">
            <v>0</v>
          </cell>
          <cell r="N447">
            <v>0</v>
          </cell>
          <cell r="O447">
            <v>0</v>
          </cell>
        </row>
        <row r="448">
          <cell r="A448" t="str">
            <v>Commissions0300AustraliaHIM-F</v>
          </cell>
          <cell r="B448" t="str">
            <v>Commissions</v>
          </cell>
          <cell r="C448" t="str">
            <v>0300</v>
          </cell>
          <cell r="D448" t="str">
            <v>Australia</v>
          </cell>
          <cell r="E448" t="str">
            <v>HIM-F</v>
          </cell>
          <cell r="F448">
            <v>0</v>
          </cell>
          <cell r="G448">
            <v>0</v>
          </cell>
          <cell r="H448">
            <v>0</v>
          </cell>
          <cell r="I448">
            <v>0</v>
          </cell>
          <cell r="J448">
            <v>0</v>
          </cell>
          <cell r="K448">
            <v>0</v>
          </cell>
          <cell r="L448">
            <v>0</v>
          </cell>
          <cell r="M448">
            <v>0</v>
          </cell>
          <cell r="N448">
            <v>0</v>
          </cell>
          <cell r="O448">
            <v>0</v>
          </cell>
        </row>
        <row r="449">
          <cell r="A449" t="str">
            <v>Commissions0300AustraliaHIB-L</v>
          </cell>
          <cell r="B449" t="str">
            <v>Commissions</v>
          </cell>
          <cell r="C449" t="str">
            <v>0300</v>
          </cell>
          <cell r="D449" t="str">
            <v>Australia</v>
          </cell>
          <cell r="E449" t="str">
            <v>HIB-L</v>
          </cell>
          <cell r="F449">
            <v>0</v>
          </cell>
          <cell r="G449">
            <v>0</v>
          </cell>
          <cell r="H449">
            <v>0</v>
          </cell>
          <cell r="I449">
            <v>0</v>
          </cell>
          <cell r="J449">
            <v>0</v>
          </cell>
          <cell r="K449">
            <v>0</v>
          </cell>
          <cell r="L449">
            <v>0</v>
          </cell>
          <cell r="M449">
            <v>0</v>
          </cell>
          <cell r="N449">
            <v>0</v>
          </cell>
          <cell r="O449">
            <v>0</v>
          </cell>
        </row>
        <row r="450">
          <cell r="A450" t="str">
            <v>Commissions0300AustraliaHIB-F</v>
          </cell>
          <cell r="B450" t="str">
            <v>Commissions</v>
          </cell>
          <cell r="C450" t="str">
            <v>0300</v>
          </cell>
          <cell r="D450" t="str">
            <v>Australia</v>
          </cell>
          <cell r="E450" t="str">
            <v>HIB-F</v>
          </cell>
          <cell r="F450">
            <v>0</v>
          </cell>
          <cell r="G450">
            <v>0</v>
          </cell>
          <cell r="H450">
            <v>0</v>
          </cell>
          <cell r="I450">
            <v>0</v>
          </cell>
          <cell r="J450">
            <v>0</v>
          </cell>
          <cell r="K450">
            <v>0</v>
          </cell>
          <cell r="L450">
            <v>0</v>
          </cell>
          <cell r="M450">
            <v>0</v>
          </cell>
          <cell r="N450">
            <v>0</v>
          </cell>
          <cell r="O450">
            <v>0</v>
          </cell>
        </row>
        <row r="451">
          <cell r="A451" t="str">
            <v>Commissions0300AustraliaResult</v>
          </cell>
          <cell r="B451" t="str">
            <v>Commissions</v>
          </cell>
          <cell r="C451" t="str">
            <v>0300</v>
          </cell>
          <cell r="D451" t="str">
            <v>Australia</v>
          </cell>
          <cell r="E451" t="str">
            <v>Result</v>
          </cell>
          <cell r="F451">
            <v>0</v>
          </cell>
          <cell r="G451">
            <v>0</v>
          </cell>
          <cell r="H451">
            <v>0</v>
          </cell>
          <cell r="I451">
            <v>0</v>
          </cell>
          <cell r="J451">
            <v>0</v>
          </cell>
          <cell r="K451">
            <v>0</v>
          </cell>
          <cell r="L451">
            <v>0</v>
          </cell>
          <cell r="M451">
            <v>0</v>
          </cell>
          <cell r="N451">
            <v>0</v>
          </cell>
          <cell r="O451">
            <v>0</v>
          </cell>
        </row>
        <row r="452">
          <cell r="A452" t="str">
            <v>Commissions0301ChinaDSO Lump</v>
          </cell>
          <cell r="B452" t="str">
            <v>Commissions</v>
          </cell>
          <cell r="C452" t="str">
            <v>0301</v>
          </cell>
          <cell r="D452" t="str">
            <v>China</v>
          </cell>
          <cell r="E452" t="str">
            <v>DSO Lump</v>
          </cell>
          <cell r="F452" t="str">
            <v>AUD</v>
          </cell>
          <cell r="G452">
            <v>1135111.44</v>
          </cell>
          <cell r="H452">
            <v>674768.06</v>
          </cell>
          <cell r="I452">
            <v>978619.27</v>
          </cell>
          <cell r="J452">
            <v>123342.2</v>
          </cell>
          <cell r="K452">
            <v>3164.72</v>
          </cell>
          <cell r="L452">
            <v>345457.86</v>
          </cell>
          <cell r="M452">
            <v>73759.19</v>
          </cell>
          <cell r="N452">
            <v>199434.79</v>
          </cell>
          <cell r="O452">
            <v>-216149.78</v>
          </cell>
        </row>
        <row r="453">
          <cell r="A453" t="str">
            <v>Commissions0301ChinaDSO Fines</v>
          </cell>
          <cell r="B453" t="str">
            <v>Commissions</v>
          </cell>
          <cell r="C453" t="str">
            <v>0301</v>
          </cell>
          <cell r="D453" t="str">
            <v>China</v>
          </cell>
          <cell r="E453" t="str">
            <v>DSO Fines</v>
          </cell>
          <cell r="F453" t="str">
            <v>AUD</v>
          </cell>
          <cell r="G453">
            <v>2799374.58</v>
          </cell>
          <cell r="H453">
            <v>1100184.6599999999</v>
          </cell>
          <cell r="I453">
            <v>1612636.13</v>
          </cell>
          <cell r="J453">
            <v>517847.41</v>
          </cell>
          <cell r="K453">
            <v>-321700.28000000003</v>
          </cell>
          <cell r="L453">
            <v>-277941.34999999998</v>
          </cell>
          <cell r="M453">
            <v>-137677.20000000001</v>
          </cell>
          <cell r="N453">
            <v>140862.91</v>
          </cell>
          <cell r="O453">
            <v>-260604.69</v>
          </cell>
        </row>
        <row r="454">
          <cell r="A454" t="str">
            <v>Commissions0301ChinaYandi</v>
          </cell>
          <cell r="B454" t="str">
            <v>Commissions</v>
          </cell>
          <cell r="C454" t="str">
            <v>0301</v>
          </cell>
          <cell r="D454" t="str">
            <v>China</v>
          </cell>
          <cell r="E454" t="str">
            <v>Yandi</v>
          </cell>
          <cell r="F454">
            <v>0</v>
          </cell>
          <cell r="G454">
            <v>0</v>
          </cell>
          <cell r="H454">
            <v>0</v>
          </cell>
          <cell r="I454">
            <v>0</v>
          </cell>
          <cell r="J454">
            <v>0</v>
          </cell>
          <cell r="K454">
            <v>0</v>
          </cell>
          <cell r="L454">
            <v>0</v>
          </cell>
          <cell r="M454">
            <v>0</v>
          </cell>
          <cell r="N454">
            <v>0</v>
          </cell>
          <cell r="O454">
            <v>0</v>
          </cell>
        </row>
        <row r="455">
          <cell r="A455" t="str">
            <v>Commissions0301ChinaSinter Fines</v>
          </cell>
          <cell r="B455" t="str">
            <v>Commissions</v>
          </cell>
          <cell r="C455" t="str">
            <v>0301</v>
          </cell>
          <cell r="D455" t="str">
            <v>China</v>
          </cell>
          <cell r="E455" t="str">
            <v>Sinter Fines</v>
          </cell>
          <cell r="F455">
            <v>0</v>
          </cell>
          <cell r="G455">
            <v>0</v>
          </cell>
          <cell r="H455">
            <v>0</v>
          </cell>
          <cell r="I455">
            <v>0</v>
          </cell>
          <cell r="J455">
            <v>0</v>
          </cell>
          <cell r="K455">
            <v>0</v>
          </cell>
          <cell r="L455">
            <v>0</v>
          </cell>
          <cell r="M455">
            <v>0</v>
          </cell>
          <cell r="N455">
            <v>0</v>
          </cell>
          <cell r="O455">
            <v>0</v>
          </cell>
        </row>
        <row r="456">
          <cell r="A456" t="str">
            <v>Commissions0301ChinaHIM-L</v>
          </cell>
          <cell r="B456" t="str">
            <v>Commissions</v>
          </cell>
          <cell r="C456" t="str">
            <v>0301</v>
          </cell>
          <cell r="D456" t="str">
            <v>China</v>
          </cell>
          <cell r="E456" t="str">
            <v>HIM-L</v>
          </cell>
          <cell r="F456">
            <v>0</v>
          </cell>
          <cell r="G456">
            <v>0</v>
          </cell>
          <cell r="H456">
            <v>0</v>
          </cell>
          <cell r="I456">
            <v>0</v>
          </cell>
          <cell r="J456">
            <v>0</v>
          </cell>
          <cell r="K456">
            <v>0</v>
          </cell>
          <cell r="L456">
            <v>0</v>
          </cell>
          <cell r="M456">
            <v>0</v>
          </cell>
          <cell r="N456">
            <v>0</v>
          </cell>
          <cell r="O456">
            <v>0</v>
          </cell>
        </row>
        <row r="457">
          <cell r="A457" t="str">
            <v>Commissions0301ChinaHIM-F</v>
          </cell>
          <cell r="B457" t="str">
            <v>Commissions</v>
          </cell>
          <cell r="C457" t="str">
            <v>0301</v>
          </cell>
          <cell r="D457" t="str">
            <v>China</v>
          </cell>
          <cell r="E457" t="str">
            <v>HIM-F</v>
          </cell>
          <cell r="F457">
            <v>0</v>
          </cell>
          <cell r="G457">
            <v>0</v>
          </cell>
          <cell r="H457">
            <v>0</v>
          </cell>
          <cell r="I457">
            <v>0</v>
          </cell>
          <cell r="J457">
            <v>0</v>
          </cell>
          <cell r="K457">
            <v>0</v>
          </cell>
          <cell r="L457">
            <v>0</v>
          </cell>
          <cell r="M457">
            <v>0</v>
          </cell>
          <cell r="N457">
            <v>0</v>
          </cell>
          <cell r="O457">
            <v>0</v>
          </cell>
        </row>
        <row r="458">
          <cell r="A458" t="str">
            <v>Commissions0301ChinaHIB-L</v>
          </cell>
          <cell r="B458" t="str">
            <v>Commissions</v>
          </cell>
          <cell r="C458" t="str">
            <v>0301</v>
          </cell>
          <cell r="D458" t="str">
            <v>China</v>
          </cell>
          <cell r="E458" t="str">
            <v>HIB-L</v>
          </cell>
          <cell r="F458">
            <v>0</v>
          </cell>
          <cell r="G458">
            <v>0</v>
          </cell>
          <cell r="H458">
            <v>0</v>
          </cell>
          <cell r="I458">
            <v>0</v>
          </cell>
          <cell r="J458">
            <v>0</v>
          </cell>
          <cell r="K458">
            <v>0</v>
          </cell>
          <cell r="L458">
            <v>0</v>
          </cell>
          <cell r="M458">
            <v>0</v>
          </cell>
          <cell r="N458">
            <v>0</v>
          </cell>
          <cell r="O458">
            <v>0</v>
          </cell>
        </row>
        <row r="459">
          <cell r="A459" t="str">
            <v>Commissions0301ChinaHIB-F</v>
          </cell>
          <cell r="B459" t="str">
            <v>Commissions</v>
          </cell>
          <cell r="C459" t="str">
            <v>0301</v>
          </cell>
          <cell r="D459" t="str">
            <v>China</v>
          </cell>
          <cell r="E459" t="str">
            <v>HIB-F</v>
          </cell>
          <cell r="F459">
            <v>0</v>
          </cell>
          <cell r="G459">
            <v>0</v>
          </cell>
          <cell r="H459">
            <v>0</v>
          </cell>
          <cell r="I459">
            <v>0</v>
          </cell>
          <cell r="J459">
            <v>0</v>
          </cell>
          <cell r="K459">
            <v>0</v>
          </cell>
          <cell r="L459">
            <v>0</v>
          </cell>
          <cell r="M459">
            <v>0</v>
          </cell>
          <cell r="N459">
            <v>0</v>
          </cell>
          <cell r="O459">
            <v>0</v>
          </cell>
        </row>
        <row r="460">
          <cell r="A460" t="str">
            <v>Commissions0301ChinaResult</v>
          </cell>
          <cell r="B460" t="str">
            <v>Commissions</v>
          </cell>
          <cell r="C460" t="str">
            <v>0301</v>
          </cell>
          <cell r="D460" t="str">
            <v>China</v>
          </cell>
          <cell r="E460" t="str">
            <v>Result</v>
          </cell>
          <cell r="F460" t="str">
            <v>AUD</v>
          </cell>
          <cell r="G460">
            <v>3934486.02</v>
          </cell>
          <cell r="H460">
            <v>1774952.72</v>
          </cell>
          <cell r="I460">
            <v>2591255.4</v>
          </cell>
          <cell r="J460">
            <v>641189.61</v>
          </cell>
          <cell r="K460">
            <v>-318535.56</v>
          </cell>
          <cell r="L460">
            <v>67516.509999999995</v>
          </cell>
          <cell r="M460">
            <v>-63918.01</v>
          </cell>
          <cell r="N460">
            <v>340297.7</v>
          </cell>
          <cell r="O460">
            <v>-476754.47</v>
          </cell>
        </row>
        <row r="461">
          <cell r="A461" t="str">
            <v>Commissions0303ChinaDSO Lump</v>
          </cell>
          <cell r="B461" t="str">
            <v>Commissions</v>
          </cell>
          <cell r="C461" t="str">
            <v>0303</v>
          </cell>
          <cell r="D461" t="str">
            <v>China</v>
          </cell>
          <cell r="E461" t="str">
            <v>DSO Lump</v>
          </cell>
          <cell r="F461" t="str">
            <v>AUD</v>
          </cell>
          <cell r="G461">
            <v>462894.8</v>
          </cell>
          <cell r="H461">
            <v>0</v>
          </cell>
          <cell r="I461">
            <v>360020.54</v>
          </cell>
          <cell r="J461">
            <v>3983.55</v>
          </cell>
          <cell r="K461">
            <v>0</v>
          </cell>
          <cell r="L461">
            <v>828147.65</v>
          </cell>
          <cell r="M461">
            <v>149614.12</v>
          </cell>
          <cell r="N461">
            <v>0</v>
          </cell>
          <cell r="O461">
            <v>0</v>
          </cell>
        </row>
        <row r="462">
          <cell r="A462" t="str">
            <v>Commissions0303ChinaDSO Fines</v>
          </cell>
          <cell r="B462" t="str">
            <v>Commissions</v>
          </cell>
          <cell r="C462" t="str">
            <v>0303</v>
          </cell>
          <cell r="D462" t="str">
            <v>China</v>
          </cell>
          <cell r="E462" t="str">
            <v>DSO Fines</v>
          </cell>
          <cell r="F462" t="str">
            <v>AUD</v>
          </cell>
          <cell r="G462">
            <v>950248.45</v>
          </cell>
          <cell r="H462">
            <v>2597192.2799999998</v>
          </cell>
          <cell r="I462">
            <v>2496887.23</v>
          </cell>
          <cell r="J462">
            <v>0</v>
          </cell>
          <cell r="K462">
            <v>0</v>
          </cell>
          <cell r="L462">
            <v>1167700.82</v>
          </cell>
          <cell r="M462">
            <v>0</v>
          </cell>
          <cell r="N462">
            <v>0</v>
          </cell>
          <cell r="O462">
            <v>0</v>
          </cell>
        </row>
        <row r="463">
          <cell r="A463" t="str">
            <v>Commissions0303ChinaYandi</v>
          </cell>
          <cell r="B463" t="str">
            <v>Commissions</v>
          </cell>
          <cell r="C463" t="str">
            <v>0303</v>
          </cell>
          <cell r="D463" t="str">
            <v>China</v>
          </cell>
          <cell r="E463" t="str">
            <v>Yandi</v>
          </cell>
          <cell r="F463" t="str">
            <v>AUD</v>
          </cell>
          <cell r="G463">
            <v>246143.98</v>
          </cell>
          <cell r="H463">
            <v>726355.37</v>
          </cell>
          <cell r="I463">
            <v>533208.55000000005</v>
          </cell>
          <cell r="J463">
            <v>0</v>
          </cell>
          <cell r="K463">
            <v>0</v>
          </cell>
          <cell r="L463">
            <v>763032.6</v>
          </cell>
          <cell r="M463">
            <v>0</v>
          </cell>
          <cell r="N463">
            <v>0</v>
          </cell>
          <cell r="O463">
            <v>0</v>
          </cell>
        </row>
        <row r="464">
          <cell r="A464" t="str">
            <v>Commissions0303ChinaSinter Fines</v>
          </cell>
          <cell r="B464" t="str">
            <v>Commissions</v>
          </cell>
          <cell r="C464" t="str">
            <v>0303</v>
          </cell>
          <cell r="D464" t="str">
            <v>China</v>
          </cell>
          <cell r="E464" t="str">
            <v>Sinter Fines</v>
          </cell>
          <cell r="F464">
            <v>0</v>
          </cell>
          <cell r="G464">
            <v>0</v>
          </cell>
          <cell r="H464">
            <v>0</v>
          </cell>
          <cell r="I464">
            <v>0</v>
          </cell>
          <cell r="J464">
            <v>0</v>
          </cell>
          <cell r="K464">
            <v>0</v>
          </cell>
          <cell r="L464">
            <v>0</v>
          </cell>
          <cell r="M464">
            <v>0</v>
          </cell>
          <cell r="N464">
            <v>0</v>
          </cell>
          <cell r="O464">
            <v>0</v>
          </cell>
        </row>
        <row r="465">
          <cell r="A465" t="str">
            <v>Commissions0303ChinaHIM-L</v>
          </cell>
          <cell r="B465" t="str">
            <v>Commissions</v>
          </cell>
          <cell r="C465" t="str">
            <v>0303</v>
          </cell>
          <cell r="D465" t="str">
            <v>China</v>
          </cell>
          <cell r="E465" t="str">
            <v>HIM-L</v>
          </cell>
          <cell r="F465">
            <v>0</v>
          </cell>
          <cell r="G465">
            <v>0</v>
          </cell>
          <cell r="H465">
            <v>0</v>
          </cell>
          <cell r="I465">
            <v>0</v>
          </cell>
          <cell r="J465">
            <v>0</v>
          </cell>
          <cell r="K465">
            <v>0</v>
          </cell>
          <cell r="L465">
            <v>0</v>
          </cell>
          <cell r="M465">
            <v>0</v>
          </cell>
          <cell r="N465">
            <v>0</v>
          </cell>
          <cell r="O465">
            <v>0</v>
          </cell>
        </row>
        <row r="466">
          <cell r="A466" t="str">
            <v>Commissions0303ChinaHIM-F</v>
          </cell>
          <cell r="B466" t="str">
            <v>Commissions</v>
          </cell>
          <cell r="C466" t="str">
            <v>0303</v>
          </cell>
          <cell r="D466" t="str">
            <v>China</v>
          </cell>
          <cell r="E466" t="str">
            <v>HIM-F</v>
          </cell>
          <cell r="F466">
            <v>0</v>
          </cell>
          <cell r="G466">
            <v>0</v>
          </cell>
          <cell r="H466">
            <v>0</v>
          </cell>
          <cell r="I466">
            <v>0</v>
          </cell>
          <cell r="J466">
            <v>0</v>
          </cell>
          <cell r="K466">
            <v>0</v>
          </cell>
          <cell r="L466">
            <v>0</v>
          </cell>
          <cell r="M466">
            <v>0</v>
          </cell>
          <cell r="N466">
            <v>0</v>
          </cell>
          <cell r="O466">
            <v>0</v>
          </cell>
        </row>
        <row r="467">
          <cell r="A467" t="str">
            <v>Commissions0303ChinaHIB-L</v>
          </cell>
          <cell r="B467" t="str">
            <v>Commissions</v>
          </cell>
          <cell r="C467" t="str">
            <v>0303</v>
          </cell>
          <cell r="D467" t="str">
            <v>China</v>
          </cell>
          <cell r="E467" t="str">
            <v>HIB-L</v>
          </cell>
          <cell r="F467">
            <v>0</v>
          </cell>
          <cell r="G467">
            <v>0</v>
          </cell>
          <cell r="H467">
            <v>0</v>
          </cell>
          <cell r="I467">
            <v>0</v>
          </cell>
          <cell r="J467">
            <v>0</v>
          </cell>
          <cell r="K467">
            <v>0</v>
          </cell>
          <cell r="L467">
            <v>0</v>
          </cell>
          <cell r="M467">
            <v>0</v>
          </cell>
          <cell r="N467">
            <v>0</v>
          </cell>
          <cell r="O467">
            <v>0</v>
          </cell>
        </row>
        <row r="468">
          <cell r="A468" t="str">
            <v>Commissions0303ChinaHIB-F</v>
          </cell>
          <cell r="B468" t="str">
            <v>Commissions</v>
          </cell>
          <cell r="C468" t="str">
            <v>0303</v>
          </cell>
          <cell r="D468" t="str">
            <v>China</v>
          </cell>
          <cell r="E468" t="str">
            <v>HIB-F</v>
          </cell>
          <cell r="F468">
            <v>0</v>
          </cell>
          <cell r="G468">
            <v>0</v>
          </cell>
          <cell r="H468">
            <v>0</v>
          </cell>
          <cell r="I468">
            <v>0</v>
          </cell>
          <cell r="J468">
            <v>0</v>
          </cell>
          <cell r="K468">
            <v>0</v>
          </cell>
          <cell r="L468">
            <v>0</v>
          </cell>
          <cell r="M468">
            <v>0</v>
          </cell>
          <cell r="N468">
            <v>0</v>
          </cell>
          <cell r="O468">
            <v>0</v>
          </cell>
        </row>
        <row r="469">
          <cell r="A469" t="str">
            <v>Commissions0303ChinaResult</v>
          </cell>
          <cell r="B469" t="str">
            <v>Commissions</v>
          </cell>
          <cell r="C469" t="str">
            <v>0303</v>
          </cell>
          <cell r="D469" t="str">
            <v>China</v>
          </cell>
          <cell r="E469" t="str">
            <v>Result</v>
          </cell>
          <cell r="F469" t="str">
            <v>AUD</v>
          </cell>
          <cell r="G469">
            <v>1659287.23</v>
          </cell>
          <cell r="H469">
            <v>3323547.65</v>
          </cell>
          <cell r="I469">
            <v>3390116.32</v>
          </cell>
          <cell r="J469">
            <v>3983.55</v>
          </cell>
          <cell r="K469">
            <v>0</v>
          </cell>
          <cell r="L469">
            <v>2758881.07</v>
          </cell>
          <cell r="M469">
            <v>149614.12</v>
          </cell>
          <cell r="N469">
            <v>0</v>
          </cell>
          <cell r="O469">
            <v>0</v>
          </cell>
        </row>
        <row r="470">
          <cell r="A470" t="str">
            <v>WAG Royalties0300EuropeDSO Lump</v>
          </cell>
          <cell r="B470" t="str">
            <v>WAG Royalties</v>
          </cell>
          <cell r="C470" t="str">
            <v>0300</v>
          </cell>
          <cell r="D470" t="str">
            <v>Europe</v>
          </cell>
          <cell r="E470" t="str">
            <v>DSO Lump</v>
          </cell>
          <cell r="F470" t="str">
            <v>AUD</v>
          </cell>
          <cell r="G470">
            <v>524693.32999999996</v>
          </cell>
          <cell r="H470">
            <v>804029.67</v>
          </cell>
          <cell r="I470">
            <v>199161.77</v>
          </cell>
          <cell r="J470">
            <v>539423.43000000005</v>
          </cell>
          <cell r="K470">
            <v>389096.83</v>
          </cell>
          <cell r="L470">
            <v>251053.66</v>
          </cell>
          <cell r="M470">
            <v>983002.5</v>
          </cell>
          <cell r="N470">
            <v>586498.79</v>
          </cell>
          <cell r="O470">
            <v>183012.36</v>
          </cell>
        </row>
        <row r="471">
          <cell r="A471" t="str">
            <v>WAG Royalties0300EuropeDSO Fines</v>
          </cell>
          <cell r="B471" t="str">
            <v>WAG Royalties</v>
          </cell>
          <cell r="C471" t="str">
            <v>0300</v>
          </cell>
          <cell r="D471" t="str">
            <v>Europe</v>
          </cell>
          <cell r="E471" t="str">
            <v>DSO Fines</v>
          </cell>
          <cell r="F471" t="str">
            <v>AUD</v>
          </cell>
          <cell r="G471">
            <v>165138.65</v>
          </cell>
          <cell r="H471">
            <v>165437.31</v>
          </cell>
          <cell r="I471">
            <v>185685.37</v>
          </cell>
          <cell r="J471">
            <v>94845.42</v>
          </cell>
          <cell r="K471">
            <v>195657.68</v>
          </cell>
          <cell r="L471">
            <v>41581.31</v>
          </cell>
          <cell r="M471">
            <v>227631.17</v>
          </cell>
          <cell r="N471">
            <v>141020.29999999999</v>
          </cell>
          <cell r="O471">
            <v>73494.539999999994</v>
          </cell>
        </row>
        <row r="472">
          <cell r="A472" t="str">
            <v>WAG Royalties0300EuropeYandi</v>
          </cell>
          <cell r="B472" t="str">
            <v>WAG Royalties</v>
          </cell>
          <cell r="C472" t="str">
            <v>0300</v>
          </cell>
          <cell r="D472" t="str">
            <v>Europe</v>
          </cell>
          <cell r="E472" t="str">
            <v>Yandi</v>
          </cell>
          <cell r="F472">
            <v>0</v>
          </cell>
          <cell r="G472">
            <v>0</v>
          </cell>
          <cell r="H472">
            <v>0</v>
          </cell>
          <cell r="I472">
            <v>0</v>
          </cell>
          <cell r="J472">
            <v>0</v>
          </cell>
          <cell r="K472">
            <v>0</v>
          </cell>
          <cell r="L472">
            <v>0</v>
          </cell>
          <cell r="M472">
            <v>0</v>
          </cell>
          <cell r="N472">
            <v>0</v>
          </cell>
          <cell r="O472">
            <v>0</v>
          </cell>
        </row>
        <row r="473">
          <cell r="A473" t="str">
            <v>WAG Royalties0300EuropeSinter Fines</v>
          </cell>
          <cell r="B473" t="str">
            <v>WAG Royalties</v>
          </cell>
          <cell r="C473" t="str">
            <v>0300</v>
          </cell>
          <cell r="D473" t="str">
            <v>Europe</v>
          </cell>
          <cell r="E473" t="str">
            <v>Sinter Fines</v>
          </cell>
          <cell r="F473" t="str">
            <v>AUD</v>
          </cell>
          <cell r="G473">
            <v>0</v>
          </cell>
          <cell r="H473">
            <v>64787.040000000001</v>
          </cell>
          <cell r="I473">
            <v>0</v>
          </cell>
          <cell r="J473">
            <v>77452.12</v>
          </cell>
          <cell r="K473">
            <v>-760.44</v>
          </cell>
          <cell r="L473">
            <v>104518.48</v>
          </cell>
          <cell r="M473">
            <v>80386.41</v>
          </cell>
          <cell r="N473">
            <v>58907.96</v>
          </cell>
          <cell r="O473">
            <v>210.2</v>
          </cell>
        </row>
        <row r="474">
          <cell r="A474" t="str">
            <v>WAG Royalties0300EuropeHIM-L</v>
          </cell>
          <cell r="B474" t="str">
            <v>WAG Royalties</v>
          </cell>
          <cell r="C474" t="str">
            <v>0300</v>
          </cell>
          <cell r="D474" t="str">
            <v>Europe</v>
          </cell>
          <cell r="E474" t="str">
            <v>HIM-L</v>
          </cell>
          <cell r="F474">
            <v>0</v>
          </cell>
          <cell r="G474">
            <v>0</v>
          </cell>
          <cell r="H474">
            <v>0</v>
          </cell>
          <cell r="I474">
            <v>0</v>
          </cell>
          <cell r="J474">
            <v>0</v>
          </cell>
          <cell r="K474">
            <v>0</v>
          </cell>
          <cell r="L474">
            <v>0</v>
          </cell>
          <cell r="M474">
            <v>0</v>
          </cell>
          <cell r="N474">
            <v>0</v>
          </cell>
          <cell r="O474">
            <v>0</v>
          </cell>
        </row>
        <row r="475">
          <cell r="A475" t="str">
            <v>WAG Royalties0300EuropeHIM-F</v>
          </cell>
          <cell r="B475" t="str">
            <v>WAG Royalties</v>
          </cell>
          <cell r="C475" t="str">
            <v>0300</v>
          </cell>
          <cell r="D475" t="str">
            <v>Europe</v>
          </cell>
          <cell r="E475" t="str">
            <v>HIM-F</v>
          </cell>
          <cell r="F475">
            <v>0</v>
          </cell>
          <cell r="G475">
            <v>0</v>
          </cell>
          <cell r="H475">
            <v>0</v>
          </cell>
          <cell r="I475">
            <v>0</v>
          </cell>
          <cell r="J475">
            <v>0</v>
          </cell>
          <cell r="K475">
            <v>0</v>
          </cell>
          <cell r="L475">
            <v>0</v>
          </cell>
          <cell r="M475">
            <v>0</v>
          </cell>
          <cell r="N475">
            <v>0</v>
          </cell>
          <cell r="O475">
            <v>0</v>
          </cell>
        </row>
        <row r="476">
          <cell r="A476" t="str">
            <v>WAG Royalties0300EuropeHIB-L</v>
          </cell>
          <cell r="B476" t="str">
            <v>WAG Royalties</v>
          </cell>
          <cell r="C476" t="str">
            <v>0300</v>
          </cell>
          <cell r="D476" t="str">
            <v>Europe</v>
          </cell>
          <cell r="E476" t="str">
            <v>HIB-L</v>
          </cell>
          <cell r="F476">
            <v>0</v>
          </cell>
          <cell r="G476">
            <v>0</v>
          </cell>
          <cell r="H476">
            <v>0</v>
          </cell>
          <cell r="I476">
            <v>0</v>
          </cell>
          <cell r="J476">
            <v>0</v>
          </cell>
          <cell r="K476">
            <v>0</v>
          </cell>
          <cell r="L476">
            <v>0</v>
          </cell>
          <cell r="M476">
            <v>0</v>
          </cell>
          <cell r="N476">
            <v>0</v>
          </cell>
          <cell r="O476">
            <v>0</v>
          </cell>
        </row>
        <row r="477">
          <cell r="A477" t="str">
            <v>WAG Royalties0300EuropeHIB-F</v>
          </cell>
          <cell r="B477" t="str">
            <v>WAG Royalties</v>
          </cell>
          <cell r="C477" t="str">
            <v>0300</v>
          </cell>
          <cell r="D477" t="str">
            <v>Europe</v>
          </cell>
          <cell r="E477" t="str">
            <v>HIB-F</v>
          </cell>
          <cell r="F477">
            <v>0</v>
          </cell>
          <cell r="G477">
            <v>0</v>
          </cell>
          <cell r="H477">
            <v>0</v>
          </cell>
          <cell r="I477">
            <v>0</v>
          </cell>
          <cell r="J477">
            <v>0</v>
          </cell>
          <cell r="K477">
            <v>0</v>
          </cell>
          <cell r="L477">
            <v>0</v>
          </cell>
          <cell r="M477">
            <v>0</v>
          </cell>
          <cell r="N477">
            <v>0</v>
          </cell>
          <cell r="O477">
            <v>0</v>
          </cell>
        </row>
        <row r="478">
          <cell r="A478" t="str">
            <v>WAG Royalties0300EuropeResult</v>
          </cell>
          <cell r="B478" t="str">
            <v>WAG Royalties</v>
          </cell>
          <cell r="C478" t="str">
            <v>0300</v>
          </cell>
          <cell r="D478" t="str">
            <v>Europe</v>
          </cell>
          <cell r="E478" t="str">
            <v>Result</v>
          </cell>
          <cell r="F478" t="str">
            <v>AUD</v>
          </cell>
          <cell r="G478">
            <v>689831.98</v>
          </cell>
          <cell r="H478">
            <v>1034254.02</v>
          </cell>
          <cell r="I478">
            <v>384847.14</v>
          </cell>
          <cell r="J478">
            <v>711720.97</v>
          </cell>
          <cell r="K478">
            <v>583994.06999999995</v>
          </cell>
          <cell r="L478">
            <v>397153.45</v>
          </cell>
          <cell r="M478">
            <v>1291020.08</v>
          </cell>
          <cell r="N478">
            <v>786427.05</v>
          </cell>
          <cell r="O478">
            <v>256717.1</v>
          </cell>
        </row>
        <row r="479">
          <cell r="A479" t="str">
            <v>WAG Royalties0300JapanDSO Lump</v>
          </cell>
          <cell r="B479" t="str">
            <v>WAG Royalties</v>
          </cell>
          <cell r="C479" t="str">
            <v>0300</v>
          </cell>
          <cell r="D479" t="str">
            <v>Japan</v>
          </cell>
          <cell r="E479" t="str">
            <v>DSO Lump</v>
          </cell>
          <cell r="F479" t="str">
            <v>AUD</v>
          </cell>
          <cell r="G479">
            <v>1768411.83</v>
          </cell>
          <cell r="H479">
            <v>1207460.3700000001</v>
          </cell>
          <cell r="I479">
            <v>1562705.59</v>
          </cell>
          <cell r="J479">
            <v>1061049.3500000001</v>
          </cell>
          <cell r="K479">
            <v>993401.37</v>
          </cell>
          <cell r="L479">
            <v>1150002.6599999999</v>
          </cell>
          <cell r="M479">
            <v>906610.06</v>
          </cell>
          <cell r="N479">
            <v>904812.81</v>
          </cell>
          <cell r="O479">
            <v>969659.41</v>
          </cell>
        </row>
        <row r="480">
          <cell r="A480" t="str">
            <v>WAG Royalties0300JapanDSO Fines</v>
          </cell>
          <cell r="B480" t="str">
            <v>WAG Royalties</v>
          </cell>
          <cell r="C480" t="str">
            <v>0300</v>
          </cell>
          <cell r="D480" t="str">
            <v>Japan</v>
          </cell>
          <cell r="E480" t="str">
            <v>DSO Fines</v>
          </cell>
          <cell r="F480" t="str">
            <v>AUD</v>
          </cell>
          <cell r="G480">
            <v>151908.20000000001</v>
          </cell>
          <cell r="H480">
            <v>342548.38</v>
          </cell>
          <cell r="I480">
            <v>266379.28999999998</v>
          </cell>
          <cell r="J480">
            <v>158799.96</v>
          </cell>
          <cell r="K480">
            <v>137851.31</v>
          </cell>
          <cell r="L480">
            <v>123948.87</v>
          </cell>
          <cell r="M480">
            <v>156965.14000000001</v>
          </cell>
          <cell r="N480">
            <v>155645.63</v>
          </cell>
          <cell r="O480">
            <v>5792.8</v>
          </cell>
        </row>
        <row r="481">
          <cell r="A481" t="str">
            <v>WAG Royalties0300JapanYandi</v>
          </cell>
          <cell r="B481" t="str">
            <v>WAG Royalties</v>
          </cell>
          <cell r="C481" t="str">
            <v>0300</v>
          </cell>
          <cell r="D481" t="str">
            <v>Japan</v>
          </cell>
          <cell r="E481" t="str">
            <v>Yandi</v>
          </cell>
          <cell r="F481" t="str">
            <v>AUD</v>
          </cell>
          <cell r="G481">
            <v>813524.07</v>
          </cell>
          <cell r="H481">
            <v>1118916.02</v>
          </cell>
          <cell r="I481">
            <v>774702.73</v>
          </cell>
          <cell r="J481">
            <v>928741.36</v>
          </cell>
          <cell r="K481">
            <v>1157628.52</v>
          </cell>
          <cell r="L481">
            <v>1169730.5900000001</v>
          </cell>
          <cell r="M481">
            <v>1106482.8999999999</v>
          </cell>
          <cell r="N481">
            <v>847727.23</v>
          </cell>
          <cell r="O481">
            <v>776609.88</v>
          </cell>
        </row>
        <row r="482">
          <cell r="A482" t="str">
            <v>WAG Royalties0300JapanSinter Fines</v>
          </cell>
          <cell r="B482" t="str">
            <v>WAG Royalties</v>
          </cell>
          <cell r="C482" t="str">
            <v>0300</v>
          </cell>
          <cell r="D482" t="str">
            <v>Japan</v>
          </cell>
          <cell r="E482" t="str">
            <v>Sinter Fines</v>
          </cell>
          <cell r="F482">
            <v>0</v>
          </cell>
          <cell r="G482">
            <v>0</v>
          </cell>
          <cell r="H482">
            <v>0</v>
          </cell>
          <cell r="I482">
            <v>0</v>
          </cell>
          <cell r="J482">
            <v>0</v>
          </cell>
          <cell r="K482">
            <v>0</v>
          </cell>
          <cell r="L482">
            <v>0</v>
          </cell>
          <cell r="M482">
            <v>0</v>
          </cell>
          <cell r="N482">
            <v>0</v>
          </cell>
          <cell r="O482">
            <v>0</v>
          </cell>
        </row>
        <row r="483">
          <cell r="A483" t="str">
            <v>WAG Royalties0300JapanHIM-L</v>
          </cell>
          <cell r="B483" t="str">
            <v>WAG Royalties</v>
          </cell>
          <cell r="C483" t="str">
            <v>0300</v>
          </cell>
          <cell r="D483" t="str">
            <v>Japan</v>
          </cell>
          <cell r="E483" t="str">
            <v>HIM-L</v>
          </cell>
          <cell r="F483">
            <v>0</v>
          </cell>
          <cell r="G483">
            <v>0</v>
          </cell>
          <cell r="H483">
            <v>0</v>
          </cell>
          <cell r="I483">
            <v>0</v>
          </cell>
          <cell r="J483">
            <v>0</v>
          </cell>
          <cell r="K483">
            <v>0</v>
          </cell>
          <cell r="L483">
            <v>0</v>
          </cell>
          <cell r="M483">
            <v>0</v>
          </cell>
          <cell r="N483">
            <v>0</v>
          </cell>
          <cell r="O483">
            <v>0</v>
          </cell>
        </row>
        <row r="484">
          <cell r="A484" t="str">
            <v>WAG Royalties0300JapanHIM-F</v>
          </cell>
          <cell r="B484" t="str">
            <v>WAG Royalties</v>
          </cell>
          <cell r="C484" t="str">
            <v>0300</v>
          </cell>
          <cell r="D484" t="str">
            <v>Japan</v>
          </cell>
          <cell r="E484" t="str">
            <v>HIM-F</v>
          </cell>
          <cell r="F484">
            <v>0</v>
          </cell>
          <cell r="G484">
            <v>0</v>
          </cell>
          <cell r="H484">
            <v>0</v>
          </cell>
          <cell r="I484">
            <v>0</v>
          </cell>
          <cell r="J484">
            <v>0</v>
          </cell>
          <cell r="K484">
            <v>0</v>
          </cell>
          <cell r="L484">
            <v>0</v>
          </cell>
          <cell r="M484">
            <v>0</v>
          </cell>
          <cell r="N484">
            <v>0</v>
          </cell>
          <cell r="O484">
            <v>0</v>
          </cell>
        </row>
        <row r="485">
          <cell r="A485" t="str">
            <v>WAG Royalties0300JapanHIB-L</v>
          </cell>
          <cell r="B485" t="str">
            <v>WAG Royalties</v>
          </cell>
          <cell r="C485" t="str">
            <v>0300</v>
          </cell>
          <cell r="D485" t="str">
            <v>Japan</v>
          </cell>
          <cell r="E485" t="str">
            <v>HIB-L</v>
          </cell>
          <cell r="F485">
            <v>0</v>
          </cell>
          <cell r="G485">
            <v>0</v>
          </cell>
          <cell r="H485">
            <v>0</v>
          </cell>
          <cell r="I485">
            <v>0</v>
          </cell>
          <cell r="J485">
            <v>0</v>
          </cell>
          <cell r="K485">
            <v>0</v>
          </cell>
          <cell r="L485">
            <v>0</v>
          </cell>
          <cell r="M485">
            <v>0</v>
          </cell>
          <cell r="N485">
            <v>0</v>
          </cell>
          <cell r="O485">
            <v>0</v>
          </cell>
        </row>
        <row r="486">
          <cell r="A486" t="str">
            <v>WAG Royalties0300JapanHIB-F</v>
          </cell>
          <cell r="B486" t="str">
            <v>WAG Royalties</v>
          </cell>
          <cell r="C486" t="str">
            <v>0300</v>
          </cell>
          <cell r="D486" t="str">
            <v>Japan</v>
          </cell>
          <cell r="E486" t="str">
            <v>HIB-F</v>
          </cell>
          <cell r="F486">
            <v>0</v>
          </cell>
          <cell r="G486">
            <v>0</v>
          </cell>
          <cell r="H486">
            <v>0</v>
          </cell>
          <cell r="I486">
            <v>0</v>
          </cell>
          <cell r="J486">
            <v>0</v>
          </cell>
          <cell r="K486">
            <v>0</v>
          </cell>
          <cell r="L486">
            <v>0</v>
          </cell>
          <cell r="M486">
            <v>0</v>
          </cell>
          <cell r="N486">
            <v>0</v>
          </cell>
          <cell r="O486">
            <v>0</v>
          </cell>
        </row>
        <row r="487">
          <cell r="A487" t="str">
            <v>WAG Royalties0300JapanResult</v>
          </cell>
          <cell r="B487" t="str">
            <v>WAG Royalties</v>
          </cell>
          <cell r="C487" t="str">
            <v>0300</v>
          </cell>
          <cell r="D487" t="str">
            <v>Japan</v>
          </cell>
          <cell r="E487" t="str">
            <v>Result</v>
          </cell>
          <cell r="F487" t="str">
            <v>AUD</v>
          </cell>
          <cell r="G487">
            <v>2733844.1</v>
          </cell>
          <cell r="H487">
            <v>2668924.77</v>
          </cell>
          <cell r="I487">
            <v>2603787.61</v>
          </cell>
          <cell r="J487">
            <v>2148590.67</v>
          </cell>
          <cell r="K487">
            <v>2288881.2000000002</v>
          </cell>
          <cell r="L487">
            <v>2443682.12</v>
          </cell>
          <cell r="M487">
            <v>2170058.1</v>
          </cell>
          <cell r="N487">
            <v>1908185.67</v>
          </cell>
          <cell r="O487">
            <v>1752062.09</v>
          </cell>
        </row>
        <row r="488">
          <cell r="A488" t="str">
            <v>WAG Royalties0300ChinaDSO Lump</v>
          </cell>
          <cell r="B488" t="str">
            <v>WAG Royalties</v>
          </cell>
          <cell r="C488" t="str">
            <v>0300</v>
          </cell>
          <cell r="D488" t="str">
            <v>China</v>
          </cell>
          <cell r="E488" t="str">
            <v>DSO Lump</v>
          </cell>
          <cell r="F488" t="str">
            <v>AUD</v>
          </cell>
          <cell r="G488">
            <v>925057.19</v>
          </cell>
          <cell r="H488">
            <v>302947.76</v>
          </cell>
          <cell r="I488">
            <v>1625854.47</v>
          </cell>
          <cell r="J488">
            <v>451320.71</v>
          </cell>
          <cell r="K488">
            <v>362457.23</v>
          </cell>
          <cell r="L488">
            <v>403352.95</v>
          </cell>
          <cell r="M488">
            <v>634065.13</v>
          </cell>
          <cell r="N488">
            <v>75432.740000000005</v>
          </cell>
          <cell r="O488">
            <v>770727.55</v>
          </cell>
        </row>
        <row r="489">
          <cell r="A489" t="str">
            <v>WAG Royalties0300ChinaDSO Fines</v>
          </cell>
          <cell r="B489" t="str">
            <v>WAG Royalties</v>
          </cell>
          <cell r="C489" t="str">
            <v>0300</v>
          </cell>
          <cell r="D489" t="str">
            <v>China</v>
          </cell>
          <cell r="E489" t="str">
            <v>DSO Fines</v>
          </cell>
          <cell r="F489" t="str">
            <v>AUD</v>
          </cell>
          <cell r="G489">
            <v>738687.81</v>
          </cell>
          <cell r="H489">
            <v>921030.55</v>
          </cell>
          <cell r="I489">
            <v>441954.57</v>
          </cell>
          <cell r="J489">
            <v>746540.88</v>
          </cell>
          <cell r="K489">
            <v>488722.08</v>
          </cell>
          <cell r="L489">
            <v>555697.04</v>
          </cell>
          <cell r="M489">
            <v>684542.99</v>
          </cell>
          <cell r="N489">
            <v>486527.61</v>
          </cell>
          <cell r="O489">
            <v>851541.28</v>
          </cell>
        </row>
        <row r="490">
          <cell r="A490" t="str">
            <v>WAG Royalties0300ChinaYandi</v>
          </cell>
          <cell r="B490" t="str">
            <v>WAG Royalties</v>
          </cell>
          <cell r="C490" t="str">
            <v>0300</v>
          </cell>
          <cell r="D490" t="str">
            <v>China</v>
          </cell>
          <cell r="E490" t="str">
            <v>Yandi</v>
          </cell>
          <cell r="F490" t="str">
            <v>AUD</v>
          </cell>
          <cell r="G490">
            <v>27360.5</v>
          </cell>
          <cell r="H490">
            <v>46623.42</v>
          </cell>
          <cell r="I490">
            <v>0</v>
          </cell>
          <cell r="J490">
            <v>45939.5</v>
          </cell>
          <cell r="K490">
            <v>547.12</v>
          </cell>
          <cell r="L490">
            <v>3655.22</v>
          </cell>
          <cell r="M490">
            <v>46006.73</v>
          </cell>
          <cell r="N490">
            <v>93659.74</v>
          </cell>
          <cell r="O490">
            <v>-342.43</v>
          </cell>
        </row>
        <row r="491">
          <cell r="A491" t="str">
            <v>WAG Royalties0300ChinaSinter Fines</v>
          </cell>
          <cell r="B491" t="str">
            <v>WAG Royalties</v>
          </cell>
          <cell r="C491" t="str">
            <v>0300</v>
          </cell>
          <cell r="D491" t="str">
            <v>China</v>
          </cell>
          <cell r="E491" t="str">
            <v>Sinter Fines</v>
          </cell>
          <cell r="F491">
            <v>0</v>
          </cell>
          <cell r="G491">
            <v>0</v>
          </cell>
          <cell r="H491">
            <v>0</v>
          </cell>
          <cell r="I491">
            <v>0</v>
          </cell>
          <cell r="J491">
            <v>0</v>
          </cell>
          <cell r="K491">
            <v>0</v>
          </cell>
          <cell r="L491">
            <v>0</v>
          </cell>
          <cell r="M491">
            <v>0</v>
          </cell>
          <cell r="N491">
            <v>0</v>
          </cell>
          <cell r="O491">
            <v>0</v>
          </cell>
        </row>
        <row r="492">
          <cell r="A492" t="str">
            <v>WAG Royalties0300ChinaHIM-L</v>
          </cell>
          <cell r="B492" t="str">
            <v>WAG Royalties</v>
          </cell>
          <cell r="C492" t="str">
            <v>0300</v>
          </cell>
          <cell r="D492" t="str">
            <v>China</v>
          </cell>
          <cell r="E492" t="str">
            <v>HIM-L</v>
          </cell>
          <cell r="F492">
            <v>0</v>
          </cell>
          <cell r="G492">
            <v>0</v>
          </cell>
          <cell r="H492">
            <v>0</v>
          </cell>
          <cell r="I492">
            <v>0</v>
          </cell>
          <cell r="J492">
            <v>0</v>
          </cell>
          <cell r="K492">
            <v>0</v>
          </cell>
          <cell r="L492">
            <v>0</v>
          </cell>
          <cell r="M492">
            <v>0</v>
          </cell>
          <cell r="N492">
            <v>0</v>
          </cell>
          <cell r="O492">
            <v>0</v>
          </cell>
        </row>
        <row r="493">
          <cell r="A493" t="str">
            <v>WAG Royalties0300ChinaHIM-F</v>
          </cell>
          <cell r="B493" t="str">
            <v>WAG Royalties</v>
          </cell>
          <cell r="C493" t="str">
            <v>0300</v>
          </cell>
          <cell r="D493" t="str">
            <v>China</v>
          </cell>
          <cell r="E493" t="str">
            <v>HIM-F</v>
          </cell>
          <cell r="F493">
            <v>0</v>
          </cell>
          <cell r="G493">
            <v>0</v>
          </cell>
          <cell r="H493">
            <v>0</v>
          </cell>
          <cell r="I493">
            <v>0</v>
          </cell>
          <cell r="J493">
            <v>0</v>
          </cell>
          <cell r="K493">
            <v>0</v>
          </cell>
          <cell r="L493">
            <v>0</v>
          </cell>
          <cell r="M493">
            <v>0</v>
          </cell>
          <cell r="N493">
            <v>0</v>
          </cell>
          <cell r="O493">
            <v>0</v>
          </cell>
        </row>
        <row r="494">
          <cell r="A494" t="str">
            <v>WAG Royalties0300ChinaHIB-L</v>
          </cell>
          <cell r="B494" t="str">
            <v>WAG Royalties</v>
          </cell>
          <cell r="C494" t="str">
            <v>0300</v>
          </cell>
          <cell r="D494" t="str">
            <v>China</v>
          </cell>
          <cell r="E494" t="str">
            <v>HIB-L</v>
          </cell>
          <cell r="F494">
            <v>0</v>
          </cell>
          <cell r="G494">
            <v>0</v>
          </cell>
          <cell r="H494">
            <v>0</v>
          </cell>
          <cell r="I494">
            <v>0</v>
          </cell>
          <cell r="J494">
            <v>0</v>
          </cell>
          <cell r="K494">
            <v>0</v>
          </cell>
          <cell r="L494">
            <v>0</v>
          </cell>
          <cell r="M494">
            <v>0</v>
          </cell>
          <cell r="N494">
            <v>0</v>
          </cell>
          <cell r="O494">
            <v>0</v>
          </cell>
        </row>
        <row r="495">
          <cell r="A495" t="str">
            <v>WAG Royalties0300ChinaHIB-F</v>
          </cell>
          <cell r="B495" t="str">
            <v>WAG Royalties</v>
          </cell>
          <cell r="C495" t="str">
            <v>0300</v>
          </cell>
          <cell r="D495" t="str">
            <v>China</v>
          </cell>
          <cell r="E495" t="str">
            <v>HIB-F</v>
          </cell>
          <cell r="F495">
            <v>0</v>
          </cell>
          <cell r="G495">
            <v>0</v>
          </cell>
          <cell r="H495">
            <v>0</v>
          </cell>
          <cell r="I495">
            <v>0</v>
          </cell>
          <cell r="J495">
            <v>0</v>
          </cell>
          <cell r="K495">
            <v>0</v>
          </cell>
          <cell r="L495">
            <v>0</v>
          </cell>
          <cell r="M495">
            <v>0</v>
          </cell>
          <cell r="N495">
            <v>0</v>
          </cell>
          <cell r="O495">
            <v>0</v>
          </cell>
        </row>
        <row r="496">
          <cell r="A496" t="str">
            <v>WAG Royalties0300ChinaResult</v>
          </cell>
          <cell r="B496" t="str">
            <v>WAG Royalties</v>
          </cell>
          <cell r="C496" t="str">
            <v>0300</v>
          </cell>
          <cell r="D496" t="str">
            <v>China</v>
          </cell>
          <cell r="E496" t="str">
            <v>Result</v>
          </cell>
          <cell r="F496" t="str">
            <v>AUD</v>
          </cell>
          <cell r="G496">
            <v>1691105.5</v>
          </cell>
          <cell r="H496">
            <v>1270601.73</v>
          </cell>
          <cell r="I496">
            <v>2067809.04</v>
          </cell>
          <cell r="J496">
            <v>1243801.0900000001</v>
          </cell>
          <cell r="K496">
            <v>851726.43</v>
          </cell>
          <cell r="L496">
            <v>962705.21</v>
          </cell>
          <cell r="M496">
            <v>1364614.85</v>
          </cell>
          <cell r="N496">
            <v>655620.09</v>
          </cell>
          <cell r="O496">
            <v>1621926.4</v>
          </cell>
        </row>
        <row r="497">
          <cell r="A497" t="str">
            <v>WAG Royalties0300KoreaDSO Lump</v>
          </cell>
          <cell r="B497" t="str">
            <v>WAG Royalties</v>
          </cell>
          <cell r="C497" t="str">
            <v>0300</v>
          </cell>
          <cell r="D497" t="str">
            <v>Korea</v>
          </cell>
          <cell r="E497" t="str">
            <v>DSO Lump</v>
          </cell>
          <cell r="F497" t="str">
            <v>AUD</v>
          </cell>
          <cell r="G497">
            <v>646105.67000000004</v>
          </cell>
          <cell r="H497">
            <v>444749.53</v>
          </cell>
          <cell r="I497">
            <v>911090.41</v>
          </cell>
          <cell r="J497">
            <v>556288.51</v>
          </cell>
          <cell r="K497">
            <v>812134.94</v>
          </cell>
          <cell r="L497">
            <v>668481.94999999995</v>
          </cell>
          <cell r="M497">
            <v>889490.7</v>
          </cell>
          <cell r="N497">
            <v>632907.80000000005</v>
          </cell>
          <cell r="O497">
            <v>867839.07</v>
          </cell>
        </row>
        <row r="498">
          <cell r="A498" t="str">
            <v>WAG Royalties0300KoreaDSO Fines</v>
          </cell>
          <cell r="B498" t="str">
            <v>WAG Royalties</v>
          </cell>
          <cell r="C498" t="str">
            <v>0300</v>
          </cell>
          <cell r="D498" t="str">
            <v>Korea</v>
          </cell>
          <cell r="E498" t="str">
            <v>DSO Fines</v>
          </cell>
          <cell r="F498" t="str">
            <v>AUD</v>
          </cell>
          <cell r="G498">
            <v>104084.27</v>
          </cell>
          <cell r="H498">
            <v>121261.8</v>
          </cell>
          <cell r="I498">
            <v>44652.63</v>
          </cell>
          <cell r="J498">
            <v>139229.20000000001</v>
          </cell>
          <cell r="K498">
            <v>139981.79999999999</v>
          </cell>
          <cell r="L498">
            <v>228999.48</v>
          </cell>
          <cell r="M498">
            <v>77234.27</v>
          </cell>
          <cell r="N498">
            <v>0</v>
          </cell>
          <cell r="O498">
            <v>51743.74</v>
          </cell>
        </row>
        <row r="499">
          <cell r="A499" t="str">
            <v>WAG Royalties0300KoreaYandi</v>
          </cell>
          <cell r="B499" t="str">
            <v>WAG Royalties</v>
          </cell>
          <cell r="C499" t="str">
            <v>0300</v>
          </cell>
          <cell r="D499" t="str">
            <v>Korea</v>
          </cell>
          <cell r="E499" t="str">
            <v>Yandi</v>
          </cell>
          <cell r="F499" t="str">
            <v>AUD</v>
          </cell>
          <cell r="G499">
            <v>593025.25</v>
          </cell>
          <cell r="H499">
            <v>642473.56999999995</v>
          </cell>
          <cell r="I499">
            <v>206577.62</v>
          </cell>
          <cell r="J499">
            <v>565864.51</v>
          </cell>
          <cell r="K499">
            <v>866251.42</v>
          </cell>
          <cell r="L499">
            <v>857119.53</v>
          </cell>
          <cell r="M499">
            <v>456050.79</v>
          </cell>
          <cell r="N499">
            <v>694117.35</v>
          </cell>
          <cell r="O499">
            <v>1074681.4099999999</v>
          </cell>
        </row>
        <row r="500">
          <cell r="A500" t="str">
            <v>WAG Royalties0300KoreaSinter Fines</v>
          </cell>
          <cell r="B500" t="str">
            <v>WAG Royalties</v>
          </cell>
          <cell r="C500" t="str">
            <v>0300</v>
          </cell>
          <cell r="D500" t="str">
            <v>Korea</v>
          </cell>
          <cell r="E500" t="str">
            <v>Sinter Fines</v>
          </cell>
          <cell r="F500">
            <v>0</v>
          </cell>
          <cell r="G500">
            <v>0</v>
          </cell>
          <cell r="H500">
            <v>0</v>
          </cell>
          <cell r="I500">
            <v>0</v>
          </cell>
          <cell r="J500">
            <v>0</v>
          </cell>
          <cell r="K500">
            <v>0</v>
          </cell>
          <cell r="L500">
            <v>0</v>
          </cell>
          <cell r="M500">
            <v>0</v>
          </cell>
          <cell r="N500">
            <v>0</v>
          </cell>
          <cell r="O500">
            <v>0</v>
          </cell>
        </row>
        <row r="501">
          <cell r="A501" t="str">
            <v>WAG Royalties0300KoreaHIM-L</v>
          </cell>
          <cell r="B501" t="str">
            <v>WAG Royalties</v>
          </cell>
          <cell r="C501" t="str">
            <v>0300</v>
          </cell>
          <cell r="D501" t="str">
            <v>Korea</v>
          </cell>
          <cell r="E501" t="str">
            <v>HIM-L</v>
          </cell>
          <cell r="F501">
            <v>0</v>
          </cell>
          <cell r="G501">
            <v>0</v>
          </cell>
          <cell r="H501">
            <v>0</v>
          </cell>
          <cell r="I501">
            <v>0</v>
          </cell>
          <cell r="J501">
            <v>0</v>
          </cell>
          <cell r="K501">
            <v>0</v>
          </cell>
          <cell r="L501">
            <v>0</v>
          </cell>
          <cell r="M501">
            <v>0</v>
          </cell>
          <cell r="N501">
            <v>0</v>
          </cell>
          <cell r="O501">
            <v>0</v>
          </cell>
        </row>
        <row r="502">
          <cell r="A502" t="str">
            <v>WAG Royalties0300KoreaHIM-F</v>
          </cell>
          <cell r="B502" t="str">
            <v>WAG Royalties</v>
          </cell>
          <cell r="C502" t="str">
            <v>0300</v>
          </cell>
          <cell r="D502" t="str">
            <v>Korea</v>
          </cell>
          <cell r="E502" t="str">
            <v>HIM-F</v>
          </cell>
          <cell r="F502">
            <v>0</v>
          </cell>
          <cell r="G502">
            <v>0</v>
          </cell>
          <cell r="H502">
            <v>0</v>
          </cell>
          <cell r="I502">
            <v>0</v>
          </cell>
          <cell r="J502">
            <v>0</v>
          </cell>
          <cell r="K502">
            <v>0</v>
          </cell>
          <cell r="L502">
            <v>0</v>
          </cell>
          <cell r="M502">
            <v>0</v>
          </cell>
          <cell r="N502">
            <v>0</v>
          </cell>
          <cell r="O502">
            <v>0</v>
          </cell>
        </row>
        <row r="503">
          <cell r="A503" t="str">
            <v>WAG Royalties0300KoreaHIB-L</v>
          </cell>
          <cell r="B503" t="str">
            <v>WAG Royalties</v>
          </cell>
          <cell r="C503" t="str">
            <v>0300</v>
          </cell>
          <cell r="D503" t="str">
            <v>Korea</v>
          </cell>
          <cell r="E503" t="str">
            <v>HIB-L</v>
          </cell>
          <cell r="F503">
            <v>0</v>
          </cell>
          <cell r="G503">
            <v>0</v>
          </cell>
          <cell r="H503">
            <v>0</v>
          </cell>
          <cell r="I503">
            <v>0</v>
          </cell>
          <cell r="J503">
            <v>0</v>
          </cell>
          <cell r="K503">
            <v>0</v>
          </cell>
          <cell r="L503">
            <v>0</v>
          </cell>
          <cell r="M503">
            <v>0</v>
          </cell>
          <cell r="N503">
            <v>0</v>
          </cell>
          <cell r="O503">
            <v>0</v>
          </cell>
        </row>
        <row r="504">
          <cell r="A504" t="str">
            <v>WAG Royalties0300KoreaHIB-F</v>
          </cell>
          <cell r="B504" t="str">
            <v>WAG Royalties</v>
          </cell>
          <cell r="C504" t="str">
            <v>0300</v>
          </cell>
          <cell r="D504" t="str">
            <v>Korea</v>
          </cell>
          <cell r="E504" t="str">
            <v>HIB-F</v>
          </cell>
          <cell r="F504">
            <v>0</v>
          </cell>
          <cell r="G504">
            <v>0</v>
          </cell>
          <cell r="H504">
            <v>0</v>
          </cell>
          <cell r="I504">
            <v>0</v>
          </cell>
          <cell r="J504">
            <v>0</v>
          </cell>
          <cell r="K504">
            <v>0</v>
          </cell>
          <cell r="L504">
            <v>0</v>
          </cell>
          <cell r="M504">
            <v>0</v>
          </cell>
          <cell r="N504">
            <v>0</v>
          </cell>
          <cell r="O504">
            <v>0</v>
          </cell>
        </row>
        <row r="505">
          <cell r="A505" t="str">
            <v>WAG Royalties0300KoreaResult</v>
          </cell>
          <cell r="B505" t="str">
            <v>WAG Royalties</v>
          </cell>
          <cell r="C505" t="str">
            <v>0300</v>
          </cell>
          <cell r="D505" t="str">
            <v>Korea</v>
          </cell>
          <cell r="E505" t="str">
            <v>Result</v>
          </cell>
          <cell r="F505" t="str">
            <v>AUD</v>
          </cell>
          <cell r="G505">
            <v>1343215.19</v>
          </cell>
          <cell r="H505">
            <v>1208484.8999999999</v>
          </cell>
          <cell r="I505">
            <v>1162320.6599999999</v>
          </cell>
          <cell r="J505">
            <v>1261382.22</v>
          </cell>
          <cell r="K505">
            <v>1818368.16</v>
          </cell>
          <cell r="L505">
            <v>1754600.96</v>
          </cell>
          <cell r="M505">
            <v>1422775.76</v>
          </cell>
          <cell r="N505">
            <v>1327025.1499999999</v>
          </cell>
          <cell r="O505">
            <v>1994264.22</v>
          </cell>
        </row>
        <row r="506">
          <cell r="A506" t="str">
            <v>WAG Royalties0300TaiwanDSO Lump</v>
          </cell>
          <cell r="B506" t="str">
            <v>WAG Royalties</v>
          </cell>
          <cell r="C506" t="str">
            <v>0300</v>
          </cell>
          <cell r="D506" t="str">
            <v>Taiwan</v>
          </cell>
          <cell r="E506" t="str">
            <v>DSO Lump</v>
          </cell>
          <cell r="F506" t="str">
            <v>AUD</v>
          </cell>
          <cell r="G506">
            <v>424787.68</v>
          </cell>
          <cell r="H506">
            <v>905652.6</v>
          </cell>
          <cell r="I506">
            <v>839107.09</v>
          </cell>
          <cell r="J506">
            <v>140255.45000000001</v>
          </cell>
          <cell r="K506">
            <v>685167.3</v>
          </cell>
          <cell r="L506">
            <v>818801.25</v>
          </cell>
          <cell r="M506">
            <v>563313.67000000004</v>
          </cell>
          <cell r="N506">
            <v>528403.4</v>
          </cell>
          <cell r="O506">
            <v>864662.63</v>
          </cell>
        </row>
        <row r="507">
          <cell r="A507" t="str">
            <v>WAG Royalties0300TaiwanDSO Fines</v>
          </cell>
          <cell r="B507" t="str">
            <v>WAG Royalties</v>
          </cell>
          <cell r="C507" t="str">
            <v>0300</v>
          </cell>
          <cell r="D507" t="str">
            <v>Taiwan</v>
          </cell>
          <cell r="E507" t="str">
            <v>DSO Fines</v>
          </cell>
          <cell r="F507" t="str">
            <v>AUD</v>
          </cell>
          <cell r="G507">
            <v>109595.17</v>
          </cell>
          <cell r="H507">
            <v>193476.51</v>
          </cell>
          <cell r="I507">
            <v>65295.95</v>
          </cell>
          <cell r="J507">
            <v>83494.759999999995</v>
          </cell>
          <cell r="K507">
            <v>268987.03000000003</v>
          </cell>
          <cell r="L507">
            <v>62949.17</v>
          </cell>
          <cell r="M507">
            <v>188451.47</v>
          </cell>
          <cell r="N507">
            <v>71233.259999999995</v>
          </cell>
          <cell r="O507">
            <v>222200.84</v>
          </cell>
        </row>
        <row r="508">
          <cell r="A508" t="str">
            <v>WAG Royalties0300TaiwanYandi</v>
          </cell>
          <cell r="B508" t="str">
            <v>WAG Royalties</v>
          </cell>
          <cell r="C508" t="str">
            <v>0300</v>
          </cell>
          <cell r="D508" t="str">
            <v>Taiwan</v>
          </cell>
          <cell r="E508" t="str">
            <v>Yandi</v>
          </cell>
          <cell r="F508" t="str">
            <v>AUD</v>
          </cell>
          <cell r="G508">
            <v>0</v>
          </cell>
          <cell r="H508">
            <v>0</v>
          </cell>
          <cell r="I508">
            <v>457.37</v>
          </cell>
          <cell r="J508">
            <v>0</v>
          </cell>
          <cell r="K508">
            <v>0</v>
          </cell>
          <cell r="L508">
            <v>0</v>
          </cell>
          <cell r="M508">
            <v>0</v>
          </cell>
          <cell r="N508">
            <v>0</v>
          </cell>
          <cell r="O508">
            <v>0</v>
          </cell>
        </row>
        <row r="509">
          <cell r="A509" t="str">
            <v>WAG Royalties0300TaiwanSinter Fines</v>
          </cell>
          <cell r="B509" t="str">
            <v>WAG Royalties</v>
          </cell>
          <cell r="C509" t="str">
            <v>0300</v>
          </cell>
          <cell r="D509" t="str">
            <v>Taiwan</v>
          </cell>
          <cell r="E509" t="str">
            <v>Sinter Fines</v>
          </cell>
          <cell r="F509">
            <v>0</v>
          </cell>
          <cell r="G509">
            <v>0</v>
          </cell>
          <cell r="H509">
            <v>0</v>
          </cell>
          <cell r="I509">
            <v>0</v>
          </cell>
          <cell r="J509">
            <v>0</v>
          </cell>
          <cell r="K509">
            <v>0</v>
          </cell>
          <cell r="L509">
            <v>0</v>
          </cell>
          <cell r="M509">
            <v>0</v>
          </cell>
          <cell r="N509">
            <v>0</v>
          </cell>
          <cell r="O509">
            <v>0</v>
          </cell>
        </row>
        <row r="510">
          <cell r="A510" t="str">
            <v>WAG Royalties0300TaiwanHIM-L</v>
          </cell>
          <cell r="B510" t="str">
            <v>WAG Royalties</v>
          </cell>
          <cell r="C510" t="str">
            <v>0300</v>
          </cell>
          <cell r="D510" t="str">
            <v>Taiwan</v>
          </cell>
          <cell r="E510" t="str">
            <v>HIM-L</v>
          </cell>
          <cell r="F510">
            <v>0</v>
          </cell>
          <cell r="G510">
            <v>0</v>
          </cell>
          <cell r="H510">
            <v>0</v>
          </cell>
          <cell r="I510">
            <v>0</v>
          </cell>
          <cell r="J510">
            <v>0</v>
          </cell>
          <cell r="K510">
            <v>0</v>
          </cell>
          <cell r="L510">
            <v>0</v>
          </cell>
          <cell r="M510">
            <v>0</v>
          </cell>
          <cell r="N510">
            <v>0</v>
          </cell>
          <cell r="O510">
            <v>0</v>
          </cell>
        </row>
        <row r="511">
          <cell r="A511" t="str">
            <v>WAG Royalties0300TaiwanHIM-F</v>
          </cell>
          <cell r="B511" t="str">
            <v>WAG Royalties</v>
          </cell>
          <cell r="C511" t="str">
            <v>0300</v>
          </cell>
          <cell r="D511" t="str">
            <v>Taiwan</v>
          </cell>
          <cell r="E511" t="str">
            <v>HIM-F</v>
          </cell>
          <cell r="F511">
            <v>0</v>
          </cell>
          <cell r="G511">
            <v>0</v>
          </cell>
          <cell r="H511">
            <v>0</v>
          </cell>
          <cell r="I511">
            <v>0</v>
          </cell>
          <cell r="J511">
            <v>0</v>
          </cell>
          <cell r="K511">
            <v>0</v>
          </cell>
          <cell r="L511">
            <v>0</v>
          </cell>
          <cell r="M511">
            <v>0</v>
          </cell>
          <cell r="N511">
            <v>0</v>
          </cell>
          <cell r="O511">
            <v>0</v>
          </cell>
        </row>
        <row r="512">
          <cell r="A512" t="str">
            <v>WAG Royalties0300TaiwanHIB-L</v>
          </cell>
          <cell r="B512" t="str">
            <v>WAG Royalties</v>
          </cell>
          <cell r="C512" t="str">
            <v>0300</v>
          </cell>
          <cell r="D512" t="str">
            <v>Taiwan</v>
          </cell>
          <cell r="E512" t="str">
            <v>HIB-L</v>
          </cell>
          <cell r="F512">
            <v>0</v>
          </cell>
          <cell r="G512">
            <v>0</v>
          </cell>
          <cell r="H512">
            <v>0</v>
          </cell>
          <cell r="I512">
            <v>0</v>
          </cell>
          <cell r="J512">
            <v>0</v>
          </cell>
          <cell r="K512">
            <v>0</v>
          </cell>
          <cell r="L512">
            <v>0</v>
          </cell>
          <cell r="M512">
            <v>0</v>
          </cell>
          <cell r="N512">
            <v>0</v>
          </cell>
          <cell r="O512">
            <v>0</v>
          </cell>
        </row>
        <row r="513">
          <cell r="A513" t="str">
            <v>WAG Royalties0300TaiwanHIB-F</v>
          </cell>
          <cell r="B513" t="str">
            <v>WAG Royalties</v>
          </cell>
          <cell r="C513" t="str">
            <v>0300</v>
          </cell>
          <cell r="D513" t="str">
            <v>Taiwan</v>
          </cell>
          <cell r="E513" t="str">
            <v>HIB-F</v>
          </cell>
          <cell r="F513">
            <v>0</v>
          </cell>
          <cell r="G513">
            <v>0</v>
          </cell>
          <cell r="H513">
            <v>0</v>
          </cell>
          <cell r="I513">
            <v>0</v>
          </cell>
          <cell r="J513">
            <v>0</v>
          </cell>
          <cell r="K513">
            <v>0</v>
          </cell>
          <cell r="L513">
            <v>0</v>
          </cell>
          <cell r="M513">
            <v>0</v>
          </cell>
          <cell r="N513">
            <v>0</v>
          </cell>
          <cell r="O513">
            <v>0</v>
          </cell>
        </row>
        <row r="514">
          <cell r="A514" t="str">
            <v>WAG Royalties0300TaiwanResult</v>
          </cell>
          <cell r="B514" t="str">
            <v>WAG Royalties</v>
          </cell>
          <cell r="C514" t="str">
            <v>0300</v>
          </cell>
          <cell r="D514" t="str">
            <v>Taiwan</v>
          </cell>
          <cell r="E514" t="str">
            <v>Result</v>
          </cell>
          <cell r="F514" t="str">
            <v>AUD</v>
          </cell>
          <cell r="G514">
            <v>534382.85</v>
          </cell>
          <cell r="H514">
            <v>1099129.1100000001</v>
          </cell>
          <cell r="I514">
            <v>904860.41</v>
          </cell>
          <cell r="J514">
            <v>223750.21</v>
          </cell>
          <cell r="K514">
            <v>954154.33</v>
          </cell>
          <cell r="L514">
            <v>881750.42</v>
          </cell>
          <cell r="M514">
            <v>751765.14</v>
          </cell>
          <cell r="N514">
            <v>599636.66</v>
          </cell>
          <cell r="O514">
            <v>1086863.47</v>
          </cell>
        </row>
        <row r="515">
          <cell r="A515" t="str">
            <v>WAG Royalties0300PakistanDSO Lump</v>
          </cell>
          <cell r="B515" t="str">
            <v>WAG Royalties</v>
          </cell>
          <cell r="C515" t="str">
            <v>0300</v>
          </cell>
          <cell r="D515" t="str">
            <v>Pakistan</v>
          </cell>
          <cell r="E515" t="str">
            <v>DSO Lump</v>
          </cell>
          <cell r="F515" t="str">
            <v>AUD</v>
          </cell>
          <cell r="G515">
            <v>146306.23999999999</v>
          </cell>
          <cell r="H515">
            <v>0</v>
          </cell>
          <cell r="I515">
            <v>274374.17</v>
          </cell>
          <cell r="J515">
            <v>0</v>
          </cell>
          <cell r="K515">
            <v>115671.44</v>
          </cell>
          <cell r="L515">
            <v>222168.4</v>
          </cell>
          <cell r="M515">
            <v>0</v>
          </cell>
          <cell r="N515">
            <v>0</v>
          </cell>
          <cell r="O515">
            <v>147539.39000000001</v>
          </cell>
        </row>
        <row r="516">
          <cell r="A516" t="str">
            <v>WAG Royalties0300PakistanDSO Fines</v>
          </cell>
          <cell r="B516" t="str">
            <v>WAG Royalties</v>
          </cell>
          <cell r="C516" t="str">
            <v>0300</v>
          </cell>
          <cell r="D516" t="str">
            <v>Pakistan</v>
          </cell>
          <cell r="E516" t="str">
            <v>DSO Fines</v>
          </cell>
          <cell r="F516" t="str">
            <v>AUD</v>
          </cell>
          <cell r="G516">
            <v>54754.97</v>
          </cell>
          <cell r="H516">
            <v>0</v>
          </cell>
          <cell r="I516">
            <v>647.39</v>
          </cell>
          <cell r="J516">
            <v>0</v>
          </cell>
          <cell r="K516">
            <v>285.27999999999997</v>
          </cell>
          <cell r="L516">
            <v>47490.01</v>
          </cell>
          <cell r="M516">
            <v>0</v>
          </cell>
          <cell r="N516">
            <v>0</v>
          </cell>
          <cell r="O516">
            <v>0</v>
          </cell>
        </row>
        <row r="517">
          <cell r="A517" t="str">
            <v>WAG Royalties0300PakistanYandi</v>
          </cell>
          <cell r="B517" t="str">
            <v>WAG Royalties</v>
          </cell>
          <cell r="C517" t="str">
            <v>0300</v>
          </cell>
          <cell r="D517" t="str">
            <v>Pakistan</v>
          </cell>
          <cell r="E517" t="str">
            <v>Yandi</v>
          </cell>
          <cell r="F517">
            <v>0</v>
          </cell>
          <cell r="G517">
            <v>0</v>
          </cell>
          <cell r="H517">
            <v>0</v>
          </cell>
          <cell r="I517">
            <v>0</v>
          </cell>
          <cell r="J517">
            <v>0</v>
          </cell>
          <cell r="K517">
            <v>0</v>
          </cell>
          <cell r="L517">
            <v>0</v>
          </cell>
          <cell r="M517">
            <v>0</v>
          </cell>
          <cell r="N517">
            <v>0</v>
          </cell>
          <cell r="O517">
            <v>0</v>
          </cell>
        </row>
        <row r="518">
          <cell r="A518" t="str">
            <v>WAG Royalties0300PakistanSinter Fines</v>
          </cell>
          <cell r="B518" t="str">
            <v>WAG Royalties</v>
          </cell>
          <cell r="C518" t="str">
            <v>0300</v>
          </cell>
          <cell r="D518" t="str">
            <v>Pakistan</v>
          </cell>
          <cell r="E518" t="str">
            <v>Sinter Fines</v>
          </cell>
          <cell r="F518">
            <v>0</v>
          </cell>
          <cell r="G518">
            <v>0</v>
          </cell>
          <cell r="H518">
            <v>0</v>
          </cell>
          <cell r="I518">
            <v>0</v>
          </cell>
          <cell r="J518">
            <v>0</v>
          </cell>
          <cell r="K518">
            <v>0</v>
          </cell>
          <cell r="L518">
            <v>0</v>
          </cell>
          <cell r="M518">
            <v>0</v>
          </cell>
          <cell r="N518">
            <v>0</v>
          </cell>
          <cell r="O518">
            <v>0</v>
          </cell>
        </row>
        <row r="519">
          <cell r="A519" t="str">
            <v>WAG Royalties0300PakistanHIM-L</v>
          </cell>
          <cell r="B519" t="str">
            <v>WAG Royalties</v>
          </cell>
          <cell r="C519" t="str">
            <v>0300</v>
          </cell>
          <cell r="D519" t="str">
            <v>Pakistan</v>
          </cell>
          <cell r="E519" t="str">
            <v>HIM-L</v>
          </cell>
          <cell r="F519">
            <v>0</v>
          </cell>
          <cell r="G519">
            <v>0</v>
          </cell>
          <cell r="H519">
            <v>0</v>
          </cell>
          <cell r="I519">
            <v>0</v>
          </cell>
          <cell r="J519">
            <v>0</v>
          </cell>
          <cell r="K519">
            <v>0</v>
          </cell>
          <cell r="L519">
            <v>0</v>
          </cell>
          <cell r="M519">
            <v>0</v>
          </cell>
          <cell r="N519">
            <v>0</v>
          </cell>
          <cell r="O519">
            <v>0</v>
          </cell>
        </row>
        <row r="520">
          <cell r="A520" t="str">
            <v>WAG Royalties0300PakistanHIM-F</v>
          </cell>
          <cell r="B520" t="str">
            <v>WAG Royalties</v>
          </cell>
          <cell r="C520" t="str">
            <v>0300</v>
          </cell>
          <cell r="D520" t="str">
            <v>Pakistan</v>
          </cell>
          <cell r="E520" t="str">
            <v>HIM-F</v>
          </cell>
          <cell r="F520">
            <v>0</v>
          </cell>
          <cell r="G520">
            <v>0</v>
          </cell>
          <cell r="H520">
            <v>0</v>
          </cell>
          <cell r="I520">
            <v>0</v>
          </cell>
          <cell r="J520">
            <v>0</v>
          </cell>
          <cell r="K520">
            <v>0</v>
          </cell>
          <cell r="L520">
            <v>0</v>
          </cell>
          <cell r="M520">
            <v>0</v>
          </cell>
          <cell r="N520">
            <v>0</v>
          </cell>
          <cell r="O520">
            <v>0</v>
          </cell>
        </row>
        <row r="521">
          <cell r="A521" t="str">
            <v>WAG Royalties0300PakistanHIB-L</v>
          </cell>
          <cell r="B521" t="str">
            <v>WAG Royalties</v>
          </cell>
          <cell r="C521" t="str">
            <v>0300</v>
          </cell>
          <cell r="D521" t="str">
            <v>Pakistan</v>
          </cell>
          <cell r="E521" t="str">
            <v>HIB-L</v>
          </cell>
          <cell r="F521">
            <v>0</v>
          </cell>
          <cell r="G521">
            <v>0</v>
          </cell>
          <cell r="H521">
            <v>0</v>
          </cell>
          <cell r="I521">
            <v>0</v>
          </cell>
          <cell r="J521">
            <v>0</v>
          </cell>
          <cell r="K521">
            <v>0</v>
          </cell>
          <cell r="L521">
            <v>0</v>
          </cell>
          <cell r="M521">
            <v>0</v>
          </cell>
          <cell r="N521">
            <v>0</v>
          </cell>
          <cell r="O521">
            <v>0</v>
          </cell>
        </row>
        <row r="522">
          <cell r="A522" t="str">
            <v>WAG Royalties0300PakistanHIB-F</v>
          </cell>
          <cell r="B522" t="str">
            <v>WAG Royalties</v>
          </cell>
          <cell r="C522" t="str">
            <v>0300</v>
          </cell>
          <cell r="D522" t="str">
            <v>Pakistan</v>
          </cell>
          <cell r="E522" t="str">
            <v>HIB-F</v>
          </cell>
          <cell r="F522">
            <v>0</v>
          </cell>
          <cell r="G522">
            <v>0</v>
          </cell>
          <cell r="H522">
            <v>0</v>
          </cell>
          <cell r="I522">
            <v>0</v>
          </cell>
          <cell r="J522">
            <v>0</v>
          </cell>
          <cell r="K522">
            <v>0</v>
          </cell>
          <cell r="L522">
            <v>0</v>
          </cell>
          <cell r="M522">
            <v>0</v>
          </cell>
          <cell r="N522">
            <v>0</v>
          </cell>
          <cell r="O522">
            <v>0</v>
          </cell>
        </row>
        <row r="523">
          <cell r="A523" t="str">
            <v>WAG Royalties0300PakistanResult</v>
          </cell>
          <cell r="B523" t="str">
            <v>WAG Royalties</v>
          </cell>
          <cell r="C523" t="str">
            <v>0300</v>
          </cell>
          <cell r="D523" t="str">
            <v>Pakistan</v>
          </cell>
          <cell r="E523" t="str">
            <v>Result</v>
          </cell>
          <cell r="F523" t="str">
            <v>AUD</v>
          </cell>
          <cell r="G523">
            <v>201061.21</v>
          </cell>
          <cell r="H523">
            <v>0</v>
          </cell>
          <cell r="I523">
            <v>275021.56</v>
          </cell>
          <cell r="J523">
            <v>0</v>
          </cell>
          <cell r="K523">
            <v>115956.72</v>
          </cell>
          <cell r="L523">
            <v>269658.40999999997</v>
          </cell>
          <cell r="M523">
            <v>0</v>
          </cell>
          <cell r="N523">
            <v>0</v>
          </cell>
          <cell r="O523">
            <v>147539.39000000001</v>
          </cell>
        </row>
        <row r="524">
          <cell r="A524" t="str">
            <v>WAG Royalties0300Other AsiaDSO Lump</v>
          </cell>
          <cell r="B524" t="str">
            <v>WAG Royalties</v>
          </cell>
          <cell r="C524" t="str">
            <v>0300</v>
          </cell>
          <cell r="D524" t="str">
            <v>Other Asia</v>
          </cell>
          <cell r="E524" t="str">
            <v>DSO Lump</v>
          </cell>
          <cell r="F524" t="str">
            <v>AUD</v>
          </cell>
          <cell r="G524">
            <v>0</v>
          </cell>
          <cell r="H524">
            <v>0</v>
          </cell>
          <cell r="I524">
            <v>0</v>
          </cell>
          <cell r="J524">
            <v>12664.31</v>
          </cell>
          <cell r="K524">
            <v>0</v>
          </cell>
          <cell r="L524">
            <v>0</v>
          </cell>
          <cell r="M524">
            <v>0</v>
          </cell>
          <cell r="N524">
            <v>-0.38</v>
          </cell>
          <cell r="O524">
            <v>0</v>
          </cell>
        </row>
        <row r="525">
          <cell r="A525" t="str">
            <v>WAG Royalties0300Other AsiaDSO Fines</v>
          </cell>
          <cell r="B525" t="str">
            <v>WAG Royalties</v>
          </cell>
          <cell r="C525" t="str">
            <v>0300</v>
          </cell>
          <cell r="D525" t="str">
            <v>Other Asia</v>
          </cell>
          <cell r="E525" t="str">
            <v>DSO Fines</v>
          </cell>
          <cell r="F525">
            <v>0</v>
          </cell>
          <cell r="G525">
            <v>0</v>
          </cell>
          <cell r="H525">
            <v>0</v>
          </cell>
          <cell r="I525">
            <v>0</v>
          </cell>
          <cell r="J525">
            <v>0</v>
          </cell>
          <cell r="K525">
            <v>0</v>
          </cell>
          <cell r="L525">
            <v>0</v>
          </cell>
          <cell r="M525">
            <v>0</v>
          </cell>
          <cell r="N525">
            <v>0</v>
          </cell>
          <cell r="O525">
            <v>0</v>
          </cell>
        </row>
        <row r="526">
          <cell r="A526" t="str">
            <v>WAG Royalties0300Other AsiaYandi</v>
          </cell>
          <cell r="B526" t="str">
            <v>WAG Royalties</v>
          </cell>
          <cell r="C526" t="str">
            <v>0300</v>
          </cell>
          <cell r="D526" t="str">
            <v>Other Asia</v>
          </cell>
          <cell r="E526" t="str">
            <v>Yandi</v>
          </cell>
          <cell r="F526">
            <v>0</v>
          </cell>
          <cell r="G526">
            <v>0</v>
          </cell>
          <cell r="H526">
            <v>0</v>
          </cell>
          <cell r="I526">
            <v>0</v>
          </cell>
          <cell r="J526">
            <v>0</v>
          </cell>
          <cell r="K526">
            <v>0</v>
          </cell>
          <cell r="L526">
            <v>0</v>
          </cell>
          <cell r="M526">
            <v>0</v>
          </cell>
          <cell r="N526">
            <v>0</v>
          </cell>
          <cell r="O526">
            <v>0</v>
          </cell>
        </row>
        <row r="527">
          <cell r="A527" t="str">
            <v>WAG Royalties0300Other AsiaSinter Fines</v>
          </cell>
          <cell r="B527" t="str">
            <v>WAG Royalties</v>
          </cell>
          <cell r="C527" t="str">
            <v>0300</v>
          </cell>
          <cell r="D527" t="str">
            <v>Other Asia</v>
          </cell>
          <cell r="E527" t="str">
            <v>Sinter Fines</v>
          </cell>
          <cell r="F527">
            <v>0</v>
          </cell>
          <cell r="G527">
            <v>0</v>
          </cell>
          <cell r="H527">
            <v>0</v>
          </cell>
          <cell r="I527">
            <v>0</v>
          </cell>
          <cell r="J527">
            <v>0</v>
          </cell>
          <cell r="K527">
            <v>0</v>
          </cell>
          <cell r="L527">
            <v>0</v>
          </cell>
          <cell r="M527">
            <v>0</v>
          </cell>
          <cell r="N527">
            <v>0</v>
          </cell>
          <cell r="O527">
            <v>0</v>
          </cell>
        </row>
        <row r="528">
          <cell r="A528" t="str">
            <v>WAG Royalties0300Other AsiaHIM-L</v>
          </cell>
          <cell r="B528" t="str">
            <v>WAG Royalties</v>
          </cell>
          <cell r="C528" t="str">
            <v>0300</v>
          </cell>
          <cell r="D528" t="str">
            <v>Other Asia</v>
          </cell>
          <cell r="E528" t="str">
            <v>HIM-L</v>
          </cell>
          <cell r="F528">
            <v>0</v>
          </cell>
          <cell r="G528">
            <v>0</v>
          </cell>
          <cell r="H528">
            <v>0</v>
          </cell>
          <cell r="I528">
            <v>0</v>
          </cell>
          <cell r="J528">
            <v>0</v>
          </cell>
          <cell r="K528">
            <v>0</v>
          </cell>
          <cell r="L528">
            <v>0</v>
          </cell>
          <cell r="M528">
            <v>0</v>
          </cell>
          <cell r="N528">
            <v>0</v>
          </cell>
          <cell r="O528">
            <v>0</v>
          </cell>
        </row>
        <row r="529">
          <cell r="A529" t="str">
            <v>WAG Royalties0300Other AsiaHIM-F</v>
          </cell>
          <cell r="B529" t="str">
            <v>WAG Royalties</v>
          </cell>
          <cell r="C529" t="str">
            <v>0300</v>
          </cell>
          <cell r="D529" t="str">
            <v>Other Asia</v>
          </cell>
          <cell r="E529" t="str">
            <v>HIM-F</v>
          </cell>
          <cell r="F529">
            <v>0</v>
          </cell>
          <cell r="G529">
            <v>0</v>
          </cell>
          <cell r="H529">
            <v>0</v>
          </cell>
          <cell r="I529">
            <v>0</v>
          </cell>
          <cell r="J529">
            <v>0</v>
          </cell>
          <cell r="K529">
            <v>0</v>
          </cell>
          <cell r="L529">
            <v>0</v>
          </cell>
          <cell r="M529">
            <v>0</v>
          </cell>
          <cell r="N529">
            <v>0</v>
          </cell>
          <cell r="O529">
            <v>0</v>
          </cell>
        </row>
        <row r="530">
          <cell r="A530" t="str">
            <v>WAG Royalties0300Other AsiaHIB-L</v>
          </cell>
          <cell r="B530" t="str">
            <v>WAG Royalties</v>
          </cell>
          <cell r="C530" t="str">
            <v>0300</v>
          </cell>
          <cell r="D530" t="str">
            <v>Other Asia</v>
          </cell>
          <cell r="E530" t="str">
            <v>HIB-L</v>
          </cell>
          <cell r="F530">
            <v>0</v>
          </cell>
          <cell r="G530">
            <v>0</v>
          </cell>
          <cell r="H530">
            <v>0</v>
          </cell>
          <cell r="I530">
            <v>0</v>
          </cell>
          <cell r="J530">
            <v>0</v>
          </cell>
          <cell r="K530">
            <v>0</v>
          </cell>
          <cell r="L530">
            <v>0</v>
          </cell>
          <cell r="M530">
            <v>0</v>
          </cell>
          <cell r="N530">
            <v>0</v>
          </cell>
          <cell r="O530">
            <v>0</v>
          </cell>
        </row>
        <row r="531">
          <cell r="A531" t="str">
            <v>WAG Royalties0300Other AsiaHIB-F</v>
          </cell>
          <cell r="B531" t="str">
            <v>WAG Royalties</v>
          </cell>
          <cell r="C531" t="str">
            <v>0300</v>
          </cell>
          <cell r="D531" t="str">
            <v>Other Asia</v>
          </cell>
          <cell r="E531" t="str">
            <v>HIB-F</v>
          </cell>
          <cell r="F531">
            <v>0</v>
          </cell>
          <cell r="G531">
            <v>0</v>
          </cell>
          <cell r="H531">
            <v>0</v>
          </cell>
          <cell r="I531">
            <v>0</v>
          </cell>
          <cell r="J531">
            <v>0</v>
          </cell>
          <cell r="K531">
            <v>0</v>
          </cell>
          <cell r="L531">
            <v>0</v>
          </cell>
          <cell r="M531">
            <v>0</v>
          </cell>
          <cell r="N531">
            <v>0</v>
          </cell>
          <cell r="O531">
            <v>0</v>
          </cell>
        </row>
        <row r="532">
          <cell r="A532" t="str">
            <v>WAG Royalties0300Other AsiaResult</v>
          </cell>
          <cell r="B532" t="str">
            <v>WAG Royalties</v>
          </cell>
          <cell r="C532" t="str">
            <v>0300</v>
          </cell>
          <cell r="D532" t="str">
            <v>Other Asia</v>
          </cell>
          <cell r="E532" t="str">
            <v>Result</v>
          </cell>
          <cell r="F532" t="str">
            <v>AUD</v>
          </cell>
          <cell r="G532">
            <v>0</v>
          </cell>
          <cell r="H532">
            <v>0</v>
          </cell>
          <cell r="I532">
            <v>0</v>
          </cell>
          <cell r="J532">
            <v>12664.31</v>
          </cell>
          <cell r="K532">
            <v>0</v>
          </cell>
          <cell r="L532">
            <v>0</v>
          </cell>
          <cell r="M532">
            <v>0</v>
          </cell>
          <cell r="N532">
            <v>-0.38</v>
          </cell>
          <cell r="O532">
            <v>0</v>
          </cell>
        </row>
        <row r="533">
          <cell r="A533" t="str">
            <v>WAG Royalties0300AustraliaDSO Lump</v>
          </cell>
          <cell r="B533" t="str">
            <v>WAG Royalties</v>
          </cell>
          <cell r="C533" t="str">
            <v>0300</v>
          </cell>
          <cell r="D533" t="str">
            <v>Australia</v>
          </cell>
          <cell r="E533" t="str">
            <v>DSO Lump</v>
          </cell>
          <cell r="F533">
            <v>0</v>
          </cell>
          <cell r="G533">
            <v>0</v>
          </cell>
          <cell r="H533">
            <v>0</v>
          </cell>
          <cell r="I533">
            <v>0</v>
          </cell>
          <cell r="J533">
            <v>0</v>
          </cell>
          <cell r="K533">
            <v>0</v>
          </cell>
          <cell r="L533">
            <v>0</v>
          </cell>
          <cell r="M533">
            <v>0</v>
          </cell>
          <cell r="N533">
            <v>0</v>
          </cell>
          <cell r="O533">
            <v>0</v>
          </cell>
        </row>
        <row r="534">
          <cell r="A534" t="str">
            <v>WAG Royalties0300AustraliaDSO Fines</v>
          </cell>
          <cell r="B534" t="str">
            <v>WAG Royalties</v>
          </cell>
          <cell r="C534" t="str">
            <v>0300</v>
          </cell>
          <cell r="D534" t="str">
            <v>Australia</v>
          </cell>
          <cell r="E534" t="str">
            <v>DSO Fines</v>
          </cell>
          <cell r="F534">
            <v>0</v>
          </cell>
          <cell r="G534">
            <v>0</v>
          </cell>
          <cell r="H534">
            <v>0</v>
          </cell>
          <cell r="I534">
            <v>0</v>
          </cell>
          <cell r="J534">
            <v>0</v>
          </cell>
          <cell r="K534">
            <v>0</v>
          </cell>
          <cell r="L534">
            <v>0</v>
          </cell>
          <cell r="M534">
            <v>0</v>
          </cell>
          <cell r="N534">
            <v>0</v>
          </cell>
          <cell r="O534">
            <v>0</v>
          </cell>
        </row>
        <row r="535">
          <cell r="A535" t="str">
            <v>WAG Royalties0300AustraliaYandi</v>
          </cell>
          <cell r="B535" t="str">
            <v>WAG Royalties</v>
          </cell>
          <cell r="C535" t="str">
            <v>0300</v>
          </cell>
          <cell r="D535" t="str">
            <v>Australia</v>
          </cell>
          <cell r="E535" t="str">
            <v>Yandi</v>
          </cell>
          <cell r="F535">
            <v>0</v>
          </cell>
          <cell r="G535">
            <v>0</v>
          </cell>
          <cell r="H535">
            <v>0</v>
          </cell>
          <cell r="I535">
            <v>0</v>
          </cell>
          <cell r="J535">
            <v>0</v>
          </cell>
          <cell r="K535">
            <v>0</v>
          </cell>
          <cell r="L535">
            <v>0</v>
          </cell>
          <cell r="M535">
            <v>0</v>
          </cell>
          <cell r="N535">
            <v>0</v>
          </cell>
          <cell r="O535">
            <v>0</v>
          </cell>
        </row>
        <row r="536">
          <cell r="A536" t="str">
            <v>WAG Royalties0300AustraliaSinter Fines</v>
          </cell>
          <cell r="B536" t="str">
            <v>WAG Royalties</v>
          </cell>
          <cell r="C536" t="str">
            <v>0300</v>
          </cell>
          <cell r="D536" t="str">
            <v>Australia</v>
          </cell>
          <cell r="E536" t="str">
            <v>Sinter Fines</v>
          </cell>
          <cell r="F536">
            <v>0</v>
          </cell>
          <cell r="G536">
            <v>0</v>
          </cell>
          <cell r="H536">
            <v>0</v>
          </cell>
          <cell r="I536">
            <v>0</v>
          </cell>
          <cell r="J536">
            <v>0</v>
          </cell>
          <cell r="K536">
            <v>0</v>
          </cell>
          <cell r="L536">
            <v>0</v>
          </cell>
          <cell r="M536">
            <v>0</v>
          </cell>
          <cell r="N536">
            <v>0</v>
          </cell>
          <cell r="O536">
            <v>0</v>
          </cell>
        </row>
        <row r="537">
          <cell r="A537" t="str">
            <v>WAG Royalties0300AustraliaHIM-L</v>
          </cell>
          <cell r="B537" t="str">
            <v>WAG Royalties</v>
          </cell>
          <cell r="C537" t="str">
            <v>0300</v>
          </cell>
          <cell r="D537" t="str">
            <v>Australia</v>
          </cell>
          <cell r="E537" t="str">
            <v>HIM-L</v>
          </cell>
          <cell r="F537">
            <v>0</v>
          </cell>
          <cell r="G537">
            <v>0</v>
          </cell>
          <cell r="H537">
            <v>0</v>
          </cell>
          <cell r="I537">
            <v>0</v>
          </cell>
          <cell r="J537">
            <v>0</v>
          </cell>
          <cell r="K537">
            <v>0</v>
          </cell>
          <cell r="L537">
            <v>0</v>
          </cell>
          <cell r="M537">
            <v>0</v>
          </cell>
          <cell r="N537">
            <v>0</v>
          </cell>
          <cell r="O537">
            <v>0</v>
          </cell>
        </row>
        <row r="538">
          <cell r="A538" t="str">
            <v>WAG Royalties0300AustraliaHIM-F</v>
          </cell>
          <cell r="B538" t="str">
            <v>WAG Royalties</v>
          </cell>
          <cell r="C538" t="str">
            <v>0300</v>
          </cell>
          <cell r="D538" t="str">
            <v>Australia</v>
          </cell>
          <cell r="E538" t="str">
            <v>HIM-F</v>
          </cell>
          <cell r="F538">
            <v>0</v>
          </cell>
          <cell r="G538">
            <v>0</v>
          </cell>
          <cell r="H538">
            <v>0</v>
          </cell>
          <cell r="I538">
            <v>0</v>
          </cell>
          <cell r="J538">
            <v>0</v>
          </cell>
          <cell r="K538">
            <v>0</v>
          </cell>
          <cell r="L538">
            <v>0</v>
          </cell>
          <cell r="M538">
            <v>0</v>
          </cell>
          <cell r="N538">
            <v>0</v>
          </cell>
          <cell r="O538">
            <v>0</v>
          </cell>
        </row>
        <row r="539">
          <cell r="A539" t="str">
            <v>WAG Royalties0300AustraliaHIB-L</v>
          </cell>
          <cell r="B539" t="str">
            <v>WAG Royalties</v>
          </cell>
          <cell r="C539" t="str">
            <v>0300</v>
          </cell>
          <cell r="D539" t="str">
            <v>Australia</v>
          </cell>
          <cell r="E539" t="str">
            <v>HIB-L</v>
          </cell>
          <cell r="F539">
            <v>0</v>
          </cell>
          <cell r="G539">
            <v>0</v>
          </cell>
          <cell r="H539">
            <v>0</v>
          </cell>
          <cell r="I539">
            <v>0</v>
          </cell>
          <cell r="J539">
            <v>0</v>
          </cell>
          <cell r="K539">
            <v>0</v>
          </cell>
          <cell r="L539">
            <v>0</v>
          </cell>
          <cell r="M539">
            <v>0</v>
          </cell>
          <cell r="N539">
            <v>0</v>
          </cell>
          <cell r="O539">
            <v>0</v>
          </cell>
        </row>
        <row r="540">
          <cell r="A540" t="str">
            <v>WAG Royalties0300AustraliaHIB-F</v>
          </cell>
          <cell r="B540" t="str">
            <v>WAG Royalties</v>
          </cell>
          <cell r="C540" t="str">
            <v>0300</v>
          </cell>
          <cell r="D540" t="str">
            <v>Australia</v>
          </cell>
          <cell r="E540" t="str">
            <v>HIB-F</v>
          </cell>
          <cell r="F540">
            <v>0</v>
          </cell>
          <cell r="G540">
            <v>0</v>
          </cell>
          <cell r="H540">
            <v>0</v>
          </cell>
          <cell r="I540">
            <v>0</v>
          </cell>
          <cell r="J540">
            <v>0</v>
          </cell>
          <cell r="K540">
            <v>0</v>
          </cell>
          <cell r="L540">
            <v>0</v>
          </cell>
          <cell r="M540">
            <v>0</v>
          </cell>
          <cell r="N540">
            <v>0</v>
          </cell>
          <cell r="O540">
            <v>0</v>
          </cell>
        </row>
        <row r="541">
          <cell r="A541" t="str">
            <v>WAG Royalties0300AustraliaResult</v>
          </cell>
          <cell r="B541" t="str">
            <v>WAG Royalties</v>
          </cell>
          <cell r="C541" t="str">
            <v>0300</v>
          </cell>
          <cell r="D541" t="str">
            <v>Australia</v>
          </cell>
          <cell r="E541" t="str">
            <v>Result</v>
          </cell>
          <cell r="F541">
            <v>0</v>
          </cell>
          <cell r="G541">
            <v>0</v>
          </cell>
          <cell r="H541">
            <v>0</v>
          </cell>
          <cell r="I541">
            <v>0</v>
          </cell>
          <cell r="J541">
            <v>0</v>
          </cell>
          <cell r="K541">
            <v>0</v>
          </cell>
          <cell r="L541">
            <v>0</v>
          </cell>
          <cell r="M541">
            <v>0</v>
          </cell>
          <cell r="N541">
            <v>0</v>
          </cell>
          <cell r="O541">
            <v>0</v>
          </cell>
        </row>
        <row r="542">
          <cell r="A542" t="str">
            <v>WAG Royalties0301ChinaDSO Lump</v>
          </cell>
          <cell r="B542" t="str">
            <v>WAG Royalties</v>
          </cell>
          <cell r="C542" t="str">
            <v>0301</v>
          </cell>
          <cell r="D542" t="str">
            <v>China</v>
          </cell>
          <cell r="E542" t="str">
            <v>DSO Lump</v>
          </cell>
          <cell r="F542" t="str">
            <v>AUD</v>
          </cell>
          <cell r="G542">
            <v>1078938.6599999999</v>
          </cell>
          <cell r="H542">
            <v>936196.38</v>
          </cell>
          <cell r="I542">
            <v>961386.4</v>
          </cell>
          <cell r="J542">
            <v>924346.46</v>
          </cell>
          <cell r="K542">
            <v>181728.5</v>
          </cell>
          <cell r="L542">
            <v>1087892.5900000001</v>
          </cell>
          <cell r="M542">
            <v>699563</v>
          </cell>
          <cell r="N542">
            <v>1335885.31</v>
          </cell>
          <cell r="O542">
            <v>992380.64</v>
          </cell>
        </row>
        <row r="543">
          <cell r="A543" t="str">
            <v>WAG Royalties0301ChinaDSO Fines</v>
          </cell>
          <cell r="B543" t="str">
            <v>WAG Royalties</v>
          </cell>
          <cell r="C543" t="str">
            <v>0301</v>
          </cell>
          <cell r="D543" t="str">
            <v>China</v>
          </cell>
          <cell r="E543" t="str">
            <v>DSO Fines</v>
          </cell>
          <cell r="F543" t="str">
            <v>AUD</v>
          </cell>
          <cell r="G543">
            <v>912239.51</v>
          </cell>
          <cell r="H543">
            <v>478268.77</v>
          </cell>
          <cell r="I543">
            <v>598618.32999999996</v>
          </cell>
          <cell r="J543">
            <v>489721.89</v>
          </cell>
          <cell r="K543">
            <v>972535.11</v>
          </cell>
          <cell r="L543">
            <v>657733.76</v>
          </cell>
          <cell r="M543">
            <v>759818.36</v>
          </cell>
          <cell r="N543">
            <v>1166919.42</v>
          </cell>
          <cell r="O543">
            <v>681841.69</v>
          </cell>
        </row>
        <row r="544">
          <cell r="A544" t="str">
            <v>WAG Royalties0301ChinaYandi</v>
          </cell>
          <cell r="B544" t="str">
            <v>WAG Royalties</v>
          </cell>
          <cell r="C544" t="str">
            <v>0301</v>
          </cell>
          <cell r="D544" t="str">
            <v>China</v>
          </cell>
          <cell r="E544" t="str">
            <v>Yandi</v>
          </cell>
          <cell r="F544">
            <v>0</v>
          </cell>
          <cell r="G544">
            <v>0</v>
          </cell>
          <cell r="H544">
            <v>0</v>
          </cell>
          <cell r="I544">
            <v>0</v>
          </cell>
          <cell r="J544">
            <v>0</v>
          </cell>
          <cell r="K544">
            <v>0</v>
          </cell>
          <cell r="L544">
            <v>0</v>
          </cell>
          <cell r="M544">
            <v>0</v>
          </cell>
          <cell r="N544">
            <v>0</v>
          </cell>
          <cell r="O544">
            <v>0</v>
          </cell>
        </row>
        <row r="545">
          <cell r="A545" t="str">
            <v>WAG Royalties0301ChinaSinter Fines</v>
          </cell>
          <cell r="B545" t="str">
            <v>WAG Royalties</v>
          </cell>
          <cell r="C545" t="str">
            <v>0301</v>
          </cell>
          <cell r="D545" t="str">
            <v>China</v>
          </cell>
          <cell r="E545" t="str">
            <v>Sinter Fines</v>
          </cell>
          <cell r="F545">
            <v>0</v>
          </cell>
          <cell r="G545">
            <v>0</v>
          </cell>
          <cell r="H545">
            <v>0</v>
          </cell>
          <cell r="I545">
            <v>0</v>
          </cell>
          <cell r="J545">
            <v>0</v>
          </cell>
          <cell r="K545">
            <v>0</v>
          </cell>
          <cell r="L545">
            <v>0</v>
          </cell>
          <cell r="M545">
            <v>0</v>
          </cell>
          <cell r="N545">
            <v>0</v>
          </cell>
          <cell r="O545">
            <v>0</v>
          </cell>
        </row>
        <row r="546">
          <cell r="A546" t="str">
            <v>WAG Royalties0301ChinaHIM-L</v>
          </cell>
          <cell r="B546" t="str">
            <v>WAG Royalties</v>
          </cell>
          <cell r="C546" t="str">
            <v>0301</v>
          </cell>
          <cell r="D546" t="str">
            <v>China</v>
          </cell>
          <cell r="E546" t="str">
            <v>HIM-L</v>
          </cell>
          <cell r="F546">
            <v>0</v>
          </cell>
          <cell r="G546">
            <v>0</v>
          </cell>
          <cell r="H546">
            <v>0</v>
          </cell>
          <cell r="I546">
            <v>0</v>
          </cell>
          <cell r="J546">
            <v>0</v>
          </cell>
          <cell r="K546">
            <v>0</v>
          </cell>
          <cell r="L546">
            <v>0</v>
          </cell>
          <cell r="M546">
            <v>0</v>
          </cell>
          <cell r="N546">
            <v>0</v>
          </cell>
          <cell r="O546">
            <v>0</v>
          </cell>
        </row>
        <row r="547">
          <cell r="A547" t="str">
            <v>WAG Royalties0301ChinaHIM-F</v>
          </cell>
          <cell r="B547" t="str">
            <v>WAG Royalties</v>
          </cell>
          <cell r="C547" t="str">
            <v>0301</v>
          </cell>
          <cell r="D547" t="str">
            <v>China</v>
          </cell>
          <cell r="E547" t="str">
            <v>HIM-F</v>
          </cell>
          <cell r="F547">
            <v>0</v>
          </cell>
          <cell r="G547">
            <v>0</v>
          </cell>
          <cell r="H547">
            <v>0</v>
          </cell>
          <cell r="I547">
            <v>0</v>
          </cell>
          <cell r="J547">
            <v>0</v>
          </cell>
          <cell r="K547">
            <v>0</v>
          </cell>
          <cell r="L547">
            <v>0</v>
          </cell>
          <cell r="M547">
            <v>0</v>
          </cell>
          <cell r="N547">
            <v>0</v>
          </cell>
          <cell r="O547">
            <v>0</v>
          </cell>
        </row>
        <row r="548">
          <cell r="A548" t="str">
            <v>WAG Royalties0301ChinaHIB-L</v>
          </cell>
          <cell r="B548" t="str">
            <v>WAG Royalties</v>
          </cell>
          <cell r="C548" t="str">
            <v>0301</v>
          </cell>
          <cell r="D548" t="str">
            <v>China</v>
          </cell>
          <cell r="E548" t="str">
            <v>HIB-L</v>
          </cell>
          <cell r="F548">
            <v>0</v>
          </cell>
          <cell r="G548">
            <v>0</v>
          </cell>
          <cell r="H548">
            <v>0</v>
          </cell>
          <cell r="I548">
            <v>0</v>
          </cell>
          <cell r="J548">
            <v>0</v>
          </cell>
          <cell r="K548">
            <v>0</v>
          </cell>
          <cell r="L548">
            <v>0</v>
          </cell>
          <cell r="M548">
            <v>0</v>
          </cell>
          <cell r="N548">
            <v>0</v>
          </cell>
          <cell r="O548">
            <v>0</v>
          </cell>
        </row>
        <row r="549">
          <cell r="A549" t="str">
            <v>WAG Royalties0301ChinaHIB-F</v>
          </cell>
          <cell r="B549" t="str">
            <v>WAG Royalties</v>
          </cell>
          <cell r="C549" t="str">
            <v>0301</v>
          </cell>
          <cell r="D549" t="str">
            <v>China</v>
          </cell>
          <cell r="E549" t="str">
            <v>HIB-F</v>
          </cell>
          <cell r="F549">
            <v>0</v>
          </cell>
          <cell r="G549">
            <v>0</v>
          </cell>
          <cell r="H549">
            <v>0</v>
          </cell>
          <cell r="I549">
            <v>0</v>
          </cell>
          <cell r="J549">
            <v>0</v>
          </cell>
          <cell r="K549">
            <v>0</v>
          </cell>
          <cell r="L549">
            <v>0</v>
          </cell>
          <cell r="M549">
            <v>0</v>
          </cell>
          <cell r="N549">
            <v>0</v>
          </cell>
          <cell r="O549">
            <v>0</v>
          </cell>
        </row>
        <row r="550">
          <cell r="A550" t="str">
            <v>WAG Royalties0301ChinaResult</v>
          </cell>
          <cell r="B550" t="str">
            <v>WAG Royalties</v>
          </cell>
          <cell r="C550" t="str">
            <v>0301</v>
          </cell>
          <cell r="D550" t="str">
            <v>China</v>
          </cell>
          <cell r="E550" t="str">
            <v>Result</v>
          </cell>
          <cell r="F550" t="str">
            <v>AUD</v>
          </cell>
          <cell r="G550">
            <v>1991178.17</v>
          </cell>
          <cell r="H550">
            <v>1414465.15</v>
          </cell>
          <cell r="I550">
            <v>1560004.73</v>
          </cell>
          <cell r="J550">
            <v>1414068.35</v>
          </cell>
          <cell r="K550">
            <v>1154263.6100000001</v>
          </cell>
          <cell r="L550">
            <v>1745626.35</v>
          </cell>
          <cell r="M550">
            <v>1459381.36</v>
          </cell>
          <cell r="N550">
            <v>2502804.73</v>
          </cell>
          <cell r="O550">
            <v>1674222.33</v>
          </cell>
        </row>
        <row r="551">
          <cell r="A551" t="str">
            <v>WAG Royalties0303ChinaDSO Lump</v>
          </cell>
          <cell r="B551" t="str">
            <v>WAG Royalties</v>
          </cell>
          <cell r="C551" t="str">
            <v>0303</v>
          </cell>
          <cell r="D551" t="str">
            <v>China</v>
          </cell>
          <cell r="E551" t="str">
            <v>DSO Lump</v>
          </cell>
          <cell r="F551" t="str">
            <v>AUD</v>
          </cell>
          <cell r="G551">
            <v>415016.92</v>
          </cell>
          <cell r="H551">
            <v>0</v>
          </cell>
          <cell r="I551">
            <v>326333.89</v>
          </cell>
          <cell r="J551">
            <v>189449.75</v>
          </cell>
          <cell r="K551">
            <v>592561.56999999995</v>
          </cell>
          <cell r="L551">
            <v>0</v>
          </cell>
          <cell r="M551">
            <v>503660.65</v>
          </cell>
          <cell r="N551">
            <v>-379.95</v>
          </cell>
          <cell r="O551">
            <v>643122.24</v>
          </cell>
        </row>
        <row r="552">
          <cell r="A552" t="str">
            <v>WAG Royalties0303ChinaDSO Fines</v>
          </cell>
          <cell r="B552" t="str">
            <v>WAG Royalties</v>
          </cell>
          <cell r="C552" t="str">
            <v>0303</v>
          </cell>
          <cell r="D552" t="str">
            <v>China</v>
          </cell>
          <cell r="E552" t="str">
            <v>DSO Fines</v>
          </cell>
          <cell r="F552" t="str">
            <v>AUD</v>
          </cell>
          <cell r="G552">
            <v>269967.63</v>
          </cell>
          <cell r="H552">
            <v>753032.91</v>
          </cell>
          <cell r="I552">
            <v>722554.46</v>
          </cell>
          <cell r="J552">
            <v>234439.8</v>
          </cell>
          <cell r="K552">
            <v>171549.22</v>
          </cell>
          <cell r="L552">
            <v>299756.34000000003</v>
          </cell>
          <cell r="M552">
            <v>345157.49</v>
          </cell>
          <cell r="N552">
            <v>178851.22</v>
          </cell>
          <cell r="O552">
            <v>357079.07</v>
          </cell>
        </row>
        <row r="553">
          <cell r="A553" t="str">
            <v>WAG Royalties0303ChinaYandi</v>
          </cell>
          <cell r="B553" t="str">
            <v>WAG Royalties</v>
          </cell>
          <cell r="C553" t="str">
            <v>0303</v>
          </cell>
          <cell r="D553" t="str">
            <v>China</v>
          </cell>
          <cell r="E553" t="str">
            <v>Yandi</v>
          </cell>
          <cell r="F553" t="str">
            <v>AUD</v>
          </cell>
          <cell r="G553">
            <v>147786.39000000001</v>
          </cell>
          <cell r="H553">
            <v>436722.92</v>
          </cell>
          <cell r="I553">
            <v>319765.59999999998</v>
          </cell>
          <cell r="J553">
            <v>394689.19</v>
          </cell>
          <cell r="K553">
            <v>257639.52</v>
          </cell>
          <cell r="L553">
            <v>259675.67</v>
          </cell>
          <cell r="M553">
            <v>424922.81</v>
          </cell>
          <cell r="N553">
            <v>320185.56</v>
          </cell>
          <cell r="O553">
            <v>237140.1</v>
          </cell>
        </row>
        <row r="554">
          <cell r="A554" t="str">
            <v>WAG Royalties0303ChinaSinter Fines</v>
          </cell>
          <cell r="B554" t="str">
            <v>WAG Royalties</v>
          </cell>
          <cell r="C554" t="str">
            <v>0303</v>
          </cell>
          <cell r="D554" t="str">
            <v>China</v>
          </cell>
          <cell r="E554" t="str">
            <v>Sinter Fines</v>
          </cell>
          <cell r="F554">
            <v>0</v>
          </cell>
          <cell r="G554">
            <v>0</v>
          </cell>
          <cell r="H554">
            <v>0</v>
          </cell>
          <cell r="I554">
            <v>0</v>
          </cell>
          <cell r="J554">
            <v>0</v>
          </cell>
          <cell r="K554">
            <v>0</v>
          </cell>
          <cell r="L554">
            <v>0</v>
          </cell>
          <cell r="M554">
            <v>0</v>
          </cell>
          <cell r="N554">
            <v>0</v>
          </cell>
          <cell r="O554">
            <v>0</v>
          </cell>
        </row>
        <row r="555">
          <cell r="A555" t="str">
            <v>WAG Royalties0303ChinaHIM-L</v>
          </cell>
          <cell r="B555" t="str">
            <v>WAG Royalties</v>
          </cell>
          <cell r="C555" t="str">
            <v>0303</v>
          </cell>
          <cell r="D555" t="str">
            <v>China</v>
          </cell>
          <cell r="E555" t="str">
            <v>HIM-L</v>
          </cell>
          <cell r="F555">
            <v>0</v>
          </cell>
          <cell r="G555">
            <v>0</v>
          </cell>
          <cell r="H555">
            <v>0</v>
          </cell>
          <cell r="I555">
            <v>0</v>
          </cell>
          <cell r="J555">
            <v>0</v>
          </cell>
          <cell r="K555">
            <v>0</v>
          </cell>
          <cell r="L555">
            <v>0</v>
          </cell>
          <cell r="M555">
            <v>0</v>
          </cell>
          <cell r="N555">
            <v>0</v>
          </cell>
          <cell r="O555">
            <v>0</v>
          </cell>
        </row>
        <row r="556">
          <cell r="A556" t="str">
            <v>WAG Royalties0303ChinaHIM-F</v>
          </cell>
          <cell r="B556" t="str">
            <v>WAG Royalties</v>
          </cell>
          <cell r="C556" t="str">
            <v>0303</v>
          </cell>
          <cell r="D556" t="str">
            <v>China</v>
          </cell>
          <cell r="E556" t="str">
            <v>HIM-F</v>
          </cell>
          <cell r="F556">
            <v>0</v>
          </cell>
          <cell r="G556">
            <v>0</v>
          </cell>
          <cell r="H556">
            <v>0</v>
          </cell>
          <cell r="I556">
            <v>0</v>
          </cell>
          <cell r="J556">
            <v>0</v>
          </cell>
          <cell r="K556">
            <v>0</v>
          </cell>
          <cell r="L556">
            <v>0</v>
          </cell>
          <cell r="M556">
            <v>0</v>
          </cell>
          <cell r="N556">
            <v>0</v>
          </cell>
          <cell r="O556">
            <v>0</v>
          </cell>
        </row>
        <row r="557">
          <cell r="A557" t="str">
            <v>WAG Royalties0303ChinaHIB-L</v>
          </cell>
          <cell r="B557" t="str">
            <v>WAG Royalties</v>
          </cell>
          <cell r="C557" t="str">
            <v>0303</v>
          </cell>
          <cell r="D557" t="str">
            <v>China</v>
          </cell>
          <cell r="E557" t="str">
            <v>HIB-L</v>
          </cell>
          <cell r="F557">
            <v>0</v>
          </cell>
          <cell r="G557">
            <v>0</v>
          </cell>
          <cell r="H557">
            <v>0</v>
          </cell>
          <cell r="I557">
            <v>0</v>
          </cell>
          <cell r="J557">
            <v>0</v>
          </cell>
          <cell r="K557">
            <v>0</v>
          </cell>
          <cell r="L557">
            <v>0</v>
          </cell>
          <cell r="M557">
            <v>0</v>
          </cell>
          <cell r="N557">
            <v>0</v>
          </cell>
          <cell r="O557">
            <v>0</v>
          </cell>
        </row>
        <row r="558">
          <cell r="A558" t="str">
            <v>WAG Royalties0303ChinaHIB-F</v>
          </cell>
          <cell r="B558" t="str">
            <v>WAG Royalties</v>
          </cell>
          <cell r="C558" t="str">
            <v>0303</v>
          </cell>
          <cell r="D558" t="str">
            <v>China</v>
          </cell>
          <cell r="E558" t="str">
            <v>HIB-F</v>
          </cell>
          <cell r="F558">
            <v>0</v>
          </cell>
          <cell r="G558">
            <v>0</v>
          </cell>
          <cell r="H558">
            <v>0</v>
          </cell>
          <cell r="I558">
            <v>0</v>
          </cell>
          <cell r="J558">
            <v>0</v>
          </cell>
          <cell r="K558">
            <v>0</v>
          </cell>
          <cell r="L558">
            <v>0</v>
          </cell>
          <cell r="M558">
            <v>0</v>
          </cell>
          <cell r="N558">
            <v>0</v>
          </cell>
          <cell r="O558">
            <v>0</v>
          </cell>
        </row>
        <row r="559">
          <cell r="A559" t="str">
            <v>WAG Royalties0303ChinaResult</v>
          </cell>
          <cell r="B559" t="str">
            <v>WAG Royalties</v>
          </cell>
          <cell r="C559" t="str">
            <v>0303</v>
          </cell>
          <cell r="D559" t="str">
            <v>China</v>
          </cell>
          <cell r="E559" t="str">
            <v>Result</v>
          </cell>
          <cell r="F559" t="str">
            <v>AUD</v>
          </cell>
          <cell r="G559">
            <v>832770.94</v>
          </cell>
          <cell r="H559">
            <v>1189755.83</v>
          </cell>
          <cell r="I559">
            <v>1368653.95</v>
          </cell>
          <cell r="J559">
            <v>818578.74</v>
          </cell>
          <cell r="K559">
            <v>1021750.31</v>
          </cell>
          <cell r="L559">
            <v>559432.01</v>
          </cell>
          <cell r="M559">
            <v>1273740.95</v>
          </cell>
          <cell r="N559">
            <v>498656.83</v>
          </cell>
          <cell r="O559">
            <v>1237341.4099999999</v>
          </cell>
        </row>
        <row r="560">
          <cell r="A560" t="str">
            <v>H+W Royalties0300EuropeDSO Lump</v>
          </cell>
          <cell r="B560" t="str">
            <v>H+W Royalties</v>
          </cell>
          <cell r="C560" t="str">
            <v>0300</v>
          </cell>
          <cell r="D560" t="str">
            <v>Europe</v>
          </cell>
          <cell r="E560" t="str">
            <v>DSO Lump</v>
          </cell>
          <cell r="F560" t="str">
            <v>AUD</v>
          </cell>
          <cell r="G560">
            <v>148425.09</v>
          </cell>
          <cell r="H560">
            <v>227787.95</v>
          </cell>
          <cell r="I560">
            <v>56513.98</v>
          </cell>
          <cell r="J560">
            <v>152161.09</v>
          </cell>
          <cell r="K560">
            <v>109360.92</v>
          </cell>
          <cell r="L560">
            <v>70392.78</v>
          </cell>
          <cell r="M560">
            <v>281606.09000000003</v>
          </cell>
          <cell r="N560">
            <v>167016.01</v>
          </cell>
          <cell r="O560">
            <v>52350.37</v>
          </cell>
        </row>
        <row r="561">
          <cell r="A561" t="str">
            <v>H+W Royalties0300EuropeDSO Fines</v>
          </cell>
          <cell r="B561" t="str">
            <v>H+W Royalties</v>
          </cell>
          <cell r="C561" t="str">
            <v>0300</v>
          </cell>
          <cell r="D561" t="str">
            <v>Europe</v>
          </cell>
          <cell r="E561" t="str">
            <v>DSO Fines</v>
          </cell>
          <cell r="F561" t="str">
            <v>AUD</v>
          </cell>
          <cell r="G561">
            <v>76223.23</v>
          </cell>
          <cell r="H561">
            <v>75688.990000000005</v>
          </cell>
          <cell r="I561">
            <v>84220.36</v>
          </cell>
          <cell r="J561">
            <v>42988.78</v>
          </cell>
          <cell r="K561">
            <v>88132.29</v>
          </cell>
          <cell r="L561">
            <v>18496.05</v>
          </cell>
          <cell r="M561">
            <v>110277.21</v>
          </cell>
          <cell r="N561">
            <v>65176.09</v>
          </cell>
          <cell r="O561">
            <v>34151.599999999999</v>
          </cell>
        </row>
        <row r="562">
          <cell r="A562" t="str">
            <v>H+W Royalties0300EuropeYandi</v>
          </cell>
          <cell r="B562" t="str">
            <v>H+W Royalties</v>
          </cell>
          <cell r="C562" t="str">
            <v>0300</v>
          </cell>
          <cell r="D562" t="str">
            <v>Europe</v>
          </cell>
          <cell r="E562" t="str">
            <v>Yandi</v>
          </cell>
          <cell r="F562">
            <v>0</v>
          </cell>
          <cell r="G562">
            <v>0</v>
          </cell>
          <cell r="H562">
            <v>0</v>
          </cell>
          <cell r="I562">
            <v>0</v>
          </cell>
          <cell r="J562">
            <v>0</v>
          </cell>
          <cell r="K562">
            <v>0</v>
          </cell>
          <cell r="L562">
            <v>0</v>
          </cell>
          <cell r="M562">
            <v>0</v>
          </cell>
          <cell r="N562">
            <v>0</v>
          </cell>
          <cell r="O562">
            <v>0</v>
          </cell>
        </row>
        <row r="563">
          <cell r="A563" t="str">
            <v>H+W Royalties0300EuropeSinter Fines</v>
          </cell>
          <cell r="B563" t="str">
            <v>H+W Royalties</v>
          </cell>
          <cell r="C563" t="str">
            <v>0300</v>
          </cell>
          <cell r="D563" t="str">
            <v>Europe</v>
          </cell>
          <cell r="E563" t="str">
            <v>Sinter Fines</v>
          </cell>
          <cell r="F563" t="str">
            <v>AUD</v>
          </cell>
          <cell r="G563">
            <v>0</v>
          </cell>
          <cell r="H563">
            <v>9449.77</v>
          </cell>
          <cell r="I563">
            <v>0</v>
          </cell>
          <cell r="J563">
            <v>11242.74</v>
          </cell>
          <cell r="K563">
            <v>-121.93</v>
          </cell>
          <cell r="L563">
            <v>15081.55</v>
          </cell>
          <cell r="M563">
            <v>11866.72</v>
          </cell>
          <cell r="N563">
            <v>8805.26</v>
          </cell>
          <cell r="O563">
            <v>30.61</v>
          </cell>
        </row>
        <row r="564">
          <cell r="A564" t="str">
            <v>H+W Royalties0300EuropeHIM-L</v>
          </cell>
          <cell r="B564" t="str">
            <v>H+W Royalties</v>
          </cell>
          <cell r="C564" t="str">
            <v>0300</v>
          </cell>
          <cell r="D564" t="str">
            <v>Europe</v>
          </cell>
          <cell r="E564" t="str">
            <v>HIM-L</v>
          </cell>
          <cell r="F564">
            <v>0</v>
          </cell>
          <cell r="G564">
            <v>0</v>
          </cell>
          <cell r="H564">
            <v>0</v>
          </cell>
          <cell r="I564">
            <v>0</v>
          </cell>
          <cell r="J564">
            <v>0</v>
          </cell>
          <cell r="K564">
            <v>0</v>
          </cell>
          <cell r="L564">
            <v>0</v>
          </cell>
          <cell r="M564">
            <v>0</v>
          </cell>
          <cell r="N564">
            <v>0</v>
          </cell>
          <cell r="O564">
            <v>0</v>
          </cell>
        </row>
        <row r="565">
          <cell r="A565" t="str">
            <v>H+W Royalties0300EuropeHIM-F</v>
          </cell>
          <cell r="B565" t="str">
            <v>H+W Royalties</v>
          </cell>
          <cell r="C565" t="str">
            <v>0300</v>
          </cell>
          <cell r="D565" t="str">
            <v>Europe</v>
          </cell>
          <cell r="E565" t="str">
            <v>HIM-F</v>
          </cell>
          <cell r="F565">
            <v>0</v>
          </cell>
          <cell r="G565">
            <v>0</v>
          </cell>
          <cell r="H565">
            <v>0</v>
          </cell>
          <cell r="I565">
            <v>0</v>
          </cell>
          <cell r="J565">
            <v>0</v>
          </cell>
          <cell r="K565">
            <v>0</v>
          </cell>
          <cell r="L565">
            <v>0</v>
          </cell>
          <cell r="M565">
            <v>0</v>
          </cell>
          <cell r="N565">
            <v>0</v>
          </cell>
          <cell r="O565">
            <v>0</v>
          </cell>
        </row>
        <row r="566">
          <cell r="A566" t="str">
            <v>H+W Royalties0300EuropeHIB-L</v>
          </cell>
          <cell r="B566" t="str">
            <v>H+W Royalties</v>
          </cell>
          <cell r="C566" t="str">
            <v>0300</v>
          </cell>
          <cell r="D566" t="str">
            <v>Europe</v>
          </cell>
          <cell r="E566" t="str">
            <v>HIB-L</v>
          </cell>
          <cell r="F566">
            <v>0</v>
          </cell>
          <cell r="G566">
            <v>0</v>
          </cell>
          <cell r="H566">
            <v>0</v>
          </cell>
          <cell r="I566">
            <v>0</v>
          </cell>
          <cell r="J566">
            <v>0</v>
          </cell>
          <cell r="K566">
            <v>0</v>
          </cell>
          <cell r="L566">
            <v>0</v>
          </cell>
          <cell r="M566">
            <v>0</v>
          </cell>
          <cell r="N566">
            <v>0</v>
          </cell>
          <cell r="O566">
            <v>0</v>
          </cell>
        </row>
        <row r="567">
          <cell r="A567" t="str">
            <v>H+W Royalties0300EuropeHIB-F</v>
          </cell>
          <cell r="B567" t="str">
            <v>H+W Royalties</v>
          </cell>
          <cell r="C567" t="str">
            <v>0300</v>
          </cell>
          <cell r="D567" t="str">
            <v>Europe</v>
          </cell>
          <cell r="E567" t="str">
            <v>HIB-F</v>
          </cell>
          <cell r="F567">
            <v>0</v>
          </cell>
          <cell r="G567">
            <v>0</v>
          </cell>
          <cell r="H567">
            <v>0</v>
          </cell>
          <cell r="I567">
            <v>0</v>
          </cell>
          <cell r="J567">
            <v>0</v>
          </cell>
          <cell r="K567">
            <v>0</v>
          </cell>
          <cell r="L567">
            <v>0</v>
          </cell>
          <cell r="M567">
            <v>0</v>
          </cell>
          <cell r="N567">
            <v>0</v>
          </cell>
          <cell r="O567">
            <v>0</v>
          </cell>
        </row>
        <row r="568">
          <cell r="A568" t="str">
            <v>H+W Royalties0300EuropeResult</v>
          </cell>
          <cell r="B568" t="str">
            <v>H+W Royalties</v>
          </cell>
          <cell r="C568" t="str">
            <v>0300</v>
          </cell>
          <cell r="D568" t="str">
            <v>Europe</v>
          </cell>
          <cell r="E568" t="str">
            <v>Result</v>
          </cell>
          <cell r="F568" t="str">
            <v>AUD</v>
          </cell>
          <cell r="G568">
            <v>224648.32000000001</v>
          </cell>
          <cell r="H568">
            <v>312926.71000000002</v>
          </cell>
          <cell r="I568">
            <v>140734.34</v>
          </cell>
          <cell r="J568">
            <v>206392.61</v>
          </cell>
          <cell r="K568">
            <v>197371.28</v>
          </cell>
          <cell r="L568">
            <v>103970.38</v>
          </cell>
          <cell r="M568">
            <v>403750.02</v>
          </cell>
          <cell r="N568">
            <v>240997.36</v>
          </cell>
          <cell r="O568">
            <v>86532.58</v>
          </cell>
        </row>
        <row r="569">
          <cell r="A569" t="str">
            <v>H+W Royalties0300JapanDSO Lump</v>
          </cell>
          <cell r="B569" t="str">
            <v>H+W Royalties</v>
          </cell>
          <cell r="C569" t="str">
            <v>0300</v>
          </cell>
          <cell r="D569" t="str">
            <v>Japan</v>
          </cell>
          <cell r="E569" t="str">
            <v>DSO Lump</v>
          </cell>
          <cell r="F569" t="str">
            <v>AUD</v>
          </cell>
          <cell r="G569">
            <v>516393.36</v>
          </cell>
          <cell r="H569">
            <v>353714.7</v>
          </cell>
          <cell r="I569">
            <v>455235.77</v>
          </cell>
          <cell r="J569">
            <v>308834.96000000002</v>
          </cell>
          <cell r="K569">
            <v>288591.31</v>
          </cell>
          <cell r="L569">
            <v>334755.46000000002</v>
          </cell>
          <cell r="M569">
            <v>264640.40999999997</v>
          </cell>
          <cell r="N569">
            <v>263939.64</v>
          </cell>
          <cell r="O569">
            <v>284026.45</v>
          </cell>
        </row>
        <row r="570">
          <cell r="A570" t="str">
            <v>H+W Royalties0300JapanDSO Fines</v>
          </cell>
          <cell r="B570" t="str">
            <v>H+W Royalties</v>
          </cell>
          <cell r="C570" t="str">
            <v>0300</v>
          </cell>
          <cell r="D570" t="str">
            <v>Japan</v>
          </cell>
          <cell r="E570" t="str">
            <v>DSO Fines</v>
          </cell>
          <cell r="F570" t="str">
            <v>AUD</v>
          </cell>
          <cell r="G570">
            <v>76869.41</v>
          </cell>
          <cell r="H570">
            <v>172275.07</v>
          </cell>
          <cell r="I570">
            <v>133561.18</v>
          </cell>
          <cell r="J570">
            <v>79002.13</v>
          </cell>
          <cell r="K570">
            <v>69078.789999999994</v>
          </cell>
          <cell r="L570">
            <v>62472.45</v>
          </cell>
          <cell r="M570">
            <v>79613.539999999994</v>
          </cell>
          <cell r="N570">
            <v>78480.289999999994</v>
          </cell>
          <cell r="O570">
            <v>3439.49</v>
          </cell>
        </row>
        <row r="571">
          <cell r="A571" t="str">
            <v>H+W Royalties0300JapanYandi</v>
          </cell>
          <cell r="B571" t="str">
            <v>H+W Royalties</v>
          </cell>
          <cell r="C571" t="str">
            <v>0300</v>
          </cell>
          <cell r="D571" t="str">
            <v>Japan</v>
          </cell>
          <cell r="E571" t="str">
            <v>Yandi</v>
          </cell>
          <cell r="F571">
            <v>0</v>
          </cell>
          <cell r="G571">
            <v>0</v>
          </cell>
          <cell r="H571">
            <v>0</v>
          </cell>
          <cell r="I571">
            <v>0</v>
          </cell>
          <cell r="J571">
            <v>0</v>
          </cell>
          <cell r="K571">
            <v>0</v>
          </cell>
          <cell r="L571">
            <v>0</v>
          </cell>
          <cell r="M571">
            <v>0</v>
          </cell>
          <cell r="N571">
            <v>0</v>
          </cell>
          <cell r="O571">
            <v>0</v>
          </cell>
        </row>
        <row r="572">
          <cell r="A572" t="str">
            <v>H+W Royalties0300JapanSinter Fines</v>
          </cell>
          <cell r="B572" t="str">
            <v>H+W Royalties</v>
          </cell>
          <cell r="C572" t="str">
            <v>0300</v>
          </cell>
          <cell r="D572" t="str">
            <v>Japan</v>
          </cell>
          <cell r="E572" t="str">
            <v>Sinter Fines</v>
          </cell>
          <cell r="F572">
            <v>0</v>
          </cell>
          <cell r="G572">
            <v>0</v>
          </cell>
          <cell r="H572">
            <v>0</v>
          </cell>
          <cell r="I572">
            <v>0</v>
          </cell>
          <cell r="J572">
            <v>0</v>
          </cell>
          <cell r="K572">
            <v>0</v>
          </cell>
          <cell r="L572">
            <v>0</v>
          </cell>
          <cell r="M572">
            <v>0</v>
          </cell>
          <cell r="N572">
            <v>0</v>
          </cell>
          <cell r="O572">
            <v>0</v>
          </cell>
        </row>
        <row r="573">
          <cell r="A573" t="str">
            <v>H+W Royalties0300JapanHIM-L</v>
          </cell>
          <cell r="B573" t="str">
            <v>H+W Royalties</v>
          </cell>
          <cell r="C573" t="str">
            <v>0300</v>
          </cell>
          <cell r="D573" t="str">
            <v>Japan</v>
          </cell>
          <cell r="E573" t="str">
            <v>HIM-L</v>
          </cell>
          <cell r="F573">
            <v>0</v>
          </cell>
          <cell r="G573">
            <v>0</v>
          </cell>
          <cell r="H573">
            <v>0</v>
          </cell>
          <cell r="I573">
            <v>0</v>
          </cell>
          <cell r="J573">
            <v>0</v>
          </cell>
          <cell r="K573">
            <v>0</v>
          </cell>
          <cell r="L573">
            <v>0</v>
          </cell>
          <cell r="M573">
            <v>0</v>
          </cell>
          <cell r="N573">
            <v>0</v>
          </cell>
          <cell r="O573">
            <v>0</v>
          </cell>
        </row>
        <row r="574">
          <cell r="A574" t="str">
            <v>H+W Royalties0300JapanHIM-F</v>
          </cell>
          <cell r="B574" t="str">
            <v>H+W Royalties</v>
          </cell>
          <cell r="C574" t="str">
            <v>0300</v>
          </cell>
          <cell r="D574" t="str">
            <v>Japan</v>
          </cell>
          <cell r="E574" t="str">
            <v>HIM-F</v>
          </cell>
          <cell r="F574">
            <v>0</v>
          </cell>
          <cell r="G574">
            <v>0</v>
          </cell>
          <cell r="H574">
            <v>0</v>
          </cell>
          <cell r="I574">
            <v>0</v>
          </cell>
          <cell r="J574">
            <v>0</v>
          </cell>
          <cell r="K574">
            <v>0</v>
          </cell>
          <cell r="L574">
            <v>0</v>
          </cell>
          <cell r="M574">
            <v>0</v>
          </cell>
          <cell r="N574">
            <v>0</v>
          </cell>
          <cell r="O574">
            <v>0</v>
          </cell>
        </row>
        <row r="575">
          <cell r="A575" t="str">
            <v>H+W Royalties0300JapanHIB-L</v>
          </cell>
          <cell r="B575" t="str">
            <v>H+W Royalties</v>
          </cell>
          <cell r="C575" t="str">
            <v>0300</v>
          </cell>
          <cell r="D575" t="str">
            <v>Japan</v>
          </cell>
          <cell r="E575" t="str">
            <v>HIB-L</v>
          </cell>
          <cell r="F575">
            <v>0</v>
          </cell>
          <cell r="G575">
            <v>0</v>
          </cell>
          <cell r="H575">
            <v>0</v>
          </cell>
          <cell r="I575">
            <v>0</v>
          </cell>
          <cell r="J575">
            <v>0</v>
          </cell>
          <cell r="K575">
            <v>0</v>
          </cell>
          <cell r="L575">
            <v>0</v>
          </cell>
          <cell r="M575">
            <v>0</v>
          </cell>
          <cell r="N575">
            <v>0</v>
          </cell>
          <cell r="O575">
            <v>0</v>
          </cell>
        </row>
        <row r="576">
          <cell r="A576" t="str">
            <v>H+W Royalties0300JapanHIB-F</v>
          </cell>
          <cell r="B576" t="str">
            <v>H+W Royalties</v>
          </cell>
          <cell r="C576" t="str">
            <v>0300</v>
          </cell>
          <cell r="D576" t="str">
            <v>Japan</v>
          </cell>
          <cell r="E576" t="str">
            <v>HIB-F</v>
          </cell>
          <cell r="F576">
            <v>0</v>
          </cell>
          <cell r="G576">
            <v>0</v>
          </cell>
          <cell r="H576">
            <v>0</v>
          </cell>
          <cell r="I576">
            <v>0</v>
          </cell>
          <cell r="J576">
            <v>0</v>
          </cell>
          <cell r="K576">
            <v>0</v>
          </cell>
          <cell r="L576">
            <v>0</v>
          </cell>
          <cell r="M576">
            <v>0</v>
          </cell>
          <cell r="N576">
            <v>0</v>
          </cell>
          <cell r="O576">
            <v>0</v>
          </cell>
        </row>
        <row r="577">
          <cell r="A577" t="str">
            <v>H+W Royalties0300JapanResult</v>
          </cell>
          <cell r="B577" t="str">
            <v>H+W Royalties</v>
          </cell>
          <cell r="C577" t="str">
            <v>0300</v>
          </cell>
          <cell r="D577" t="str">
            <v>Japan</v>
          </cell>
          <cell r="E577" t="str">
            <v>Result</v>
          </cell>
          <cell r="F577" t="str">
            <v>AUD</v>
          </cell>
          <cell r="G577">
            <v>593262.77</v>
          </cell>
          <cell r="H577">
            <v>525989.77</v>
          </cell>
          <cell r="I577">
            <v>588796.94999999995</v>
          </cell>
          <cell r="J577">
            <v>387837.09</v>
          </cell>
          <cell r="K577">
            <v>357670.1</v>
          </cell>
          <cell r="L577">
            <v>397227.91</v>
          </cell>
          <cell r="M577">
            <v>344253.95</v>
          </cell>
          <cell r="N577">
            <v>342419.93</v>
          </cell>
          <cell r="O577">
            <v>287465.94</v>
          </cell>
        </row>
        <row r="578">
          <cell r="A578" t="str">
            <v>H+W Royalties0300ChinaDSO Lump</v>
          </cell>
          <cell r="B578" t="str">
            <v>H+W Royalties</v>
          </cell>
          <cell r="C578" t="str">
            <v>0300</v>
          </cell>
          <cell r="D578" t="str">
            <v>China</v>
          </cell>
          <cell r="E578" t="str">
            <v>DSO Lump</v>
          </cell>
          <cell r="F578" t="str">
            <v>AUD</v>
          </cell>
          <cell r="G578">
            <v>269302.34000000003</v>
          </cell>
          <cell r="H578">
            <v>88174.45</v>
          </cell>
          <cell r="I578">
            <v>471918.78</v>
          </cell>
          <cell r="J578">
            <v>130976.92</v>
          </cell>
          <cell r="K578">
            <v>104769.92</v>
          </cell>
          <cell r="L578">
            <v>117818.42</v>
          </cell>
          <cell r="M578">
            <v>184688.69</v>
          </cell>
          <cell r="N578">
            <v>21928.25</v>
          </cell>
          <cell r="O578">
            <v>225654.37</v>
          </cell>
        </row>
        <row r="579">
          <cell r="A579" t="str">
            <v>H+W Royalties0300ChinaDSO Fines</v>
          </cell>
          <cell r="B579" t="str">
            <v>H+W Royalties</v>
          </cell>
          <cell r="C579" t="str">
            <v>0300</v>
          </cell>
          <cell r="D579" t="str">
            <v>China</v>
          </cell>
          <cell r="E579" t="str">
            <v>DSO Fines</v>
          </cell>
          <cell r="F579" t="str">
            <v>AUD</v>
          </cell>
          <cell r="G579">
            <v>354094.37</v>
          </cell>
          <cell r="H579">
            <v>441208.54</v>
          </cell>
          <cell r="I579">
            <v>210892.54</v>
          </cell>
          <cell r="J579">
            <v>355462.2</v>
          </cell>
          <cell r="K579">
            <v>229337.45</v>
          </cell>
          <cell r="L579">
            <v>266874.96999999997</v>
          </cell>
          <cell r="M579">
            <v>332660.57</v>
          </cell>
          <cell r="N579">
            <v>232803.63</v>
          </cell>
          <cell r="O579">
            <v>419894.1</v>
          </cell>
        </row>
        <row r="580">
          <cell r="A580" t="str">
            <v>H+W Royalties0300ChinaYandi</v>
          </cell>
          <cell r="B580" t="str">
            <v>H+W Royalties</v>
          </cell>
          <cell r="C580" t="str">
            <v>0300</v>
          </cell>
          <cell r="D580" t="str">
            <v>China</v>
          </cell>
          <cell r="E580" t="str">
            <v>Yandi</v>
          </cell>
          <cell r="F580">
            <v>0</v>
          </cell>
          <cell r="G580">
            <v>0</v>
          </cell>
          <cell r="H580">
            <v>0</v>
          </cell>
          <cell r="I580">
            <v>0</v>
          </cell>
          <cell r="J580">
            <v>0</v>
          </cell>
          <cell r="K580">
            <v>0</v>
          </cell>
          <cell r="L580">
            <v>0</v>
          </cell>
          <cell r="M580">
            <v>0</v>
          </cell>
          <cell r="N580">
            <v>0</v>
          </cell>
          <cell r="O580">
            <v>0</v>
          </cell>
        </row>
        <row r="581">
          <cell r="A581" t="str">
            <v>H+W Royalties0300ChinaSinter Fines</v>
          </cell>
          <cell r="B581" t="str">
            <v>H+W Royalties</v>
          </cell>
          <cell r="C581" t="str">
            <v>0300</v>
          </cell>
          <cell r="D581" t="str">
            <v>China</v>
          </cell>
          <cell r="E581" t="str">
            <v>Sinter Fines</v>
          </cell>
          <cell r="F581">
            <v>0</v>
          </cell>
          <cell r="G581">
            <v>0</v>
          </cell>
          <cell r="H581">
            <v>0</v>
          </cell>
          <cell r="I581">
            <v>0</v>
          </cell>
          <cell r="J581">
            <v>0</v>
          </cell>
          <cell r="K581">
            <v>0</v>
          </cell>
          <cell r="L581">
            <v>0</v>
          </cell>
          <cell r="M581">
            <v>0</v>
          </cell>
          <cell r="N581">
            <v>0</v>
          </cell>
          <cell r="O581">
            <v>0</v>
          </cell>
        </row>
        <row r="582">
          <cell r="A582" t="str">
            <v>H+W Royalties0300ChinaHIM-L</v>
          </cell>
          <cell r="B582" t="str">
            <v>H+W Royalties</v>
          </cell>
          <cell r="C582" t="str">
            <v>0300</v>
          </cell>
          <cell r="D582" t="str">
            <v>China</v>
          </cell>
          <cell r="E582" t="str">
            <v>HIM-L</v>
          </cell>
          <cell r="F582">
            <v>0</v>
          </cell>
          <cell r="G582">
            <v>0</v>
          </cell>
          <cell r="H582">
            <v>0</v>
          </cell>
          <cell r="I582">
            <v>0</v>
          </cell>
          <cell r="J582">
            <v>0</v>
          </cell>
          <cell r="K582">
            <v>0</v>
          </cell>
          <cell r="L582">
            <v>0</v>
          </cell>
          <cell r="M582">
            <v>0</v>
          </cell>
          <cell r="N582">
            <v>0</v>
          </cell>
          <cell r="O582">
            <v>0</v>
          </cell>
        </row>
        <row r="583">
          <cell r="A583" t="str">
            <v>H+W Royalties0300ChinaHIM-F</v>
          </cell>
          <cell r="B583" t="str">
            <v>H+W Royalties</v>
          </cell>
          <cell r="C583" t="str">
            <v>0300</v>
          </cell>
          <cell r="D583" t="str">
            <v>China</v>
          </cell>
          <cell r="E583" t="str">
            <v>HIM-F</v>
          </cell>
          <cell r="F583">
            <v>0</v>
          </cell>
          <cell r="G583">
            <v>0</v>
          </cell>
          <cell r="H583">
            <v>0</v>
          </cell>
          <cell r="I583">
            <v>0</v>
          </cell>
          <cell r="J583">
            <v>0</v>
          </cell>
          <cell r="K583">
            <v>0</v>
          </cell>
          <cell r="L583">
            <v>0</v>
          </cell>
          <cell r="M583">
            <v>0</v>
          </cell>
          <cell r="N583">
            <v>0</v>
          </cell>
          <cell r="O583">
            <v>0</v>
          </cell>
        </row>
        <row r="584">
          <cell r="A584" t="str">
            <v>H+W Royalties0300ChinaHIB-L</v>
          </cell>
          <cell r="B584" t="str">
            <v>H+W Royalties</v>
          </cell>
          <cell r="C584" t="str">
            <v>0300</v>
          </cell>
          <cell r="D584" t="str">
            <v>China</v>
          </cell>
          <cell r="E584" t="str">
            <v>HIB-L</v>
          </cell>
          <cell r="F584">
            <v>0</v>
          </cell>
          <cell r="G584">
            <v>0</v>
          </cell>
          <cell r="H584">
            <v>0</v>
          </cell>
          <cell r="I584">
            <v>0</v>
          </cell>
          <cell r="J584">
            <v>0</v>
          </cell>
          <cell r="K584">
            <v>0</v>
          </cell>
          <cell r="L584">
            <v>0</v>
          </cell>
          <cell r="M584">
            <v>0</v>
          </cell>
          <cell r="N584">
            <v>0</v>
          </cell>
          <cell r="O584">
            <v>0</v>
          </cell>
        </row>
        <row r="585">
          <cell r="A585" t="str">
            <v>H+W Royalties0300ChinaHIB-F</v>
          </cell>
          <cell r="B585" t="str">
            <v>H+W Royalties</v>
          </cell>
          <cell r="C585" t="str">
            <v>0300</v>
          </cell>
          <cell r="D585" t="str">
            <v>China</v>
          </cell>
          <cell r="E585" t="str">
            <v>HIB-F</v>
          </cell>
          <cell r="F585">
            <v>0</v>
          </cell>
          <cell r="G585">
            <v>0</v>
          </cell>
          <cell r="H585">
            <v>0</v>
          </cell>
          <cell r="I585">
            <v>0</v>
          </cell>
          <cell r="J585">
            <v>0</v>
          </cell>
          <cell r="K585">
            <v>0</v>
          </cell>
          <cell r="L585">
            <v>0</v>
          </cell>
          <cell r="M585">
            <v>0</v>
          </cell>
          <cell r="N585">
            <v>0</v>
          </cell>
          <cell r="O585">
            <v>0</v>
          </cell>
        </row>
        <row r="586">
          <cell r="A586" t="str">
            <v>H+W Royalties0300ChinaResult</v>
          </cell>
          <cell r="B586" t="str">
            <v>H+W Royalties</v>
          </cell>
          <cell r="C586" t="str">
            <v>0300</v>
          </cell>
          <cell r="D586" t="str">
            <v>China</v>
          </cell>
          <cell r="E586" t="str">
            <v>Result</v>
          </cell>
          <cell r="F586" t="str">
            <v>AUD</v>
          </cell>
          <cell r="G586">
            <v>623396.71</v>
          </cell>
          <cell r="H586">
            <v>529382.99</v>
          </cell>
          <cell r="I586">
            <v>682811.32</v>
          </cell>
          <cell r="J586">
            <v>486439.12</v>
          </cell>
          <cell r="K586">
            <v>334107.37</v>
          </cell>
          <cell r="L586">
            <v>384693.39</v>
          </cell>
          <cell r="M586">
            <v>517349.26</v>
          </cell>
          <cell r="N586">
            <v>254731.88</v>
          </cell>
          <cell r="O586">
            <v>645548.47</v>
          </cell>
        </row>
        <row r="587">
          <cell r="A587" t="str">
            <v>H+W Royalties0300KoreaDSO Lump</v>
          </cell>
          <cell r="B587" t="str">
            <v>H+W Royalties</v>
          </cell>
          <cell r="C587" t="str">
            <v>0300</v>
          </cell>
          <cell r="D587" t="str">
            <v>Korea</v>
          </cell>
          <cell r="E587" t="str">
            <v>DSO Lump</v>
          </cell>
          <cell r="F587" t="str">
            <v>AUD</v>
          </cell>
          <cell r="G587">
            <v>188002.15</v>
          </cell>
          <cell r="H587">
            <v>129304.94</v>
          </cell>
          <cell r="I587">
            <v>264324.46999999997</v>
          </cell>
          <cell r="J587">
            <v>161489.15</v>
          </cell>
          <cell r="K587">
            <v>235436.95</v>
          </cell>
          <cell r="L587">
            <v>194021.46</v>
          </cell>
          <cell r="M587">
            <v>258060.81</v>
          </cell>
          <cell r="N587">
            <v>183851.78</v>
          </cell>
          <cell r="O587">
            <v>253156.67</v>
          </cell>
        </row>
        <row r="588">
          <cell r="A588" t="str">
            <v>H+W Royalties0300KoreaDSO Fines</v>
          </cell>
          <cell r="B588" t="str">
            <v>H+W Royalties</v>
          </cell>
          <cell r="C588" t="str">
            <v>0300</v>
          </cell>
          <cell r="D588" t="str">
            <v>Korea</v>
          </cell>
          <cell r="E588" t="str">
            <v>DSO Fines</v>
          </cell>
          <cell r="F588" t="str">
            <v>AUD</v>
          </cell>
          <cell r="G588">
            <v>52510.34</v>
          </cell>
          <cell r="H588">
            <v>60910.09</v>
          </cell>
          <cell r="I588">
            <v>22351.72</v>
          </cell>
          <cell r="J588">
            <v>69981.05</v>
          </cell>
          <cell r="K588">
            <v>69962.41</v>
          </cell>
          <cell r="L588">
            <v>114551.6</v>
          </cell>
          <cell r="M588">
            <v>39260.449999999997</v>
          </cell>
          <cell r="N588">
            <v>0</v>
          </cell>
          <cell r="O588">
            <v>26196.3</v>
          </cell>
        </row>
        <row r="589">
          <cell r="A589" t="str">
            <v>H+W Royalties0300KoreaYandi</v>
          </cell>
          <cell r="B589" t="str">
            <v>H+W Royalties</v>
          </cell>
          <cell r="C589" t="str">
            <v>0300</v>
          </cell>
          <cell r="D589" t="str">
            <v>Korea</v>
          </cell>
          <cell r="E589" t="str">
            <v>Yandi</v>
          </cell>
          <cell r="F589">
            <v>0</v>
          </cell>
          <cell r="G589">
            <v>0</v>
          </cell>
          <cell r="H589">
            <v>0</v>
          </cell>
          <cell r="I589">
            <v>0</v>
          </cell>
          <cell r="J589">
            <v>0</v>
          </cell>
          <cell r="K589">
            <v>0</v>
          </cell>
          <cell r="L589">
            <v>0</v>
          </cell>
          <cell r="M589">
            <v>0</v>
          </cell>
          <cell r="N589">
            <v>0</v>
          </cell>
          <cell r="O589">
            <v>0</v>
          </cell>
        </row>
        <row r="590">
          <cell r="A590" t="str">
            <v>H+W Royalties0300KoreaSinter Fines</v>
          </cell>
          <cell r="B590" t="str">
            <v>H+W Royalties</v>
          </cell>
          <cell r="C590" t="str">
            <v>0300</v>
          </cell>
          <cell r="D590" t="str">
            <v>Korea</v>
          </cell>
          <cell r="E590" t="str">
            <v>Sinter Fines</v>
          </cell>
          <cell r="F590">
            <v>0</v>
          </cell>
          <cell r="G590">
            <v>0</v>
          </cell>
          <cell r="H590">
            <v>0</v>
          </cell>
          <cell r="I590">
            <v>0</v>
          </cell>
          <cell r="J590">
            <v>0</v>
          </cell>
          <cell r="K590">
            <v>0</v>
          </cell>
          <cell r="L590">
            <v>0</v>
          </cell>
          <cell r="M590">
            <v>0</v>
          </cell>
          <cell r="N590">
            <v>0</v>
          </cell>
          <cell r="O590">
            <v>0</v>
          </cell>
        </row>
        <row r="591">
          <cell r="A591" t="str">
            <v>H+W Royalties0300KoreaHIM-L</v>
          </cell>
          <cell r="B591" t="str">
            <v>H+W Royalties</v>
          </cell>
          <cell r="C591" t="str">
            <v>0300</v>
          </cell>
          <cell r="D591" t="str">
            <v>Korea</v>
          </cell>
          <cell r="E591" t="str">
            <v>HIM-L</v>
          </cell>
          <cell r="F591">
            <v>0</v>
          </cell>
          <cell r="G591">
            <v>0</v>
          </cell>
          <cell r="H591">
            <v>0</v>
          </cell>
          <cell r="I591">
            <v>0</v>
          </cell>
          <cell r="J591">
            <v>0</v>
          </cell>
          <cell r="K591">
            <v>0</v>
          </cell>
          <cell r="L591">
            <v>0</v>
          </cell>
          <cell r="M591">
            <v>0</v>
          </cell>
          <cell r="N591">
            <v>0</v>
          </cell>
          <cell r="O591">
            <v>0</v>
          </cell>
        </row>
        <row r="592">
          <cell r="A592" t="str">
            <v>H+W Royalties0300KoreaHIM-F</v>
          </cell>
          <cell r="B592" t="str">
            <v>H+W Royalties</v>
          </cell>
          <cell r="C592" t="str">
            <v>0300</v>
          </cell>
          <cell r="D592" t="str">
            <v>Korea</v>
          </cell>
          <cell r="E592" t="str">
            <v>HIM-F</v>
          </cell>
          <cell r="F592">
            <v>0</v>
          </cell>
          <cell r="G592">
            <v>0</v>
          </cell>
          <cell r="H592">
            <v>0</v>
          </cell>
          <cell r="I592">
            <v>0</v>
          </cell>
          <cell r="J592">
            <v>0</v>
          </cell>
          <cell r="K592">
            <v>0</v>
          </cell>
          <cell r="L592">
            <v>0</v>
          </cell>
          <cell r="M592">
            <v>0</v>
          </cell>
          <cell r="N592">
            <v>0</v>
          </cell>
          <cell r="O592">
            <v>0</v>
          </cell>
        </row>
        <row r="593">
          <cell r="A593" t="str">
            <v>H+W Royalties0300KoreaHIB-L</v>
          </cell>
          <cell r="B593" t="str">
            <v>H+W Royalties</v>
          </cell>
          <cell r="C593" t="str">
            <v>0300</v>
          </cell>
          <cell r="D593" t="str">
            <v>Korea</v>
          </cell>
          <cell r="E593" t="str">
            <v>HIB-L</v>
          </cell>
          <cell r="F593">
            <v>0</v>
          </cell>
          <cell r="G593">
            <v>0</v>
          </cell>
          <cell r="H593">
            <v>0</v>
          </cell>
          <cell r="I593">
            <v>0</v>
          </cell>
          <cell r="J593">
            <v>0</v>
          </cell>
          <cell r="K593">
            <v>0</v>
          </cell>
          <cell r="L593">
            <v>0</v>
          </cell>
          <cell r="M593">
            <v>0</v>
          </cell>
          <cell r="N593">
            <v>0</v>
          </cell>
          <cell r="O593">
            <v>0</v>
          </cell>
        </row>
        <row r="594">
          <cell r="A594" t="str">
            <v>H+W Royalties0300KoreaHIB-F</v>
          </cell>
          <cell r="B594" t="str">
            <v>H+W Royalties</v>
          </cell>
          <cell r="C594" t="str">
            <v>0300</v>
          </cell>
          <cell r="D594" t="str">
            <v>Korea</v>
          </cell>
          <cell r="E594" t="str">
            <v>HIB-F</v>
          </cell>
          <cell r="F594">
            <v>0</v>
          </cell>
          <cell r="G594">
            <v>0</v>
          </cell>
          <cell r="H594">
            <v>0</v>
          </cell>
          <cell r="I594">
            <v>0</v>
          </cell>
          <cell r="J594">
            <v>0</v>
          </cell>
          <cell r="K594">
            <v>0</v>
          </cell>
          <cell r="L594">
            <v>0</v>
          </cell>
          <cell r="M594">
            <v>0</v>
          </cell>
          <cell r="N594">
            <v>0</v>
          </cell>
          <cell r="O594">
            <v>0</v>
          </cell>
        </row>
        <row r="595">
          <cell r="A595" t="str">
            <v>H+W Royalties0300KoreaResult</v>
          </cell>
          <cell r="B595" t="str">
            <v>H+W Royalties</v>
          </cell>
          <cell r="C595" t="str">
            <v>0300</v>
          </cell>
          <cell r="D595" t="str">
            <v>Korea</v>
          </cell>
          <cell r="E595" t="str">
            <v>Result</v>
          </cell>
          <cell r="F595" t="str">
            <v>AUD</v>
          </cell>
          <cell r="G595">
            <v>240512.49</v>
          </cell>
          <cell r="H595">
            <v>190215.03</v>
          </cell>
          <cell r="I595">
            <v>286676.19</v>
          </cell>
          <cell r="J595">
            <v>231470.2</v>
          </cell>
          <cell r="K595">
            <v>305399.36</v>
          </cell>
          <cell r="L595">
            <v>308573.06</v>
          </cell>
          <cell r="M595">
            <v>297321.26</v>
          </cell>
          <cell r="N595">
            <v>183851.78</v>
          </cell>
          <cell r="O595">
            <v>279352.96999999997</v>
          </cell>
        </row>
        <row r="596">
          <cell r="A596" t="str">
            <v>H+W Royalties0300TaiwanDSO Lump</v>
          </cell>
          <cell r="B596" t="str">
            <v>H+W Royalties</v>
          </cell>
          <cell r="C596" t="str">
            <v>0300</v>
          </cell>
          <cell r="D596" t="str">
            <v>Taiwan</v>
          </cell>
          <cell r="E596" t="str">
            <v>DSO Lump</v>
          </cell>
          <cell r="F596" t="str">
            <v>AUD</v>
          </cell>
          <cell r="G596">
            <v>123708.23</v>
          </cell>
          <cell r="H596">
            <v>263385.95</v>
          </cell>
          <cell r="I596">
            <v>243523.11</v>
          </cell>
          <cell r="J596">
            <v>40658.97</v>
          </cell>
          <cell r="K596">
            <v>198576.74</v>
          </cell>
          <cell r="L596">
            <v>237569.21</v>
          </cell>
          <cell r="M596">
            <v>163380.59</v>
          </cell>
          <cell r="N596">
            <v>153546.73000000001</v>
          </cell>
          <cell r="O596">
            <v>251347.99</v>
          </cell>
        </row>
        <row r="597">
          <cell r="A597" t="str">
            <v>H+W Royalties0300TaiwanDSO Fines</v>
          </cell>
          <cell r="B597" t="str">
            <v>H+W Royalties</v>
          </cell>
          <cell r="C597" t="str">
            <v>0300</v>
          </cell>
          <cell r="D597" t="str">
            <v>Taiwan</v>
          </cell>
          <cell r="E597" t="str">
            <v>DSO Fines</v>
          </cell>
          <cell r="F597" t="str">
            <v>AUD</v>
          </cell>
          <cell r="G597">
            <v>55613.74</v>
          </cell>
          <cell r="H597">
            <v>97779.08</v>
          </cell>
          <cell r="I597">
            <v>33007.81</v>
          </cell>
          <cell r="J597">
            <v>42008.11</v>
          </cell>
          <cell r="K597">
            <v>135173.32</v>
          </cell>
          <cell r="L597">
            <v>31688.560000000001</v>
          </cell>
          <cell r="M597">
            <v>94804.09</v>
          </cell>
          <cell r="N597">
            <v>36076.230000000003</v>
          </cell>
          <cell r="O597">
            <v>113105.69</v>
          </cell>
        </row>
        <row r="598">
          <cell r="A598" t="str">
            <v>H+W Royalties0300TaiwanYandi</v>
          </cell>
          <cell r="B598" t="str">
            <v>H+W Royalties</v>
          </cell>
          <cell r="C598" t="str">
            <v>0300</v>
          </cell>
          <cell r="D598" t="str">
            <v>Taiwan</v>
          </cell>
          <cell r="E598" t="str">
            <v>Yandi</v>
          </cell>
          <cell r="F598">
            <v>0</v>
          </cell>
          <cell r="G598">
            <v>0</v>
          </cell>
          <cell r="H598">
            <v>0</v>
          </cell>
          <cell r="I598">
            <v>0</v>
          </cell>
          <cell r="J598">
            <v>0</v>
          </cell>
          <cell r="K598">
            <v>0</v>
          </cell>
          <cell r="L598">
            <v>0</v>
          </cell>
          <cell r="M598">
            <v>0</v>
          </cell>
          <cell r="N598">
            <v>0</v>
          </cell>
          <cell r="O598">
            <v>0</v>
          </cell>
        </row>
        <row r="599">
          <cell r="A599" t="str">
            <v>H+W Royalties0300TaiwanSinter Fines</v>
          </cell>
          <cell r="B599" t="str">
            <v>H+W Royalties</v>
          </cell>
          <cell r="C599" t="str">
            <v>0300</v>
          </cell>
          <cell r="D599" t="str">
            <v>Taiwan</v>
          </cell>
          <cell r="E599" t="str">
            <v>Sinter Fines</v>
          </cell>
          <cell r="F599">
            <v>0</v>
          </cell>
          <cell r="G599">
            <v>0</v>
          </cell>
          <cell r="H599">
            <v>0</v>
          </cell>
          <cell r="I599">
            <v>0</v>
          </cell>
          <cell r="J599">
            <v>0</v>
          </cell>
          <cell r="K599">
            <v>0</v>
          </cell>
          <cell r="L599">
            <v>0</v>
          </cell>
          <cell r="M599">
            <v>0</v>
          </cell>
          <cell r="N599">
            <v>0</v>
          </cell>
          <cell r="O599">
            <v>0</v>
          </cell>
        </row>
        <row r="600">
          <cell r="A600" t="str">
            <v>H+W Royalties0300TaiwanHIM-L</v>
          </cell>
          <cell r="B600" t="str">
            <v>H+W Royalties</v>
          </cell>
          <cell r="C600" t="str">
            <v>0300</v>
          </cell>
          <cell r="D600" t="str">
            <v>Taiwan</v>
          </cell>
          <cell r="E600" t="str">
            <v>HIM-L</v>
          </cell>
          <cell r="F600">
            <v>0</v>
          </cell>
          <cell r="G600">
            <v>0</v>
          </cell>
          <cell r="H600">
            <v>0</v>
          </cell>
          <cell r="I600">
            <v>0</v>
          </cell>
          <cell r="J600">
            <v>0</v>
          </cell>
          <cell r="K600">
            <v>0</v>
          </cell>
          <cell r="L600">
            <v>0</v>
          </cell>
          <cell r="M600">
            <v>0</v>
          </cell>
          <cell r="N600">
            <v>0</v>
          </cell>
          <cell r="O600">
            <v>0</v>
          </cell>
        </row>
        <row r="601">
          <cell r="A601" t="str">
            <v>H+W Royalties0300TaiwanHIM-F</v>
          </cell>
          <cell r="B601" t="str">
            <v>H+W Royalties</v>
          </cell>
          <cell r="C601" t="str">
            <v>0300</v>
          </cell>
          <cell r="D601" t="str">
            <v>Taiwan</v>
          </cell>
          <cell r="E601" t="str">
            <v>HIM-F</v>
          </cell>
          <cell r="F601">
            <v>0</v>
          </cell>
          <cell r="G601">
            <v>0</v>
          </cell>
          <cell r="H601">
            <v>0</v>
          </cell>
          <cell r="I601">
            <v>0</v>
          </cell>
          <cell r="J601">
            <v>0</v>
          </cell>
          <cell r="K601">
            <v>0</v>
          </cell>
          <cell r="L601">
            <v>0</v>
          </cell>
          <cell r="M601">
            <v>0</v>
          </cell>
          <cell r="N601">
            <v>0</v>
          </cell>
          <cell r="O601">
            <v>0</v>
          </cell>
        </row>
        <row r="602">
          <cell r="A602" t="str">
            <v>H+W Royalties0300TaiwanHIB-L</v>
          </cell>
          <cell r="B602" t="str">
            <v>H+W Royalties</v>
          </cell>
          <cell r="C602" t="str">
            <v>0300</v>
          </cell>
          <cell r="D602" t="str">
            <v>Taiwan</v>
          </cell>
          <cell r="E602" t="str">
            <v>HIB-L</v>
          </cell>
          <cell r="F602">
            <v>0</v>
          </cell>
          <cell r="G602">
            <v>0</v>
          </cell>
          <cell r="H602">
            <v>0</v>
          </cell>
          <cell r="I602">
            <v>0</v>
          </cell>
          <cell r="J602">
            <v>0</v>
          </cell>
          <cell r="K602">
            <v>0</v>
          </cell>
          <cell r="L602">
            <v>0</v>
          </cell>
          <cell r="M602">
            <v>0</v>
          </cell>
          <cell r="N602">
            <v>0</v>
          </cell>
          <cell r="O602">
            <v>0</v>
          </cell>
        </row>
        <row r="603">
          <cell r="A603" t="str">
            <v>H+W Royalties0300TaiwanHIB-F</v>
          </cell>
          <cell r="B603" t="str">
            <v>H+W Royalties</v>
          </cell>
          <cell r="C603" t="str">
            <v>0300</v>
          </cell>
          <cell r="D603" t="str">
            <v>Taiwan</v>
          </cell>
          <cell r="E603" t="str">
            <v>HIB-F</v>
          </cell>
          <cell r="F603">
            <v>0</v>
          </cell>
          <cell r="G603">
            <v>0</v>
          </cell>
          <cell r="H603">
            <v>0</v>
          </cell>
          <cell r="I603">
            <v>0</v>
          </cell>
          <cell r="J603">
            <v>0</v>
          </cell>
          <cell r="K603">
            <v>0</v>
          </cell>
          <cell r="L603">
            <v>0</v>
          </cell>
          <cell r="M603">
            <v>0</v>
          </cell>
          <cell r="N603">
            <v>0</v>
          </cell>
          <cell r="O603">
            <v>0</v>
          </cell>
        </row>
        <row r="604">
          <cell r="A604" t="str">
            <v>H+W Royalties0300TaiwanResult</v>
          </cell>
          <cell r="B604" t="str">
            <v>H+W Royalties</v>
          </cell>
          <cell r="C604" t="str">
            <v>0300</v>
          </cell>
          <cell r="D604" t="str">
            <v>Taiwan</v>
          </cell>
          <cell r="E604" t="str">
            <v>Result</v>
          </cell>
          <cell r="F604" t="str">
            <v>AUD</v>
          </cell>
          <cell r="G604">
            <v>179321.97</v>
          </cell>
          <cell r="H604">
            <v>361165.03</v>
          </cell>
          <cell r="I604">
            <v>276530.92</v>
          </cell>
          <cell r="J604">
            <v>82667.08</v>
          </cell>
          <cell r="K604">
            <v>333750.06</v>
          </cell>
          <cell r="L604">
            <v>269257.77</v>
          </cell>
          <cell r="M604">
            <v>258184.68</v>
          </cell>
          <cell r="N604">
            <v>189622.96</v>
          </cell>
          <cell r="O604">
            <v>364453.68</v>
          </cell>
        </row>
        <row r="605">
          <cell r="A605" t="str">
            <v>H+W Royalties0300PakistanDSO Lump</v>
          </cell>
          <cell r="B605" t="str">
            <v>H+W Royalties</v>
          </cell>
          <cell r="C605" t="str">
            <v>0300</v>
          </cell>
          <cell r="D605" t="str">
            <v>Pakistan</v>
          </cell>
          <cell r="E605" t="str">
            <v>DSO Lump</v>
          </cell>
          <cell r="F605" t="str">
            <v>AUD</v>
          </cell>
          <cell r="G605">
            <v>42744.95</v>
          </cell>
          <cell r="H605">
            <v>0</v>
          </cell>
          <cell r="I605">
            <v>79823.23</v>
          </cell>
          <cell r="J605">
            <v>0</v>
          </cell>
          <cell r="K605">
            <v>33493.1</v>
          </cell>
          <cell r="L605">
            <v>64161.47</v>
          </cell>
          <cell r="M605">
            <v>0</v>
          </cell>
          <cell r="N605">
            <v>0</v>
          </cell>
          <cell r="O605">
            <v>43322.31</v>
          </cell>
        </row>
        <row r="606">
          <cell r="A606" t="str">
            <v>H+W Royalties0300PakistanDSO Fines</v>
          </cell>
          <cell r="B606" t="str">
            <v>H+W Royalties</v>
          </cell>
          <cell r="C606" t="str">
            <v>0300</v>
          </cell>
          <cell r="D606" t="str">
            <v>Pakistan</v>
          </cell>
          <cell r="E606" t="str">
            <v>DSO Fines</v>
          </cell>
          <cell r="F606" t="str">
            <v>AUD</v>
          </cell>
          <cell r="G606">
            <v>27568.73</v>
          </cell>
          <cell r="H606">
            <v>0</v>
          </cell>
          <cell r="I606">
            <v>386.57</v>
          </cell>
          <cell r="J606">
            <v>0</v>
          </cell>
          <cell r="K606">
            <v>170.31</v>
          </cell>
          <cell r="L606">
            <v>23393.87</v>
          </cell>
          <cell r="M606">
            <v>0</v>
          </cell>
          <cell r="N606">
            <v>0</v>
          </cell>
          <cell r="O606">
            <v>0</v>
          </cell>
        </row>
        <row r="607">
          <cell r="A607" t="str">
            <v>H+W Royalties0300PakistanYandi</v>
          </cell>
          <cell r="B607" t="str">
            <v>H+W Royalties</v>
          </cell>
          <cell r="C607" t="str">
            <v>0300</v>
          </cell>
          <cell r="D607" t="str">
            <v>Pakistan</v>
          </cell>
          <cell r="E607" t="str">
            <v>Yandi</v>
          </cell>
          <cell r="F607">
            <v>0</v>
          </cell>
          <cell r="G607">
            <v>0</v>
          </cell>
          <cell r="H607">
            <v>0</v>
          </cell>
          <cell r="I607">
            <v>0</v>
          </cell>
          <cell r="J607">
            <v>0</v>
          </cell>
          <cell r="K607">
            <v>0</v>
          </cell>
          <cell r="L607">
            <v>0</v>
          </cell>
          <cell r="M607">
            <v>0</v>
          </cell>
          <cell r="N607">
            <v>0</v>
          </cell>
          <cell r="O607">
            <v>0</v>
          </cell>
        </row>
        <row r="608">
          <cell r="A608" t="str">
            <v>H+W Royalties0300PakistanSinter Fines</v>
          </cell>
          <cell r="B608" t="str">
            <v>H+W Royalties</v>
          </cell>
          <cell r="C608" t="str">
            <v>0300</v>
          </cell>
          <cell r="D608" t="str">
            <v>Pakistan</v>
          </cell>
          <cell r="E608" t="str">
            <v>Sinter Fines</v>
          </cell>
          <cell r="F608">
            <v>0</v>
          </cell>
          <cell r="G608">
            <v>0</v>
          </cell>
          <cell r="H608">
            <v>0</v>
          </cell>
          <cell r="I608">
            <v>0</v>
          </cell>
          <cell r="J608">
            <v>0</v>
          </cell>
          <cell r="K608">
            <v>0</v>
          </cell>
          <cell r="L608">
            <v>0</v>
          </cell>
          <cell r="M608">
            <v>0</v>
          </cell>
          <cell r="N608">
            <v>0</v>
          </cell>
          <cell r="O608">
            <v>0</v>
          </cell>
        </row>
        <row r="609">
          <cell r="A609" t="str">
            <v>H+W Royalties0300PakistanHIM-L</v>
          </cell>
          <cell r="B609" t="str">
            <v>H+W Royalties</v>
          </cell>
          <cell r="C609" t="str">
            <v>0300</v>
          </cell>
          <cell r="D609" t="str">
            <v>Pakistan</v>
          </cell>
          <cell r="E609" t="str">
            <v>HIM-L</v>
          </cell>
          <cell r="F609">
            <v>0</v>
          </cell>
          <cell r="G609">
            <v>0</v>
          </cell>
          <cell r="H609">
            <v>0</v>
          </cell>
          <cell r="I609">
            <v>0</v>
          </cell>
          <cell r="J609">
            <v>0</v>
          </cell>
          <cell r="K609">
            <v>0</v>
          </cell>
          <cell r="L609">
            <v>0</v>
          </cell>
          <cell r="M609">
            <v>0</v>
          </cell>
          <cell r="N609">
            <v>0</v>
          </cell>
          <cell r="O609">
            <v>0</v>
          </cell>
        </row>
        <row r="610">
          <cell r="A610" t="str">
            <v>H+W Royalties0300PakistanHIM-F</v>
          </cell>
          <cell r="B610" t="str">
            <v>H+W Royalties</v>
          </cell>
          <cell r="C610" t="str">
            <v>0300</v>
          </cell>
          <cell r="D610" t="str">
            <v>Pakistan</v>
          </cell>
          <cell r="E610" t="str">
            <v>HIM-F</v>
          </cell>
          <cell r="F610">
            <v>0</v>
          </cell>
          <cell r="G610">
            <v>0</v>
          </cell>
          <cell r="H610">
            <v>0</v>
          </cell>
          <cell r="I610">
            <v>0</v>
          </cell>
          <cell r="J610">
            <v>0</v>
          </cell>
          <cell r="K610">
            <v>0</v>
          </cell>
          <cell r="L610">
            <v>0</v>
          </cell>
          <cell r="M610">
            <v>0</v>
          </cell>
          <cell r="N610">
            <v>0</v>
          </cell>
          <cell r="O610">
            <v>0</v>
          </cell>
        </row>
        <row r="611">
          <cell r="A611" t="str">
            <v>H+W Royalties0300PakistanHIB-L</v>
          </cell>
          <cell r="B611" t="str">
            <v>H+W Royalties</v>
          </cell>
          <cell r="C611" t="str">
            <v>0300</v>
          </cell>
          <cell r="D611" t="str">
            <v>Pakistan</v>
          </cell>
          <cell r="E611" t="str">
            <v>HIB-L</v>
          </cell>
          <cell r="F611">
            <v>0</v>
          </cell>
          <cell r="G611">
            <v>0</v>
          </cell>
          <cell r="H611">
            <v>0</v>
          </cell>
          <cell r="I611">
            <v>0</v>
          </cell>
          <cell r="J611">
            <v>0</v>
          </cell>
          <cell r="K611">
            <v>0</v>
          </cell>
          <cell r="L611">
            <v>0</v>
          </cell>
          <cell r="M611">
            <v>0</v>
          </cell>
          <cell r="N611">
            <v>0</v>
          </cell>
          <cell r="O611">
            <v>0</v>
          </cell>
        </row>
        <row r="612">
          <cell r="A612" t="str">
            <v>H+W Royalties0300PakistanHIB-F</v>
          </cell>
          <cell r="B612" t="str">
            <v>H+W Royalties</v>
          </cell>
          <cell r="C612" t="str">
            <v>0300</v>
          </cell>
          <cell r="D612" t="str">
            <v>Pakistan</v>
          </cell>
          <cell r="E612" t="str">
            <v>HIB-F</v>
          </cell>
          <cell r="F612">
            <v>0</v>
          </cell>
          <cell r="G612">
            <v>0</v>
          </cell>
          <cell r="H612">
            <v>0</v>
          </cell>
          <cell r="I612">
            <v>0</v>
          </cell>
          <cell r="J612">
            <v>0</v>
          </cell>
          <cell r="K612">
            <v>0</v>
          </cell>
          <cell r="L612">
            <v>0</v>
          </cell>
          <cell r="M612">
            <v>0</v>
          </cell>
          <cell r="N612">
            <v>0</v>
          </cell>
          <cell r="O612">
            <v>0</v>
          </cell>
        </row>
        <row r="613">
          <cell r="A613" t="str">
            <v>H+W Royalties0300PakistanResult</v>
          </cell>
          <cell r="B613" t="str">
            <v>H+W Royalties</v>
          </cell>
          <cell r="C613" t="str">
            <v>0300</v>
          </cell>
          <cell r="D613" t="str">
            <v>Pakistan</v>
          </cell>
          <cell r="E613" t="str">
            <v>Result</v>
          </cell>
          <cell r="F613" t="str">
            <v>AUD</v>
          </cell>
          <cell r="G613">
            <v>70313.679999999993</v>
          </cell>
          <cell r="H613">
            <v>0</v>
          </cell>
          <cell r="I613">
            <v>80209.8</v>
          </cell>
          <cell r="J613">
            <v>0</v>
          </cell>
          <cell r="K613">
            <v>33663.410000000003</v>
          </cell>
          <cell r="L613">
            <v>87555.34</v>
          </cell>
          <cell r="M613">
            <v>0</v>
          </cell>
          <cell r="N613">
            <v>0</v>
          </cell>
          <cell r="O613">
            <v>43322.31</v>
          </cell>
        </row>
        <row r="614">
          <cell r="A614" t="str">
            <v>H+W Royalties0300Other AsiaDSO Lump</v>
          </cell>
          <cell r="B614" t="str">
            <v>H+W Royalties</v>
          </cell>
          <cell r="C614" t="str">
            <v>0300</v>
          </cell>
          <cell r="D614" t="str">
            <v>Other Asia</v>
          </cell>
          <cell r="E614" t="str">
            <v>DSO Lump</v>
          </cell>
          <cell r="F614">
            <v>0</v>
          </cell>
          <cell r="G614">
            <v>0</v>
          </cell>
          <cell r="H614">
            <v>0</v>
          </cell>
          <cell r="I614">
            <v>0</v>
          </cell>
          <cell r="J614">
            <v>0</v>
          </cell>
          <cell r="K614">
            <v>0</v>
          </cell>
          <cell r="L614">
            <v>0</v>
          </cell>
          <cell r="M614">
            <v>0</v>
          </cell>
          <cell r="N614">
            <v>0</v>
          </cell>
          <cell r="O614">
            <v>0</v>
          </cell>
        </row>
        <row r="615">
          <cell r="A615" t="str">
            <v>H+W Royalties0300Other AsiaDSO Fines</v>
          </cell>
          <cell r="B615" t="str">
            <v>H+W Royalties</v>
          </cell>
          <cell r="C615" t="str">
            <v>0300</v>
          </cell>
          <cell r="D615" t="str">
            <v>Other Asia</v>
          </cell>
          <cell r="E615" t="str">
            <v>DSO Fines</v>
          </cell>
          <cell r="F615">
            <v>0</v>
          </cell>
          <cell r="G615">
            <v>0</v>
          </cell>
          <cell r="H615">
            <v>0</v>
          </cell>
          <cell r="I615">
            <v>0</v>
          </cell>
          <cell r="J615">
            <v>0</v>
          </cell>
          <cell r="K615">
            <v>0</v>
          </cell>
          <cell r="L615">
            <v>0</v>
          </cell>
          <cell r="M615">
            <v>0</v>
          </cell>
          <cell r="N615">
            <v>0</v>
          </cell>
          <cell r="O615">
            <v>0</v>
          </cell>
        </row>
        <row r="616">
          <cell r="A616" t="str">
            <v>H+W Royalties0300Other AsiaYandi</v>
          </cell>
          <cell r="B616" t="str">
            <v>H+W Royalties</v>
          </cell>
          <cell r="C616" t="str">
            <v>0300</v>
          </cell>
          <cell r="D616" t="str">
            <v>Other Asia</v>
          </cell>
          <cell r="E616" t="str">
            <v>Yandi</v>
          </cell>
          <cell r="F616">
            <v>0</v>
          </cell>
          <cell r="G616">
            <v>0</v>
          </cell>
          <cell r="H616">
            <v>0</v>
          </cell>
          <cell r="I616">
            <v>0</v>
          </cell>
          <cell r="J616">
            <v>0</v>
          </cell>
          <cell r="K616">
            <v>0</v>
          </cell>
          <cell r="L616">
            <v>0</v>
          </cell>
          <cell r="M616">
            <v>0</v>
          </cell>
          <cell r="N616">
            <v>0</v>
          </cell>
          <cell r="O616">
            <v>0</v>
          </cell>
        </row>
        <row r="617">
          <cell r="A617" t="str">
            <v>H+W Royalties0300Other AsiaSinter Fines</v>
          </cell>
          <cell r="B617" t="str">
            <v>H+W Royalties</v>
          </cell>
          <cell r="C617" t="str">
            <v>0300</v>
          </cell>
          <cell r="D617" t="str">
            <v>Other Asia</v>
          </cell>
          <cell r="E617" t="str">
            <v>Sinter Fines</v>
          </cell>
          <cell r="F617">
            <v>0</v>
          </cell>
          <cell r="G617">
            <v>0</v>
          </cell>
          <cell r="H617">
            <v>0</v>
          </cell>
          <cell r="I617">
            <v>0</v>
          </cell>
          <cell r="J617">
            <v>0</v>
          </cell>
          <cell r="K617">
            <v>0</v>
          </cell>
          <cell r="L617">
            <v>0</v>
          </cell>
          <cell r="M617">
            <v>0</v>
          </cell>
          <cell r="N617">
            <v>0</v>
          </cell>
          <cell r="O617">
            <v>0</v>
          </cell>
        </row>
        <row r="618">
          <cell r="A618" t="str">
            <v>H+W Royalties0300Other AsiaHIM-L</v>
          </cell>
          <cell r="B618" t="str">
            <v>H+W Royalties</v>
          </cell>
          <cell r="C618" t="str">
            <v>0300</v>
          </cell>
          <cell r="D618" t="str">
            <v>Other Asia</v>
          </cell>
          <cell r="E618" t="str">
            <v>HIM-L</v>
          </cell>
          <cell r="F618">
            <v>0</v>
          </cell>
          <cell r="G618">
            <v>0</v>
          </cell>
          <cell r="H618">
            <v>0</v>
          </cell>
          <cell r="I618">
            <v>0</v>
          </cell>
          <cell r="J618">
            <v>0</v>
          </cell>
          <cell r="K618">
            <v>0</v>
          </cell>
          <cell r="L618">
            <v>0</v>
          </cell>
          <cell r="M618">
            <v>0</v>
          </cell>
          <cell r="N618">
            <v>0</v>
          </cell>
          <cell r="O618">
            <v>0</v>
          </cell>
        </row>
        <row r="619">
          <cell r="A619" t="str">
            <v>H+W Royalties0300Other AsiaHIM-F</v>
          </cell>
          <cell r="B619" t="str">
            <v>H+W Royalties</v>
          </cell>
          <cell r="C619" t="str">
            <v>0300</v>
          </cell>
          <cell r="D619" t="str">
            <v>Other Asia</v>
          </cell>
          <cell r="E619" t="str">
            <v>HIM-F</v>
          </cell>
          <cell r="F619">
            <v>0</v>
          </cell>
          <cell r="G619">
            <v>0</v>
          </cell>
          <cell r="H619">
            <v>0</v>
          </cell>
          <cell r="I619">
            <v>0</v>
          </cell>
          <cell r="J619">
            <v>0</v>
          </cell>
          <cell r="K619">
            <v>0</v>
          </cell>
          <cell r="L619">
            <v>0</v>
          </cell>
          <cell r="M619">
            <v>0</v>
          </cell>
          <cell r="N619">
            <v>0</v>
          </cell>
          <cell r="O619">
            <v>0</v>
          </cell>
        </row>
        <row r="620">
          <cell r="A620" t="str">
            <v>H+W Royalties0300Other AsiaHIB-L</v>
          </cell>
          <cell r="B620" t="str">
            <v>H+W Royalties</v>
          </cell>
          <cell r="C620" t="str">
            <v>0300</v>
          </cell>
          <cell r="D620" t="str">
            <v>Other Asia</v>
          </cell>
          <cell r="E620" t="str">
            <v>HIB-L</v>
          </cell>
          <cell r="F620">
            <v>0</v>
          </cell>
          <cell r="G620">
            <v>0</v>
          </cell>
          <cell r="H620">
            <v>0</v>
          </cell>
          <cell r="I620">
            <v>0</v>
          </cell>
          <cell r="J620">
            <v>0</v>
          </cell>
          <cell r="K620">
            <v>0</v>
          </cell>
          <cell r="L620">
            <v>0</v>
          </cell>
          <cell r="M620">
            <v>0</v>
          </cell>
          <cell r="N620">
            <v>0</v>
          </cell>
          <cell r="O620">
            <v>0</v>
          </cell>
        </row>
        <row r="621">
          <cell r="A621" t="str">
            <v>H+W Royalties0300Other AsiaHIB-F</v>
          </cell>
          <cell r="B621" t="str">
            <v>H+W Royalties</v>
          </cell>
          <cell r="C621" t="str">
            <v>0300</v>
          </cell>
          <cell r="D621" t="str">
            <v>Other Asia</v>
          </cell>
          <cell r="E621" t="str">
            <v>HIB-F</v>
          </cell>
          <cell r="F621">
            <v>0</v>
          </cell>
          <cell r="G621">
            <v>0</v>
          </cell>
          <cell r="H621">
            <v>0</v>
          </cell>
          <cell r="I621">
            <v>0</v>
          </cell>
          <cell r="J621">
            <v>0</v>
          </cell>
          <cell r="K621">
            <v>0</v>
          </cell>
          <cell r="L621">
            <v>0</v>
          </cell>
          <cell r="M621">
            <v>0</v>
          </cell>
          <cell r="N621">
            <v>0</v>
          </cell>
          <cell r="O621">
            <v>0</v>
          </cell>
        </row>
        <row r="622">
          <cell r="A622" t="str">
            <v>H+W Royalties0300Other AsiaResult</v>
          </cell>
          <cell r="B622" t="str">
            <v>H+W Royalties</v>
          </cell>
          <cell r="C622" t="str">
            <v>0300</v>
          </cell>
          <cell r="D622" t="str">
            <v>Other Asia</v>
          </cell>
          <cell r="E622" t="str">
            <v>Result</v>
          </cell>
          <cell r="F622">
            <v>0</v>
          </cell>
          <cell r="G622">
            <v>0</v>
          </cell>
          <cell r="H622">
            <v>0</v>
          </cell>
          <cell r="I622">
            <v>0</v>
          </cell>
          <cell r="J622">
            <v>0</v>
          </cell>
          <cell r="K622">
            <v>0</v>
          </cell>
          <cell r="L622">
            <v>0</v>
          </cell>
          <cell r="M622">
            <v>0</v>
          </cell>
          <cell r="N622">
            <v>0</v>
          </cell>
          <cell r="O622">
            <v>0</v>
          </cell>
        </row>
        <row r="623">
          <cell r="A623" t="str">
            <v>H+W Royalties0300AustraliaDSO Lump</v>
          </cell>
          <cell r="B623" t="str">
            <v>H+W Royalties</v>
          </cell>
          <cell r="C623" t="str">
            <v>0300</v>
          </cell>
          <cell r="D623" t="str">
            <v>Australia</v>
          </cell>
          <cell r="E623" t="str">
            <v>DSO Lump</v>
          </cell>
          <cell r="F623">
            <v>0</v>
          </cell>
          <cell r="G623">
            <v>0</v>
          </cell>
          <cell r="H623">
            <v>0</v>
          </cell>
          <cell r="I623">
            <v>0</v>
          </cell>
          <cell r="J623">
            <v>0</v>
          </cell>
          <cell r="K623">
            <v>0</v>
          </cell>
          <cell r="L623">
            <v>0</v>
          </cell>
          <cell r="M623">
            <v>0</v>
          </cell>
          <cell r="N623">
            <v>0</v>
          </cell>
          <cell r="O623">
            <v>0</v>
          </cell>
        </row>
        <row r="624">
          <cell r="A624" t="str">
            <v>H+W Royalties0300AustraliaDSO Fines</v>
          </cell>
          <cell r="B624" t="str">
            <v>H+W Royalties</v>
          </cell>
          <cell r="C624" t="str">
            <v>0300</v>
          </cell>
          <cell r="D624" t="str">
            <v>Australia</v>
          </cell>
          <cell r="E624" t="str">
            <v>DSO Fines</v>
          </cell>
          <cell r="F624">
            <v>0</v>
          </cell>
          <cell r="G624">
            <v>0</v>
          </cell>
          <cell r="H624">
            <v>0</v>
          </cell>
          <cell r="I624">
            <v>0</v>
          </cell>
          <cell r="J624">
            <v>0</v>
          </cell>
          <cell r="K624">
            <v>0</v>
          </cell>
          <cell r="L624">
            <v>0</v>
          </cell>
          <cell r="M624">
            <v>0</v>
          </cell>
          <cell r="N624">
            <v>0</v>
          </cell>
          <cell r="O624">
            <v>0</v>
          </cell>
        </row>
        <row r="625">
          <cell r="A625" t="str">
            <v>H+W Royalties0300AustraliaYandi</v>
          </cell>
          <cell r="B625" t="str">
            <v>H+W Royalties</v>
          </cell>
          <cell r="C625" t="str">
            <v>0300</v>
          </cell>
          <cell r="D625" t="str">
            <v>Australia</v>
          </cell>
          <cell r="E625" t="str">
            <v>Yandi</v>
          </cell>
          <cell r="F625">
            <v>0</v>
          </cell>
          <cell r="G625">
            <v>0</v>
          </cell>
          <cell r="H625">
            <v>0</v>
          </cell>
          <cell r="I625">
            <v>0</v>
          </cell>
          <cell r="J625">
            <v>0</v>
          </cell>
          <cell r="K625">
            <v>0</v>
          </cell>
          <cell r="L625">
            <v>0</v>
          </cell>
          <cell r="M625">
            <v>0</v>
          </cell>
          <cell r="N625">
            <v>0</v>
          </cell>
          <cell r="O625">
            <v>0</v>
          </cell>
        </row>
        <row r="626">
          <cell r="A626" t="str">
            <v>H+W Royalties0300AustraliaSinter Fines</v>
          </cell>
          <cell r="B626" t="str">
            <v>H+W Royalties</v>
          </cell>
          <cell r="C626" t="str">
            <v>0300</v>
          </cell>
          <cell r="D626" t="str">
            <v>Australia</v>
          </cell>
          <cell r="E626" t="str">
            <v>Sinter Fines</v>
          </cell>
          <cell r="F626">
            <v>0</v>
          </cell>
          <cell r="G626">
            <v>0</v>
          </cell>
          <cell r="H626">
            <v>0</v>
          </cell>
          <cell r="I626">
            <v>0</v>
          </cell>
          <cell r="J626">
            <v>0</v>
          </cell>
          <cell r="K626">
            <v>0</v>
          </cell>
          <cell r="L626">
            <v>0</v>
          </cell>
          <cell r="M626">
            <v>0</v>
          </cell>
          <cell r="N626">
            <v>0</v>
          </cell>
          <cell r="O626">
            <v>0</v>
          </cell>
        </row>
        <row r="627">
          <cell r="A627" t="str">
            <v>H+W Royalties0300AustraliaHIM-L</v>
          </cell>
          <cell r="B627" t="str">
            <v>H+W Royalties</v>
          </cell>
          <cell r="C627" t="str">
            <v>0300</v>
          </cell>
          <cell r="D627" t="str">
            <v>Australia</v>
          </cell>
          <cell r="E627" t="str">
            <v>HIM-L</v>
          </cell>
          <cell r="F627">
            <v>0</v>
          </cell>
          <cell r="G627">
            <v>0</v>
          </cell>
          <cell r="H627">
            <v>0</v>
          </cell>
          <cell r="I627">
            <v>0</v>
          </cell>
          <cell r="J627">
            <v>0</v>
          </cell>
          <cell r="K627">
            <v>0</v>
          </cell>
          <cell r="L627">
            <v>0</v>
          </cell>
          <cell r="M627">
            <v>0</v>
          </cell>
          <cell r="N627">
            <v>0</v>
          </cell>
          <cell r="O627">
            <v>0</v>
          </cell>
        </row>
        <row r="628">
          <cell r="A628" t="str">
            <v>H+W Royalties0300AustraliaHIM-F</v>
          </cell>
          <cell r="B628" t="str">
            <v>H+W Royalties</v>
          </cell>
          <cell r="C628" t="str">
            <v>0300</v>
          </cell>
          <cell r="D628" t="str">
            <v>Australia</v>
          </cell>
          <cell r="E628" t="str">
            <v>HIM-F</v>
          </cell>
          <cell r="F628">
            <v>0</v>
          </cell>
          <cell r="G628">
            <v>0</v>
          </cell>
          <cell r="H628">
            <v>0</v>
          </cell>
          <cell r="I628">
            <v>0</v>
          </cell>
          <cell r="J628">
            <v>0</v>
          </cell>
          <cell r="K628">
            <v>0</v>
          </cell>
          <cell r="L628">
            <v>0</v>
          </cell>
          <cell r="M628">
            <v>0</v>
          </cell>
          <cell r="N628">
            <v>0</v>
          </cell>
          <cell r="O628">
            <v>0</v>
          </cell>
        </row>
        <row r="629">
          <cell r="A629" t="str">
            <v>H+W Royalties0300AustraliaHIB-L</v>
          </cell>
          <cell r="B629" t="str">
            <v>H+W Royalties</v>
          </cell>
          <cell r="C629" t="str">
            <v>0300</v>
          </cell>
          <cell r="D629" t="str">
            <v>Australia</v>
          </cell>
          <cell r="E629" t="str">
            <v>HIB-L</v>
          </cell>
          <cell r="F629">
            <v>0</v>
          </cell>
          <cell r="G629">
            <v>0</v>
          </cell>
          <cell r="H629">
            <v>0</v>
          </cell>
          <cell r="I629">
            <v>0</v>
          </cell>
          <cell r="J629">
            <v>0</v>
          </cell>
          <cell r="K629">
            <v>0</v>
          </cell>
          <cell r="L629">
            <v>0</v>
          </cell>
          <cell r="M629">
            <v>0</v>
          </cell>
          <cell r="N629">
            <v>0</v>
          </cell>
          <cell r="O629">
            <v>0</v>
          </cell>
        </row>
        <row r="630">
          <cell r="A630" t="str">
            <v>H+W Royalties0300AustraliaHIB-F</v>
          </cell>
          <cell r="B630" t="str">
            <v>H+W Royalties</v>
          </cell>
          <cell r="C630" t="str">
            <v>0300</v>
          </cell>
          <cell r="D630" t="str">
            <v>Australia</v>
          </cell>
          <cell r="E630" t="str">
            <v>HIB-F</v>
          </cell>
          <cell r="F630">
            <v>0</v>
          </cell>
          <cell r="G630">
            <v>0</v>
          </cell>
          <cell r="H630">
            <v>0</v>
          </cell>
          <cell r="I630">
            <v>0</v>
          </cell>
          <cell r="J630">
            <v>0</v>
          </cell>
          <cell r="K630">
            <v>0</v>
          </cell>
          <cell r="L630">
            <v>0</v>
          </cell>
          <cell r="M630">
            <v>0</v>
          </cell>
          <cell r="N630">
            <v>0</v>
          </cell>
          <cell r="O630">
            <v>0</v>
          </cell>
        </row>
        <row r="631">
          <cell r="A631" t="str">
            <v>H+W Royalties0300AustraliaResult</v>
          </cell>
          <cell r="B631" t="str">
            <v>H+W Royalties</v>
          </cell>
          <cell r="C631" t="str">
            <v>0300</v>
          </cell>
          <cell r="D631" t="str">
            <v>Australia</v>
          </cell>
          <cell r="E631" t="str">
            <v>Result</v>
          </cell>
          <cell r="F631">
            <v>0</v>
          </cell>
          <cell r="G631">
            <v>0</v>
          </cell>
          <cell r="H631">
            <v>0</v>
          </cell>
          <cell r="I631">
            <v>0</v>
          </cell>
          <cell r="J631">
            <v>0</v>
          </cell>
          <cell r="K631">
            <v>0</v>
          </cell>
          <cell r="L631">
            <v>0</v>
          </cell>
          <cell r="M631">
            <v>0</v>
          </cell>
          <cell r="N631">
            <v>0</v>
          </cell>
          <cell r="O631">
            <v>0</v>
          </cell>
        </row>
        <row r="632">
          <cell r="A632" t="str">
            <v>H+W Royalties0301ChinaDSO Lump</v>
          </cell>
          <cell r="B632" t="str">
            <v>H+W Royalties</v>
          </cell>
          <cell r="C632" t="str">
            <v>0301</v>
          </cell>
          <cell r="D632" t="str">
            <v>China</v>
          </cell>
          <cell r="E632" t="str">
            <v>DSO Lump</v>
          </cell>
          <cell r="F632" t="str">
            <v>AUD</v>
          </cell>
          <cell r="G632">
            <v>316296.58</v>
          </cell>
          <cell r="H632">
            <v>274241.02</v>
          </cell>
          <cell r="I632">
            <v>281097.77</v>
          </cell>
          <cell r="J632">
            <v>269800.26</v>
          </cell>
          <cell r="K632">
            <v>52973.99</v>
          </cell>
          <cell r="L632">
            <v>318186.34999999998</v>
          </cell>
          <cell r="M632">
            <v>204686.91</v>
          </cell>
          <cell r="N632">
            <v>391328.35</v>
          </cell>
          <cell r="O632">
            <v>290570.89</v>
          </cell>
        </row>
        <row r="633">
          <cell r="A633" t="str">
            <v>H+W Royalties0301ChinaDSO Fines</v>
          </cell>
          <cell r="B633" t="str">
            <v>H+W Royalties</v>
          </cell>
          <cell r="C633" t="str">
            <v>0301</v>
          </cell>
          <cell r="D633" t="str">
            <v>China</v>
          </cell>
          <cell r="E633" t="str">
            <v>DSO Fines</v>
          </cell>
          <cell r="F633" t="str">
            <v>AUD</v>
          </cell>
          <cell r="G633">
            <v>482111.17</v>
          </cell>
          <cell r="H633">
            <v>252460.54</v>
          </cell>
          <cell r="I633">
            <v>315004.93</v>
          </cell>
          <cell r="J633">
            <v>255943.29</v>
          </cell>
          <cell r="K633">
            <v>505110.61</v>
          </cell>
          <cell r="L633">
            <v>343999.3</v>
          </cell>
          <cell r="M633">
            <v>400073.35</v>
          </cell>
          <cell r="N633">
            <v>615066</v>
          </cell>
          <cell r="O633">
            <v>358378.56</v>
          </cell>
        </row>
        <row r="634">
          <cell r="A634" t="str">
            <v>H+W Royalties0301ChinaYandi</v>
          </cell>
          <cell r="B634" t="str">
            <v>H+W Royalties</v>
          </cell>
          <cell r="C634" t="str">
            <v>0301</v>
          </cell>
          <cell r="D634" t="str">
            <v>China</v>
          </cell>
          <cell r="E634" t="str">
            <v>Yandi</v>
          </cell>
          <cell r="F634">
            <v>0</v>
          </cell>
          <cell r="G634">
            <v>0</v>
          </cell>
          <cell r="H634">
            <v>0</v>
          </cell>
          <cell r="I634">
            <v>0</v>
          </cell>
          <cell r="J634">
            <v>0</v>
          </cell>
          <cell r="K634">
            <v>0</v>
          </cell>
          <cell r="L634">
            <v>0</v>
          </cell>
          <cell r="M634">
            <v>0</v>
          </cell>
          <cell r="N634">
            <v>0</v>
          </cell>
          <cell r="O634">
            <v>0</v>
          </cell>
        </row>
        <row r="635">
          <cell r="A635" t="str">
            <v>H+W Royalties0301ChinaSinter Fines</v>
          </cell>
          <cell r="B635" t="str">
            <v>H+W Royalties</v>
          </cell>
          <cell r="C635" t="str">
            <v>0301</v>
          </cell>
          <cell r="D635" t="str">
            <v>China</v>
          </cell>
          <cell r="E635" t="str">
            <v>Sinter Fines</v>
          </cell>
          <cell r="F635">
            <v>0</v>
          </cell>
          <cell r="G635">
            <v>0</v>
          </cell>
          <cell r="H635">
            <v>0</v>
          </cell>
          <cell r="I635">
            <v>0</v>
          </cell>
          <cell r="J635">
            <v>0</v>
          </cell>
          <cell r="K635">
            <v>0</v>
          </cell>
          <cell r="L635">
            <v>0</v>
          </cell>
          <cell r="M635">
            <v>0</v>
          </cell>
          <cell r="N635">
            <v>0</v>
          </cell>
          <cell r="O635">
            <v>0</v>
          </cell>
        </row>
        <row r="636">
          <cell r="A636" t="str">
            <v>H+W Royalties0301ChinaHIM-L</v>
          </cell>
          <cell r="B636" t="str">
            <v>H+W Royalties</v>
          </cell>
          <cell r="C636" t="str">
            <v>0301</v>
          </cell>
          <cell r="D636" t="str">
            <v>China</v>
          </cell>
          <cell r="E636" t="str">
            <v>HIM-L</v>
          </cell>
          <cell r="F636">
            <v>0</v>
          </cell>
          <cell r="G636">
            <v>0</v>
          </cell>
          <cell r="H636">
            <v>0</v>
          </cell>
          <cell r="I636">
            <v>0</v>
          </cell>
          <cell r="J636">
            <v>0</v>
          </cell>
          <cell r="K636">
            <v>0</v>
          </cell>
          <cell r="L636">
            <v>0</v>
          </cell>
          <cell r="M636">
            <v>0</v>
          </cell>
          <cell r="N636">
            <v>0</v>
          </cell>
          <cell r="O636">
            <v>0</v>
          </cell>
        </row>
        <row r="637">
          <cell r="A637" t="str">
            <v>H+W Royalties0301ChinaHIM-F</v>
          </cell>
          <cell r="B637" t="str">
            <v>H+W Royalties</v>
          </cell>
          <cell r="C637" t="str">
            <v>0301</v>
          </cell>
          <cell r="D637" t="str">
            <v>China</v>
          </cell>
          <cell r="E637" t="str">
            <v>HIM-F</v>
          </cell>
          <cell r="F637">
            <v>0</v>
          </cell>
          <cell r="G637">
            <v>0</v>
          </cell>
          <cell r="H637">
            <v>0</v>
          </cell>
          <cell r="I637">
            <v>0</v>
          </cell>
          <cell r="J637">
            <v>0</v>
          </cell>
          <cell r="K637">
            <v>0</v>
          </cell>
          <cell r="L637">
            <v>0</v>
          </cell>
          <cell r="M637">
            <v>0</v>
          </cell>
          <cell r="N637">
            <v>0</v>
          </cell>
          <cell r="O637">
            <v>0</v>
          </cell>
        </row>
        <row r="638">
          <cell r="A638" t="str">
            <v>H+W Royalties0301ChinaHIB-L</v>
          </cell>
          <cell r="B638" t="str">
            <v>H+W Royalties</v>
          </cell>
          <cell r="C638" t="str">
            <v>0301</v>
          </cell>
          <cell r="D638" t="str">
            <v>China</v>
          </cell>
          <cell r="E638" t="str">
            <v>HIB-L</v>
          </cell>
          <cell r="F638">
            <v>0</v>
          </cell>
          <cell r="G638">
            <v>0</v>
          </cell>
          <cell r="H638">
            <v>0</v>
          </cell>
          <cell r="I638">
            <v>0</v>
          </cell>
          <cell r="J638">
            <v>0</v>
          </cell>
          <cell r="K638">
            <v>0</v>
          </cell>
          <cell r="L638">
            <v>0</v>
          </cell>
          <cell r="M638">
            <v>0</v>
          </cell>
          <cell r="N638">
            <v>0</v>
          </cell>
          <cell r="O638">
            <v>0</v>
          </cell>
        </row>
        <row r="639">
          <cell r="A639" t="str">
            <v>H+W Royalties0301ChinaHIB-F</v>
          </cell>
          <cell r="B639" t="str">
            <v>H+W Royalties</v>
          </cell>
          <cell r="C639" t="str">
            <v>0301</v>
          </cell>
          <cell r="D639" t="str">
            <v>China</v>
          </cell>
          <cell r="E639" t="str">
            <v>HIB-F</v>
          </cell>
          <cell r="F639">
            <v>0</v>
          </cell>
          <cell r="G639">
            <v>0</v>
          </cell>
          <cell r="H639">
            <v>0</v>
          </cell>
          <cell r="I639">
            <v>0</v>
          </cell>
          <cell r="J639">
            <v>0</v>
          </cell>
          <cell r="K639">
            <v>0</v>
          </cell>
          <cell r="L639">
            <v>0</v>
          </cell>
          <cell r="M639">
            <v>0</v>
          </cell>
          <cell r="N639">
            <v>0</v>
          </cell>
          <cell r="O639">
            <v>0</v>
          </cell>
        </row>
        <row r="640">
          <cell r="A640" t="str">
            <v>H+W Royalties0301ChinaResult</v>
          </cell>
          <cell r="B640" t="str">
            <v>H+W Royalties</v>
          </cell>
          <cell r="C640" t="str">
            <v>0301</v>
          </cell>
          <cell r="D640" t="str">
            <v>China</v>
          </cell>
          <cell r="E640" t="str">
            <v>Result</v>
          </cell>
          <cell r="F640" t="str">
            <v>AUD</v>
          </cell>
          <cell r="G640">
            <v>798407.75</v>
          </cell>
          <cell r="H640">
            <v>526701.56000000006</v>
          </cell>
          <cell r="I640">
            <v>596102.69999999995</v>
          </cell>
          <cell r="J640">
            <v>525743.55000000005</v>
          </cell>
          <cell r="K640">
            <v>558084.6</v>
          </cell>
          <cell r="L640">
            <v>662185.65</v>
          </cell>
          <cell r="M640">
            <v>604760.26</v>
          </cell>
          <cell r="N640">
            <v>1006394.35</v>
          </cell>
          <cell r="O640">
            <v>648949.44999999995</v>
          </cell>
        </row>
        <row r="641">
          <cell r="A641" t="str">
            <v>H+W Royalties0303ChinaDSO Lump</v>
          </cell>
          <cell r="B641" t="str">
            <v>H+W Royalties</v>
          </cell>
          <cell r="C641" t="str">
            <v>0303</v>
          </cell>
          <cell r="D641" t="str">
            <v>China</v>
          </cell>
          <cell r="E641" t="str">
            <v>DSO Lump</v>
          </cell>
          <cell r="F641" t="str">
            <v>AUD</v>
          </cell>
          <cell r="G641">
            <v>120612.01</v>
          </cell>
          <cell r="H641">
            <v>0</v>
          </cell>
          <cell r="I641">
            <v>94785.47</v>
          </cell>
          <cell r="J641">
            <v>54902.36</v>
          </cell>
          <cell r="K641">
            <v>171533.59</v>
          </cell>
          <cell r="L641">
            <v>0</v>
          </cell>
          <cell r="M641">
            <v>146123.65</v>
          </cell>
          <cell r="N641">
            <v>-119.67</v>
          </cell>
          <cell r="O641">
            <v>187859.79</v>
          </cell>
        </row>
        <row r="642">
          <cell r="A642" t="str">
            <v>H+W Royalties0303ChinaDSO Fines</v>
          </cell>
          <cell r="B642" t="str">
            <v>H+W Royalties</v>
          </cell>
          <cell r="C642" t="str">
            <v>0303</v>
          </cell>
          <cell r="D642" t="str">
            <v>China</v>
          </cell>
          <cell r="E642" t="str">
            <v>DSO Fines</v>
          </cell>
          <cell r="F642" t="str">
            <v>AUD</v>
          </cell>
          <cell r="G642">
            <v>129578.63</v>
          </cell>
          <cell r="H642">
            <v>360460.03</v>
          </cell>
          <cell r="I642">
            <v>345402.81</v>
          </cell>
          <cell r="J642">
            <v>111269.39</v>
          </cell>
          <cell r="K642">
            <v>79755.899999999994</v>
          </cell>
          <cell r="L642">
            <v>142640.25</v>
          </cell>
          <cell r="M642">
            <v>166780.93</v>
          </cell>
          <cell r="N642">
            <v>85579.47</v>
          </cell>
          <cell r="O642">
            <v>170821.96</v>
          </cell>
        </row>
        <row r="643">
          <cell r="A643" t="str">
            <v>H+W Royalties0303ChinaYandi</v>
          </cell>
          <cell r="B643" t="str">
            <v>H+W Royalties</v>
          </cell>
          <cell r="C643" t="str">
            <v>0303</v>
          </cell>
          <cell r="D643" t="str">
            <v>China</v>
          </cell>
          <cell r="E643" t="str">
            <v>Yandi</v>
          </cell>
          <cell r="F643">
            <v>0</v>
          </cell>
          <cell r="G643">
            <v>0</v>
          </cell>
          <cell r="H643">
            <v>0</v>
          </cell>
          <cell r="I643">
            <v>0</v>
          </cell>
          <cell r="J643">
            <v>0</v>
          </cell>
          <cell r="K643">
            <v>0</v>
          </cell>
          <cell r="L643">
            <v>0</v>
          </cell>
          <cell r="M643">
            <v>0</v>
          </cell>
          <cell r="N643">
            <v>0</v>
          </cell>
          <cell r="O643">
            <v>0</v>
          </cell>
        </row>
        <row r="644">
          <cell r="A644" t="str">
            <v>H+W Royalties0303ChinaSinter Fines</v>
          </cell>
          <cell r="B644" t="str">
            <v>H+W Royalties</v>
          </cell>
          <cell r="C644" t="str">
            <v>0303</v>
          </cell>
          <cell r="D644" t="str">
            <v>China</v>
          </cell>
          <cell r="E644" t="str">
            <v>Sinter Fines</v>
          </cell>
          <cell r="F644">
            <v>0</v>
          </cell>
          <cell r="G644">
            <v>0</v>
          </cell>
          <cell r="H644">
            <v>0</v>
          </cell>
          <cell r="I644">
            <v>0</v>
          </cell>
          <cell r="J644">
            <v>0</v>
          </cell>
          <cell r="K644">
            <v>0</v>
          </cell>
          <cell r="L644">
            <v>0</v>
          </cell>
          <cell r="M644">
            <v>0</v>
          </cell>
          <cell r="N644">
            <v>0</v>
          </cell>
          <cell r="O644">
            <v>0</v>
          </cell>
        </row>
        <row r="645">
          <cell r="A645" t="str">
            <v>H+W Royalties0303ChinaHIM-L</v>
          </cell>
          <cell r="B645" t="str">
            <v>H+W Royalties</v>
          </cell>
          <cell r="C645" t="str">
            <v>0303</v>
          </cell>
          <cell r="D645" t="str">
            <v>China</v>
          </cell>
          <cell r="E645" t="str">
            <v>HIM-L</v>
          </cell>
          <cell r="F645">
            <v>0</v>
          </cell>
          <cell r="G645">
            <v>0</v>
          </cell>
          <cell r="H645">
            <v>0</v>
          </cell>
          <cell r="I645">
            <v>0</v>
          </cell>
          <cell r="J645">
            <v>0</v>
          </cell>
          <cell r="K645">
            <v>0</v>
          </cell>
          <cell r="L645">
            <v>0</v>
          </cell>
          <cell r="M645">
            <v>0</v>
          </cell>
          <cell r="N645">
            <v>0</v>
          </cell>
          <cell r="O645">
            <v>0</v>
          </cell>
        </row>
        <row r="646">
          <cell r="A646" t="str">
            <v>H+W Royalties0303ChinaHIM-F</v>
          </cell>
          <cell r="B646" t="str">
            <v>H+W Royalties</v>
          </cell>
          <cell r="C646" t="str">
            <v>0303</v>
          </cell>
          <cell r="D646" t="str">
            <v>China</v>
          </cell>
          <cell r="E646" t="str">
            <v>HIM-F</v>
          </cell>
          <cell r="F646">
            <v>0</v>
          </cell>
          <cell r="G646">
            <v>0</v>
          </cell>
          <cell r="H646">
            <v>0</v>
          </cell>
          <cell r="I646">
            <v>0</v>
          </cell>
          <cell r="J646">
            <v>0</v>
          </cell>
          <cell r="K646">
            <v>0</v>
          </cell>
          <cell r="L646">
            <v>0</v>
          </cell>
          <cell r="M646">
            <v>0</v>
          </cell>
          <cell r="N646">
            <v>0</v>
          </cell>
          <cell r="O646">
            <v>0</v>
          </cell>
        </row>
        <row r="647">
          <cell r="A647" t="str">
            <v>H+W Royalties0303ChinaHIB-L</v>
          </cell>
          <cell r="B647" t="str">
            <v>H+W Royalties</v>
          </cell>
          <cell r="C647" t="str">
            <v>0303</v>
          </cell>
          <cell r="D647" t="str">
            <v>China</v>
          </cell>
          <cell r="E647" t="str">
            <v>HIB-L</v>
          </cell>
          <cell r="F647">
            <v>0</v>
          </cell>
          <cell r="G647">
            <v>0</v>
          </cell>
          <cell r="H647">
            <v>0</v>
          </cell>
          <cell r="I647">
            <v>0</v>
          </cell>
          <cell r="J647">
            <v>0</v>
          </cell>
          <cell r="K647">
            <v>0</v>
          </cell>
          <cell r="L647">
            <v>0</v>
          </cell>
          <cell r="M647">
            <v>0</v>
          </cell>
          <cell r="N647">
            <v>0</v>
          </cell>
          <cell r="O647">
            <v>0</v>
          </cell>
        </row>
        <row r="648">
          <cell r="A648" t="str">
            <v>H+W Royalties0303ChinaHIB-F</v>
          </cell>
          <cell r="B648" t="str">
            <v>H+W Royalties</v>
          </cell>
          <cell r="C648" t="str">
            <v>0303</v>
          </cell>
          <cell r="D648" t="str">
            <v>China</v>
          </cell>
          <cell r="E648" t="str">
            <v>HIB-F</v>
          </cell>
          <cell r="F648">
            <v>0</v>
          </cell>
          <cell r="G648">
            <v>0</v>
          </cell>
          <cell r="H648">
            <v>0</v>
          </cell>
          <cell r="I648">
            <v>0</v>
          </cell>
          <cell r="J648">
            <v>0</v>
          </cell>
          <cell r="K648">
            <v>0</v>
          </cell>
          <cell r="L648">
            <v>0</v>
          </cell>
          <cell r="M648">
            <v>0</v>
          </cell>
          <cell r="N648">
            <v>0</v>
          </cell>
          <cell r="O648">
            <v>0</v>
          </cell>
        </row>
        <row r="649">
          <cell r="A649" t="str">
            <v>H+W Royalties0303ChinaResult</v>
          </cell>
          <cell r="B649" t="str">
            <v>H+W Royalties</v>
          </cell>
          <cell r="C649" t="str">
            <v>0303</v>
          </cell>
          <cell r="D649" t="str">
            <v>China</v>
          </cell>
          <cell r="E649" t="str">
            <v>Result</v>
          </cell>
          <cell r="F649" t="str">
            <v>AUD</v>
          </cell>
          <cell r="G649">
            <v>250190.64</v>
          </cell>
          <cell r="H649">
            <v>360460.03</v>
          </cell>
          <cell r="I649">
            <v>440188.28</v>
          </cell>
          <cell r="J649">
            <v>166171.75</v>
          </cell>
          <cell r="K649">
            <v>251289.49</v>
          </cell>
          <cell r="L649">
            <v>142640.25</v>
          </cell>
          <cell r="M649">
            <v>312904.58</v>
          </cell>
          <cell r="N649">
            <v>85459.8</v>
          </cell>
          <cell r="O649">
            <v>358681.75</v>
          </cell>
        </row>
      </sheetData>
      <sheetData sheetId="2" refreshError="1">
        <row r="14">
          <cell r="A14" t="str">
            <v>Fiscal year/period</v>
          </cell>
          <cell r="B14" t="str">
            <v>January 2003</v>
          </cell>
          <cell r="C14" t="str">
            <v>February 2003</v>
          </cell>
          <cell r="D14" t="str">
            <v>March 2003</v>
          </cell>
          <cell r="E14" t="str">
            <v>April 2003</v>
          </cell>
          <cell r="F14" t="str">
            <v>May 2003</v>
          </cell>
          <cell r="G14" t="str">
            <v>June 2003</v>
          </cell>
          <cell r="H14" t="str">
            <v>July 2003</v>
          </cell>
          <cell r="I14" t="str">
            <v>August 2003</v>
          </cell>
          <cell r="J14" t="str">
            <v>September 2003</v>
          </cell>
        </row>
        <row r="15">
          <cell r="A15" t="str">
            <v>MD Hamersley Iron</v>
          </cell>
          <cell r="B15">
            <v>1986923</v>
          </cell>
          <cell r="C15">
            <v>1547208.98</v>
          </cell>
          <cell r="D15">
            <v>1433580.86</v>
          </cell>
          <cell r="E15">
            <v>-3159149.29</v>
          </cell>
          <cell r="F15">
            <v>595752.18000000005</v>
          </cell>
          <cell r="G15">
            <v>-125271.87</v>
          </cell>
          <cell r="H15">
            <v>1934985.31</v>
          </cell>
          <cell r="I15">
            <v>4814756.72</v>
          </cell>
          <cell r="J15">
            <v>2222355.8199999998</v>
          </cell>
        </row>
        <row r="16">
          <cell r="A16" t="str">
            <v>Mine Operations</v>
          </cell>
          <cell r="B16">
            <v>23064757.329999901</v>
          </cell>
          <cell r="C16">
            <v>26306781.010000002</v>
          </cell>
          <cell r="D16">
            <v>36585559.2999999</v>
          </cell>
          <cell r="E16">
            <v>34652881.259999998</v>
          </cell>
          <cell r="F16">
            <v>29775866.059999902</v>
          </cell>
          <cell r="G16">
            <v>34317544.520000003</v>
          </cell>
          <cell r="H16">
            <v>31549217.82</v>
          </cell>
          <cell r="I16">
            <v>31652296.129999999</v>
          </cell>
          <cell r="J16">
            <v>33612613.280000001</v>
          </cell>
        </row>
        <row r="17">
          <cell r="A17" t="str">
            <v>Dampier Operations</v>
          </cell>
          <cell r="B17">
            <v>2754750.3799999901</v>
          </cell>
          <cell r="C17">
            <v>2521798.23</v>
          </cell>
          <cell r="D17">
            <v>4588271.5999999996</v>
          </cell>
          <cell r="E17">
            <v>4881753.37</v>
          </cell>
          <cell r="F17">
            <v>5527513.8499999996</v>
          </cell>
          <cell r="G17">
            <v>4709724.09</v>
          </cell>
          <cell r="H17">
            <v>4260893.2300000004</v>
          </cell>
          <cell r="I17">
            <v>6613023.5700000003</v>
          </cell>
          <cell r="J17">
            <v>7976533.8200000003</v>
          </cell>
        </row>
        <row r="18">
          <cell r="A18" t="str">
            <v>Rail Operations</v>
          </cell>
          <cell r="B18">
            <v>8230856.1900000004</v>
          </cell>
          <cell r="C18">
            <v>5803681.1799999997</v>
          </cell>
          <cell r="D18">
            <v>7267252.7199999997</v>
          </cell>
          <cell r="E18">
            <v>7486280.3700000001</v>
          </cell>
          <cell r="F18">
            <v>6490927.3899999997</v>
          </cell>
          <cell r="G18">
            <v>8778193.4000000004</v>
          </cell>
          <cell r="H18">
            <v>6914386.3300000001</v>
          </cell>
          <cell r="I18">
            <v>6070434.7599999998</v>
          </cell>
          <cell r="J18">
            <v>5657370.4500000002</v>
          </cell>
        </row>
        <row r="19">
          <cell r="A19" t="str">
            <v>Engineering</v>
          </cell>
        </row>
        <row r="20">
          <cell r="A20" t="str">
            <v>Resource Planning</v>
          </cell>
          <cell r="B20">
            <v>1365254.97</v>
          </cell>
          <cell r="C20">
            <v>2570655.39</v>
          </cell>
          <cell r="D20">
            <v>1986374.6</v>
          </cell>
          <cell r="E20">
            <v>2426272.06</v>
          </cell>
          <cell r="F20">
            <v>2085016.04</v>
          </cell>
          <cell r="G20">
            <v>2163075.52</v>
          </cell>
          <cell r="H20">
            <v>4230929.08</v>
          </cell>
          <cell r="I20">
            <v>4548599.3099999996</v>
          </cell>
          <cell r="J20">
            <v>2386347.0299999998</v>
          </cell>
        </row>
        <row r="21">
          <cell r="A21" t="str">
            <v>Project Development</v>
          </cell>
          <cell r="B21">
            <v>22161.85</v>
          </cell>
          <cell r="C21">
            <v>3216.55</v>
          </cell>
          <cell r="D21">
            <v>-177</v>
          </cell>
          <cell r="J21">
            <v>272.73</v>
          </cell>
        </row>
        <row r="22">
          <cell r="A22" t="str">
            <v>Commercial</v>
          </cell>
          <cell r="B22">
            <v>3229295.61</v>
          </cell>
          <cell r="C22">
            <v>2461449.6800000002</v>
          </cell>
          <cell r="D22">
            <v>3230368.53</v>
          </cell>
          <cell r="E22">
            <v>2800061.03</v>
          </cell>
          <cell r="F22">
            <v>2815197.54</v>
          </cell>
          <cell r="G22">
            <v>1211238.47</v>
          </cell>
          <cell r="H22">
            <v>4037816.85</v>
          </cell>
          <cell r="I22">
            <v>3259942.77</v>
          </cell>
          <cell r="J22">
            <v>4626113.66</v>
          </cell>
        </row>
        <row r="23">
          <cell r="A23" t="str">
            <v>Human Resources Group</v>
          </cell>
          <cell r="B23">
            <v>1047264.03</v>
          </cell>
          <cell r="C23">
            <v>1067710.21</v>
          </cell>
          <cell r="D23">
            <v>1531337.32</v>
          </cell>
          <cell r="E23">
            <v>1309523.1399999999</v>
          </cell>
          <cell r="F23">
            <v>1243785.26</v>
          </cell>
          <cell r="G23">
            <v>991950.53</v>
          </cell>
          <cell r="H23">
            <v>1023430.67</v>
          </cell>
          <cell r="I23">
            <v>931431.8</v>
          </cell>
          <cell r="J23">
            <v>1484960.33</v>
          </cell>
        </row>
        <row r="24">
          <cell r="A24" t="str">
            <v>External Affairs</v>
          </cell>
          <cell r="B24">
            <v>87692.89</v>
          </cell>
          <cell r="C24">
            <v>92076.160000000003</v>
          </cell>
          <cell r="D24">
            <v>88314.05</v>
          </cell>
          <cell r="E24">
            <v>91847.42</v>
          </cell>
          <cell r="F24">
            <v>111018.97</v>
          </cell>
          <cell r="G24">
            <v>132889.07999999999</v>
          </cell>
          <cell r="H24">
            <v>149323.07999999999</v>
          </cell>
          <cell r="I24">
            <v>120336.63</v>
          </cell>
          <cell r="J24">
            <v>118625.07</v>
          </cell>
        </row>
        <row r="25">
          <cell r="A25" t="str">
            <v>Operating Costs</v>
          </cell>
          <cell r="B25">
            <v>41788956.25</v>
          </cell>
          <cell r="C25">
            <v>42374577.390000001</v>
          </cell>
          <cell r="D25">
            <v>56710881.9799999</v>
          </cell>
          <cell r="E25">
            <v>50489469.359999999</v>
          </cell>
          <cell r="F25">
            <v>48645077.289999902</v>
          </cell>
          <cell r="G25">
            <v>52179343.740000002</v>
          </cell>
          <cell r="H25">
            <v>54100982.369999997</v>
          </cell>
          <cell r="I25">
            <v>58010821.689999901</v>
          </cell>
          <cell r="J25">
            <v>58085192.189999901</v>
          </cell>
        </row>
        <row r="26">
          <cell r="A26" t="str">
            <v>Marketing</v>
          </cell>
          <cell r="B26">
            <v>245195.02</v>
          </cell>
          <cell r="C26">
            <v>251775.62</v>
          </cell>
          <cell r="D26">
            <v>311319.03999999998</v>
          </cell>
          <cell r="E26">
            <v>280091.8</v>
          </cell>
          <cell r="F26">
            <v>288020.67</v>
          </cell>
          <cell r="G26">
            <v>192763.36</v>
          </cell>
          <cell r="H26">
            <v>303112.02</v>
          </cell>
          <cell r="I26">
            <v>320881.06</v>
          </cell>
          <cell r="J26">
            <v>273556.69</v>
          </cell>
        </row>
        <row r="27">
          <cell r="A27" t="str">
            <v>Pacific Sales Office</v>
          </cell>
          <cell r="B27">
            <v>672718.73</v>
          </cell>
          <cell r="C27">
            <v>379586.65</v>
          </cell>
          <cell r="D27">
            <v>633848.14</v>
          </cell>
          <cell r="E27">
            <v>470393.94</v>
          </cell>
          <cell r="F27">
            <v>358598.53</v>
          </cell>
          <cell r="G27">
            <v>370952.21</v>
          </cell>
          <cell r="H27">
            <v>362930.56</v>
          </cell>
          <cell r="I27">
            <v>458753.12</v>
          </cell>
          <cell r="J27">
            <v>501685.03</v>
          </cell>
        </row>
        <row r="28">
          <cell r="A28" t="str">
            <v>Group Executive</v>
          </cell>
          <cell r="B28">
            <v>276261.71000000002</v>
          </cell>
          <cell r="C28">
            <v>330224.78999999998</v>
          </cell>
          <cell r="D28">
            <v>380256.82</v>
          </cell>
          <cell r="E28">
            <v>1406629.99</v>
          </cell>
          <cell r="F28">
            <v>1059359.93</v>
          </cell>
          <cell r="G28">
            <v>905799.44</v>
          </cell>
          <cell r="H28">
            <v>703049.49</v>
          </cell>
          <cell r="I28">
            <v>1400466.94</v>
          </cell>
          <cell r="J28">
            <v>739839.88</v>
          </cell>
        </row>
        <row r="29">
          <cell r="A29" t="str">
            <v>New Business &amp; Strategy</v>
          </cell>
          <cell r="B29">
            <v>0</v>
          </cell>
          <cell r="C29">
            <v>0</v>
          </cell>
          <cell r="D29">
            <v>0</v>
          </cell>
          <cell r="E29">
            <v>0</v>
          </cell>
          <cell r="F29">
            <v>7959.84</v>
          </cell>
          <cell r="G29">
            <v>12452.66</v>
          </cell>
          <cell r="H29">
            <v>286853.56</v>
          </cell>
          <cell r="I29">
            <v>503725.66</v>
          </cell>
          <cell r="J29">
            <v>97495.07</v>
          </cell>
        </row>
        <row r="30">
          <cell r="A30" t="str">
            <v>Minor Companies</v>
          </cell>
          <cell r="B30">
            <v>-440008.5</v>
          </cell>
          <cell r="C30">
            <v>-140775.07999999999</v>
          </cell>
          <cell r="D30">
            <v>-529445.01</v>
          </cell>
          <cell r="E30">
            <v>-127628.99</v>
          </cell>
          <cell r="F30">
            <v>-81912.63</v>
          </cell>
          <cell r="G30">
            <v>38111.49</v>
          </cell>
          <cell r="H30">
            <v>-77314.69</v>
          </cell>
          <cell r="I30">
            <v>-24941.05</v>
          </cell>
          <cell r="J30">
            <v>-112916.67</v>
          </cell>
        </row>
        <row r="31">
          <cell r="A31" t="str">
            <v>Yandi Depreciation</v>
          </cell>
          <cell r="B31">
            <v>1119648.77</v>
          </cell>
          <cell r="C31">
            <v>1015634.35</v>
          </cell>
          <cell r="D31">
            <v>1090922.93</v>
          </cell>
          <cell r="E31">
            <v>1076256.67</v>
          </cell>
          <cell r="F31">
            <v>1107180.8799999999</v>
          </cell>
          <cell r="G31">
            <v>1216071.49</v>
          </cell>
          <cell r="H31">
            <v>1212085.73</v>
          </cell>
          <cell r="I31">
            <v>1191879.02</v>
          </cell>
          <cell r="J31">
            <v>1169464.8</v>
          </cell>
        </row>
        <row r="35">
          <cell r="A35" t="str">
            <v>********  Group Executive</v>
          </cell>
          <cell r="B35">
            <v>276261.71000000002</v>
          </cell>
          <cell r="C35">
            <v>330224.78999999998</v>
          </cell>
          <cell r="D35">
            <v>380256.82</v>
          </cell>
          <cell r="E35">
            <v>1406629.99</v>
          </cell>
          <cell r="F35">
            <v>1059359.93</v>
          </cell>
          <cell r="G35">
            <v>905799.44</v>
          </cell>
          <cell r="I35">
            <v>1400467</v>
          </cell>
          <cell r="J35" t="str">
            <v xml:space="preserve">Group Executive          </v>
          </cell>
        </row>
        <row r="36">
          <cell r="A36" t="str">
            <v>*******   MD Hamersley Iron</v>
          </cell>
          <cell r="B36">
            <v>1746415.5</v>
          </cell>
          <cell r="C36">
            <v>1296466.57</v>
          </cell>
          <cell r="D36">
            <v>1248257.93</v>
          </cell>
          <cell r="E36">
            <v>-3377873.42</v>
          </cell>
          <cell r="F36">
            <v>421942.97</v>
          </cell>
          <cell r="G36">
            <v>-125271.87</v>
          </cell>
          <cell r="I36">
            <v>4814757</v>
          </cell>
          <cell r="J36" t="str">
            <v xml:space="preserve">MD Hamersley Iron        </v>
          </cell>
        </row>
        <row r="37">
          <cell r="A37" t="str">
            <v>*******   Mine Operations</v>
          </cell>
          <cell r="B37">
            <v>22688424.73</v>
          </cell>
          <cell r="C37">
            <v>26270064.960000001</v>
          </cell>
          <cell r="D37">
            <v>36585559.299999997</v>
          </cell>
          <cell r="E37">
            <v>34652881.259999998</v>
          </cell>
          <cell r="F37">
            <v>29775866.059999999</v>
          </cell>
          <cell r="G37">
            <v>34515816.979999997</v>
          </cell>
          <cell r="I37">
            <v>31652296</v>
          </cell>
          <cell r="J37" t="str">
            <v xml:space="preserve">Mine Operations          </v>
          </cell>
        </row>
        <row r="38">
          <cell r="A38" t="str">
            <v>*******   Dampier Operations</v>
          </cell>
          <cell r="B38">
            <v>2553758.38</v>
          </cell>
          <cell r="C38">
            <v>2521798.23</v>
          </cell>
          <cell r="D38">
            <v>4588271.5999999996</v>
          </cell>
          <cell r="E38">
            <v>4881753.37</v>
          </cell>
          <cell r="F38">
            <v>5527513.8499999996</v>
          </cell>
          <cell r="G38">
            <v>4709724.09</v>
          </cell>
          <cell r="I38">
            <v>6613024</v>
          </cell>
          <cell r="J38" t="str">
            <v xml:space="preserve">Dampier Operations       </v>
          </cell>
        </row>
        <row r="39">
          <cell r="A39" t="str">
            <v>*******   Railway Operations</v>
          </cell>
          <cell r="B39">
            <v>8230856.1900000004</v>
          </cell>
          <cell r="C39">
            <v>5803681.1799999997</v>
          </cell>
          <cell r="D39">
            <v>7267252.7199999997</v>
          </cell>
          <cell r="E39">
            <v>7486280.3700000001</v>
          </cell>
          <cell r="F39">
            <v>6490927.3899999997</v>
          </cell>
          <cell r="G39">
            <v>8778193.4000000004</v>
          </cell>
          <cell r="I39">
            <v>6070435</v>
          </cell>
          <cell r="J39" t="str">
            <v xml:space="preserve">Railway Operations       </v>
          </cell>
        </row>
        <row r="40">
          <cell r="A40" t="str">
            <v>*******   Reserves Management &amp; Dev</v>
          </cell>
          <cell r="B40">
            <v>1367008.77</v>
          </cell>
          <cell r="C40">
            <v>2570655.39</v>
          </cell>
          <cell r="D40">
            <v>1986374.6</v>
          </cell>
          <cell r="E40">
            <v>2426272.06</v>
          </cell>
          <cell r="F40">
            <v>2085016.04</v>
          </cell>
          <cell r="G40">
            <v>2163075.52</v>
          </cell>
          <cell r="I40">
            <v>4548599</v>
          </cell>
          <cell r="J40" t="str">
            <v>Reserves Management &amp; Dev</v>
          </cell>
        </row>
        <row r="41">
          <cell r="A41" t="str">
            <v>*******   Project Development</v>
          </cell>
          <cell r="B41">
            <v>22161.85</v>
          </cell>
          <cell r="C41">
            <v>3216.55</v>
          </cell>
          <cell r="D41">
            <v>-177</v>
          </cell>
          <cell r="E41">
            <v>0</v>
          </cell>
          <cell r="F41">
            <v>0</v>
          </cell>
          <cell r="G41">
            <v>0</v>
          </cell>
          <cell r="I41" t="str">
            <v xml:space="preserve">             </v>
          </cell>
          <cell r="J41" t="str">
            <v xml:space="preserve">Project Development      </v>
          </cell>
        </row>
        <row r="42">
          <cell r="A42" t="str">
            <v>*******   Commercial</v>
          </cell>
          <cell r="B42">
            <v>3836669.45</v>
          </cell>
          <cell r="C42">
            <v>2539843.54</v>
          </cell>
          <cell r="D42">
            <v>3240639.52</v>
          </cell>
          <cell r="E42">
            <v>2800061.03</v>
          </cell>
          <cell r="F42">
            <v>2815197.54</v>
          </cell>
          <cell r="G42">
            <v>1211238.47</v>
          </cell>
          <cell r="I42">
            <v>3259943</v>
          </cell>
          <cell r="J42" t="str">
            <v xml:space="preserve">Commercial               </v>
          </cell>
        </row>
        <row r="43">
          <cell r="A43" t="str">
            <v>*******   Human Resources Group</v>
          </cell>
          <cell r="B43">
            <v>1255968.49</v>
          </cell>
          <cell r="C43">
            <v>1276774.81</v>
          </cell>
          <cell r="D43">
            <v>1706389.26</v>
          </cell>
          <cell r="E43">
            <v>1528247.27</v>
          </cell>
          <cell r="F43">
            <v>1417594.47</v>
          </cell>
          <cell r="G43">
            <v>991950.53</v>
          </cell>
          <cell r="I43">
            <v>931432</v>
          </cell>
          <cell r="J43" t="str">
            <v xml:space="preserve">Human Resources Group    </v>
          </cell>
        </row>
        <row r="44">
          <cell r="A44" t="str">
            <v>*******   External Affairs</v>
          </cell>
          <cell r="B44">
            <v>87692.89</v>
          </cell>
          <cell r="C44">
            <v>92076.160000000003</v>
          </cell>
          <cell r="D44">
            <v>88314.05</v>
          </cell>
          <cell r="E44">
            <v>91847.42</v>
          </cell>
          <cell r="F44">
            <v>111018.97</v>
          </cell>
          <cell r="G44">
            <v>132889.07999999999</v>
          </cell>
          <cell r="I44">
            <v>120337</v>
          </cell>
          <cell r="J44" t="str">
            <v xml:space="preserve">External Affairs         </v>
          </cell>
        </row>
        <row r="45">
          <cell r="A45" t="str">
            <v>*******   Strategic Marketing</v>
          </cell>
          <cell r="B45">
            <v>245195.02</v>
          </cell>
          <cell r="C45">
            <v>251775.62</v>
          </cell>
          <cell r="D45">
            <v>311319.03999999998</v>
          </cell>
          <cell r="E45">
            <v>280091.8</v>
          </cell>
          <cell r="F45">
            <v>288020.67</v>
          </cell>
          <cell r="G45">
            <v>192763.36</v>
          </cell>
          <cell r="I45">
            <v>320881</v>
          </cell>
          <cell r="J45" t="str">
            <v xml:space="preserve">Strategic Marketing      </v>
          </cell>
        </row>
        <row r="46">
          <cell r="A46" t="str">
            <v>*******   Pacific Sales Offices (In</v>
          </cell>
          <cell r="B46">
            <v>672718.73</v>
          </cell>
          <cell r="C46">
            <v>379586.65</v>
          </cell>
          <cell r="D46">
            <v>633848.14</v>
          </cell>
          <cell r="E46">
            <v>470393.94</v>
          </cell>
          <cell r="F46">
            <v>358598.53</v>
          </cell>
          <cell r="G46">
            <v>370952.21</v>
          </cell>
          <cell r="I46">
            <v>458753</v>
          </cell>
          <cell r="J46" t="str">
            <v>Pacific Sales Offices (In</v>
          </cell>
        </row>
        <row r="47">
          <cell r="A47" t="str">
            <v>********  MD Hamersley Iron</v>
          </cell>
          <cell r="B47">
            <v>42706870</v>
          </cell>
          <cell r="C47">
            <v>43005939.659999996</v>
          </cell>
          <cell r="D47">
            <v>57656049.159999996</v>
          </cell>
          <cell r="E47">
            <v>51239955.100000001</v>
          </cell>
          <cell r="F47">
            <v>49291696.490000002</v>
          </cell>
          <cell r="G47">
            <v>52941331.770000003</v>
          </cell>
          <cell r="I47">
            <v>58790456</v>
          </cell>
          <cell r="J47" t="str">
            <v xml:space="preserve">MD Hamersley Iron        </v>
          </cell>
        </row>
        <row r="48">
          <cell r="A48" t="str">
            <v>********  New Business &amp; Strategy</v>
          </cell>
          <cell r="G48">
            <v>12452.66</v>
          </cell>
          <cell r="I48">
            <v>503726</v>
          </cell>
          <cell r="J48" t="str">
            <v xml:space="preserve">New Business &amp; Strategy  </v>
          </cell>
        </row>
        <row r="49">
          <cell r="A49" t="str">
            <v>********  Minor Companies</v>
          </cell>
          <cell r="B49">
            <v>-440008.5</v>
          </cell>
          <cell r="C49">
            <v>-140775.07999999999</v>
          </cell>
          <cell r="D49">
            <v>-529445.01</v>
          </cell>
          <cell r="E49">
            <v>-127628.99</v>
          </cell>
          <cell r="F49">
            <v>7959.84</v>
          </cell>
          <cell r="G49">
            <v>38111.49</v>
          </cell>
          <cell r="I49">
            <v>-24941</v>
          </cell>
          <cell r="J49" t="str">
            <v xml:space="preserve">Minor Companies          </v>
          </cell>
        </row>
      </sheetData>
      <sheetData sheetId="3" refreshError="1">
        <row r="17">
          <cell r="A17" t="str">
            <v>Fiscal year/period</v>
          </cell>
          <cell r="B17" t="str">
            <v>January 2003</v>
          </cell>
          <cell r="C17" t="str">
            <v>February 2003</v>
          </cell>
          <cell r="D17" t="str">
            <v>March 2003</v>
          </cell>
          <cell r="E17" t="str">
            <v>April 2003</v>
          </cell>
          <cell r="F17" t="str">
            <v>May 2003</v>
          </cell>
          <cell r="G17" t="str">
            <v>June 2003</v>
          </cell>
          <cell r="H17" t="str">
            <v>July 2003</v>
          </cell>
          <cell r="I17" t="str">
            <v>August 2003</v>
          </cell>
          <cell r="J17" t="str">
            <v>September 2003</v>
          </cell>
        </row>
        <row r="18">
          <cell r="A18" t="str">
            <v>Railed DSO Lump</v>
          </cell>
          <cell r="B18">
            <v>2159.1750000000002</v>
          </cell>
          <cell r="C18">
            <v>1774.9739999999999</v>
          </cell>
          <cell r="D18">
            <v>1896.3019999999999</v>
          </cell>
          <cell r="E18">
            <v>1692.1610000000001</v>
          </cell>
          <cell r="F18">
            <v>2033.7739999999999</v>
          </cell>
          <cell r="G18">
            <v>1779.06</v>
          </cell>
          <cell r="H18">
            <v>1976.588</v>
          </cell>
          <cell r="I18">
            <v>2191.8180000000002</v>
          </cell>
          <cell r="J18">
            <v>2111.4749999999999</v>
          </cell>
        </row>
        <row r="19">
          <cell r="A19" t="str">
            <v>Railed DSO Fines</v>
          </cell>
          <cell r="B19">
            <v>2124.549</v>
          </cell>
          <cell r="C19">
            <v>1852.7439999999999</v>
          </cell>
          <cell r="D19">
            <v>2097.1660000000002</v>
          </cell>
          <cell r="E19">
            <v>1764.174</v>
          </cell>
          <cell r="F19">
            <v>2472.1320000000001</v>
          </cell>
          <cell r="G19">
            <v>1920.5940000000001</v>
          </cell>
          <cell r="H19">
            <v>2283.6990000000001</v>
          </cell>
          <cell r="I19">
            <v>2393.5219999999999</v>
          </cell>
          <cell r="J19">
            <v>2657.0549999999998</v>
          </cell>
        </row>
        <row r="20">
          <cell r="A20" t="str">
            <v>Railed Yandi</v>
          </cell>
        </row>
        <row r="21">
          <cell r="A21" t="str">
            <v>Railed HIM-L</v>
          </cell>
          <cell r="E21">
            <v>40.255000000000003</v>
          </cell>
          <cell r="J21">
            <v>26.957000000000001</v>
          </cell>
        </row>
        <row r="22">
          <cell r="A22" t="str">
            <v>Railed HIM-F</v>
          </cell>
          <cell r="E22">
            <v>64.504999999999995</v>
          </cell>
          <cell r="I22">
            <v>41.744999999999997</v>
          </cell>
          <cell r="J22">
            <v>20.399999999999999</v>
          </cell>
        </row>
        <row r="23">
          <cell r="A23" t="str">
            <v>Railed HIB-L</v>
          </cell>
          <cell r="D23">
            <v>20.155999999999999</v>
          </cell>
          <cell r="E23">
            <v>85.004000000000005</v>
          </cell>
          <cell r="F23">
            <v>57.936</v>
          </cell>
          <cell r="H23">
            <v>42.97</v>
          </cell>
          <cell r="I23">
            <v>14.47</v>
          </cell>
        </row>
        <row r="24">
          <cell r="A24" t="str">
            <v>Railed HIB-F</v>
          </cell>
          <cell r="D24">
            <v>45.31</v>
          </cell>
          <cell r="E24">
            <v>200.422</v>
          </cell>
          <cell r="F24">
            <v>117.556</v>
          </cell>
          <cell r="G24">
            <v>12.015000000000001</v>
          </cell>
          <cell r="H24">
            <v>40.82</v>
          </cell>
          <cell r="I24">
            <v>56.575000000000003</v>
          </cell>
          <cell r="J24">
            <v>28.512</v>
          </cell>
        </row>
        <row r="25">
          <cell r="A25" t="str">
            <v>Tonnes Railed</v>
          </cell>
          <cell r="B25">
            <v>5723.5339999999997</v>
          </cell>
          <cell r="C25">
            <v>5226.9369999999999</v>
          </cell>
          <cell r="D25">
            <v>5572.5709999999999</v>
          </cell>
          <cell r="E25">
            <v>5407.9530000000004</v>
          </cell>
          <cell r="F25">
            <v>6427.1779999999999</v>
          </cell>
          <cell r="G25">
            <v>5386.027</v>
          </cell>
          <cell r="H25">
            <v>5950.683</v>
          </cell>
          <cell r="I25">
            <v>6321.28</v>
          </cell>
          <cell r="J25">
            <v>6486.4719999999998</v>
          </cell>
        </row>
        <row r="26">
          <cell r="A26" t="str">
            <v>Processed DSO Lump</v>
          </cell>
          <cell r="B26">
            <v>1907.817</v>
          </cell>
          <cell r="C26">
            <v>1926.759</v>
          </cell>
          <cell r="D26">
            <v>1921.2349999999999</v>
          </cell>
          <cell r="E26">
            <v>2036.146</v>
          </cell>
          <cell r="F26">
            <v>2197.683</v>
          </cell>
          <cell r="G26">
            <v>1981.0050000000001</v>
          </cell>
          <cell r="H26">
            <v>2082.1610000000001</v>
          </cell>
          <cell r="I26">
            <v>2074.4430000000002</v>
          </cell>
          <cell r="J26">
            <v>2245.605</v>
          </cell>
        </row>
        <row r="27">
          <cell r="A27" t="str">
            <v>Processed DSO Fines</v>
          </cell>
          <cell r="B27">
            <v>2049.9949999999999</v>
          </cell>
          <cell r="C27">
            <v>2039.1590000000001</v>
          </cell>
          <cell r="D27">
            <v>2036.615</v>
          </cell>
          <cell r="E27">
            <v>1999.3579999999999</v>
          </cell>
          <cell r="F27">
            <v>2518.2669999999998</v>
          </cell>
          <cell r="G27">
            <v>2040.857</v>
          </cell>
          <cell r="H27">
            <v>2393.0239999999999</v>
          </cell>
          <cell r="I27">
            <v>2370.9549999999999</v>
          </cell>
          <cell r="J27">
            <v>2487.3969999999999</v>
          </cell>
        </row>
        <row r="28">
          <cell r="A28" t="str">
            <v>Processed Yandi</v>
          </cell>
          <cell r="B28">
            <v>1410.2739999999999</v>
          </cell>
          <cell r="C28">
            <v>1587.0039999999999</v>
          </cell>
          <cell r="D28">
            <v>1569.4739999999999</v>
          </cell>
          <cell r="E28">
            <v>1567.5350000000001</v>
          </cell>
          <cell r="F28">
            <v>1701.6489999999999</v>
          </cell>
          <cell r="G28">
            <v>1715.7270000000001</v>
          </cell>
          <cell r="H28">
            <v>1640.915</v>
          </cell>
          <cell r="I28">
            <v>1551.4269999999999</v>
          </cell>
          <cell r="J28">
            <v>1738.605</v>
          </cell>
        </row>
        <row r="29">
          <cell r="A29" t="str">
            <v>Processed HIM-L</v>
          </cell>
          <cell r="E29">
            <v>40.255000000000003</v>
          </cell>
          <cell r="J29">
            <v>26.957000000000001</v>
          </cell>
        </row>
        <row r="30">
          <cell r="A30" t="str">
            <v>Processed HIM-F</v>
          </cell>
          <cell r="E30">
            <v>64.504999999999995</v>
          </cell>
          <cell r="I30">
            <v>41.744999999999997</v>
          </cell>
          <cell r="J30">
            <v>20.399999999999999</v>
          </cell>
        </row>
        <row r="31">
          <cell r="A31" t="str">
            <v>Processed HIB-L</v>
          </cell>
          <cell r="E31">
            <v>85.004000000000005</v>
          </cell>
          <cell r="F31">
            <v>41.475000000000001</v>
          </cell>
          <cell r="H31">
            <v>42.97</v>
          </cell>
          <cell r="I31">
            <v>14.47</v>
          </cell>
        </row>
        <row r="32">
          <cell r="A32" t="str">
            <v>Processed HIB-F</v>
          </cell>
          <cell r="E32">
            <v>200.422</v>
          </cell>
          <cell r="F32">
            <v>85.710999999999999</v>
          </cell>
          <cell r="H32">
            <v>40.82</v>
          </cell>
          <cell r="I32">
            <v>56.575000000000003</v>
          </cell>
          <cell r="J32">
            <v>28.512</v>
          </cell>
        </row>
        <row r="33">
          <cell r="A33" t="str">
            <v>Tonnes Processed</v>
          </cell>
          <cell r="B33">
            <v>5368.0860000000002</v>
          </cell>
          <cell r="C33">
            <v>5552.9219999999996</v>
          </cell>
          <cell r="D33">
            <v>5527.3239999999996</v>
          </cell>
          <cell r="E33">
            <v>5993.2250000000004</v>
          </cell>
          <cell r="F33">
            <v>6544.7849999999999</v>
          </cell>
          <cell r="G33">
            <v>5737.5889999999999</v>
          </cell>
          <cell r="H33">
            <v>6199.89</v>
          </cell>
          <cell r="I33">
            <v>6109.6149999999998</v>
          </cell>
          <cell r="J33">
            <v>6547.4759999999997</v>
          </cell>
        </row>
        <row r="34">
          <cell r="A34" t="str">
            <v>Tonnes Blasted DSO</v>
          </cell>
          <cell r="B34">
            <v>6677.4210000000003</v>
          </cell>
          <cell r="C34">
            <v>5804.6390000000001</v>
          </cell>
          <cell r="D34">
            <v>6594.6260000000002</v>
          </cell>
          <cell r="E34">
            <v>8035.33</v>
          </cell>
          <cell r="F34">
            <v>10862.17</v>
          </cell>
          <cell r="G34">
            <v>8843.2199999999993</v>
          </cell>
          <cell r="H34">
            <v>8425.0130000000008</v>
          </cell>
          <cell r="I34">
            <v>11861.384</v>
          </cell>
          <cell r="J34">
            <v>9046.348</v>
          </cell>
        </row>
        <row r="35">
          <cell r="A35" t="str">
            <v>Tonnes Blasted Yandi</v>
          </cell>
          <cell r="B35">
            <v>2630.0419999999999</v>
          </cell>
          <cell r="C35">
            <v>1856.731</v>
          </cell>
          <cell r="D35">
            <v>3083.826</v>
          </cell>
          <cell r="E35">
            <v>3189.2660000000001</v>
          </cell>
          <cell r="F35">
            <v>2972.3119999999999</v>
          </cell>
          <cell r="G35">
            <v>2774.4290000000001</v>
          </cell>
          <cell r="H35">
            <v>3433.5619999999999</v>
          </cell>
          <cell r="I35">
            <v>3297.2440000000001</v>
          </cell>
          <cell r="J35">
            <v>2381.6260000000002</v>
          </cell>
        </row>
        <row r="36">
          <cell r="A36" t="str">
            <v>Tonnes Blasted</v>
          </cell>
          <cell r="B36">
            <v>9307.4629999999997</v>
          </cell>
          <cell r="C36">
            <v>7661.37</v>
          </cell>
          <cell r="D36">
            <v>9678.4519999999993</v>
          </cell>
          <cell r="E36">
            <v>11224.596</v>
          </cell>
          <cell r="F36">
            <v>13834.482</v>
          </cell>
          <cell r="G36">
            <v>11617.648999999999</v>
          </cell>
          <cell r="H36">
            <v>11858.575000000001</v>
          </cell>
          <cell r="I36">
            <v>15158.628000000001</v>
          </cell>
          <cell r="J36">
            <v>11427.974</v>
          </cell>
        </row>
        <row r="37">
          <cell r="A37" t="str">
            <v>Total Movement</v>
          </cell>
          <cell r="B37">
            <v>9333.7530000000006</v>
          </cell>
          <cell r="C37">
            <v>9748.0470000000005</v>
          </cell>
          <cell r="D37">
            <v>11083.205</v>
          </cell>
          <cell r="E37">
            <v>12294.037</v>
          </cell>
          <cell r="F37">
            <v>12467.262000000001</v>
          </cell>
          <cell r="G37">
            <v>11763.871999999999</v>
          </cell>
          <cell r="H37">
            <v>12469.785</v>
          </cell>
          <cell r="I37">
            <v>12400.648999999999</v>
          </cell>
          <cell r="J37">
            <v>12180.13</v>
          </cell>
        </row>
        <row r="38">
          <cell r="A38" t="str">
            <v>Total Movement DSO</v>
          </cell>
          <cell r="B38">
            <v>6744.0529999999999</v>
          </cell>
          <cell r="C38">
            <v>7261.1689999999999</v>
          </cell>
          <cell r="D38">
            <v>8314.7510000000002</v>
          </cell>
          <cell r="E38">
            <v>9414.65</v>
          </cell>
          <cell r="F38">
            <v>9351.5689999999995</v>
          </cell>
          <cell r="G38">
            <v>8656.6980000000003</v>
          </cell>
          <cell r="H38">
            <v>9199.384</v>
          </cell>
          <cell r="I38">
            <v>9238.5419999999995</v>
          </cell>
          <cell r="J38">
            <v>8851.1229999999996</v>
          </cell>
        </row>
        <row r="39">
          <cell r="A39" t="str">
            <v>Total Movement Yandi</v>
          </cell>
          <cell r="B39">
            <v>2589.6999999999998</v>
          </cell>
          <cell r="C39">
            <v>2486.8780000000002</v>
          </cell>
          <cell r="D39">
            <v>2768.4540000000002</v>
          </cell>
          <cell r="E39">
            <v>2879.3870000000002</v>
          </cell>
          <cell r="F39">
            <v>3115.6930000000002</v>
          </cell>
          <cell r="G39">
            <v>3107.174</v>
          </cell>
          <cell r="H39">
            <v>3270.4009999999998</v>
          </cell>
          <cell r="I39">
            <v>3162.107</v>
          </cell>
          <cell r="J39">
            <v>3329.0070000000001</v>
          </cell>
        </row>
        <row r="40">
          <cell r="A40" t="str">
            <v>Plant Feed DSO</v>
          </cell>
          <cell r="B40">
            <v>4266.451</v>
          </cell>
          <cell r="C40">
            <v>4260.3469999999998</v>
          </cell>
          <cell r="D40">
            <v>4297.87</v>
          </cell>
          <cell r="E40">
            <v>4686.6189999999997</v>
          </cell>
          <cell r="F40">
            <v>5126.7460000000001</v>
          </cell>
          <cell r="G40">
            <v>4248.6109999999999</v>
          </cell>
          <cell r="H40">
            <v>4885.2860000000001</v>
          </cell>
          <cell r="I40">
            <v>4794.8599999999997</v>
          </cell>
          <cell r="J40">
            <v>5034.7730000000001</v>
          </cell>
        </row>
        <row r="41">
          <cell r="A41" t="str">
            <v>Plant Feed Yandi</v>
          </cell>
          <cell r="B41">
            <v>1410.2739999999999</v>
          </cell>
          <cell r="C41">
            <v>1587.0039999999999</v>
          </cell>
          <cell r="D41">
            <v>1569.4739999999999</v>
          </cell>
          <cell r="E41">
            <v>1567.5350000000001</v>
          </cell>
          <cell r="F41">
            <v>1701.6489999999999</v>
          </cell>
          <cell r="G41">
            <v>1715.7270000000001</v>
          </cell>
          <cell r="H41">
            <v>1640.915</v>
          </cell>
          <cell r="I41">
            <v>1551.4269999999999</v>
          </cell>
          <cell r="J41">
            <v>1738.605</v>
          </cell>
        </row>
        <row r="42">
          <cell r="A42" t="str">
            <v>Plant Feed</v>
          </cell>
          <cell r="B42">
            <v>5676.7250000000004</v>
          </cell>
          <cell r="C42">
            <v>5847.3509999999997</v>
          </cell>
          <cell r="D42">
            <v>5867.3440000000001</v>
          </cell>
          <cell r="E42">
            <v>6254.1540000000005</v>
          </cell>
          <cell r="F42">
            <v>6828.3950000000004</v>
          </cell>
          <cell r="G42">
            <v>5964.3379999999997</v>
          </cell>
          <cell r="H42">
            <v>6526.201</v>
          </cell>
          <cell r="I42">
            <v>6346.2870000000003</v>
          </cell>
          <cell r="J42">
            <v>6773.3779999999997</v>
          </cell>
        </row>
        <row r="43">
          <cell r="A43" t="str">
            <v>Tonnes Processed: Channar: DSO Lump</v>
          </cell>
          <cell r="B43">
            <v>475.19900000000001</v>
          </cell>
          <cell r="C43">
            <v>405.92599999999999</v>
          </cell>
          <cell r="D43">
            <v>421.15100000000001</v>
          </cell>
          <cell r="E43">
            <v>384.185</v>
          </cell>
          <cell r="F43">
            <v>377.62700000000001</v>
          </cell>
          <cell r="G43">
            <v>361.77199999999999</v>
          </cell>
          <cell r="H43">
            <v>408.93900000000002</v>
          </cell>
          <cell r="I43">
            <v>416.58300000000003</v>
          </cell>
          <cell r="J43">
            <v>422.33</v>
          </cell>
        </row>
        <row r="44">
          <cell r="A44" t="str">
            <v>Tonnes Processed: Channar: DSO Fines</v>
          </cell>
          <cell r="B44">
            <v>557.84199999999998</v>
          </cell>
          <cell r="C44">
            <v>476.52199999999999</v>
          </cell>
          <cell r="D44">
            <v>494.39400000000001</v>
          </cell>
          <cell r="E44">
            <v>451</v>
          </cell>
          <cell r="F44">
            <v>443.30200000000002</v>
          </cell>
          <cell r="G44">
            <v>424.68900000000002</v>
          </cell>
          <cell r="H44">
            <v>480.05900000000003</v>
          </cell>
          <cell r="I44">
            <v>489.03199999999998</v>
          </cell>
          <cell r="J44">
            <v>495.779</v>
          </cell>
        </row>
        <row r="45">
          <cell r="A45" t="str">
            <v>Processed - Brockman</v>
          </cell>
          <cell r="D45">
            <v>244.279</v>
          </cell>
          <cell r="E45">
            <v>510.363</v>
          </cell>
          <cell r="F45">
            <v>453.97399999999999</v>
          </cell>
          <cell r="G45">
            <v>558.46400000000006</v>
          </cell>
          <cell r="H45">
            <v>674.51599999999996</v>
          </cell>
          <cell r="I45">
            <v>587.66300000000001</v>
          </cell>
          <cell r="J45">
            <v>670.72500000000002</v>
          </cell>
        </row>
        <row r="46">
          <cell r="A46" t="str">
            <v>Processed - Marandoo</v>
          </cell>
          <cell r="B46">
            <v>898.77300000000002</v>
          </cell>
          <cell r="C46">
            <v>872.03700000000003</v>
          </cell>
          <cell r="D46">
            <v>780.19399999999996</v>
          </cell>
          <cell r="E46">
            <v>934.87199999999996</v>
          </cell>
          <cell r="F46">
            <v>997.40200000000004</v>
          </cell>
          <cell r="G46">
            <v>669.87</v>
          </cell>
          <cell r="H46">
            <v>859.26700000000005</v>
          </cell>
          <cell r="I46">
            <v>864.24800000000005</v>
          </cell>
          <cell r="J46">
            <v>716.55200000000002</v>
          </cell>
        </row>
        <row r="47">
          <cell r="A47" t="str">
            <v>Processed - Tom Price</v>
          </cell>
          <cell r="B47">
            <v>1411.652</v>
          </cell>
          <cell r="C47">
            <v>1604.2270000000001</v>
          </cell>
          <cell r="D47">
            <v>1454.2</v>
          </cell>
          <cell r="E47">
            <v>1623.069</v>
          </cell>
          <cell r="F47">
            <v>2149.402</v>
          </cell>
          <cell r="G47">
            <v>1597.598</v>
          </cell>
          <cell r="H47">
            <v>1580.606</v>
          </cell>
          <cell r="I47">
            <v>1719.8309999999999</v>
          </cell>
          <cell r="J47">
            <v>1747.4090000000001</v>
          </cell>
        </row>
        <row r="48">
          <cell r="A48" t="str">
            <v>Processed - Yandi</v>
          </cell>
          <cell r="B48">
            <v>1410.2739999999999</v>
          </cell>
          <cell r="C48">
            <v>1587.0039999999999</v>
          </cell>
          <cell r="D48">
            <v>1569.4739999999999</v>
          </cell>
          <cell r="E48">
            <v>1567.5350000000001</v>
          </cell>
          <cell r="F48">
            <v>1701.6489999999999</v>
          </cell>
          <cell r="G48">
            <v>1715.7270000000001</v>
          </cell>
          <cell r="H48">
            <v>1640.915</v>
          </cell>
          <cell r="I48">
            <v>1551.4269999999999</v>
          </cell>
          <cell r="J48">
            <v>1738.605</v>
          </cell>
        </row>
        <row r="49">
          <cell r="A49" t="str">
            <v>Processed - Channar</v>
          </cell>
          <cell r="B49">
            <v>1033.0409999999999</v>
          </cell>
          <cell r="C49">
            <v>882.44799999999998</v>
          </cell>
          <cell r="D49">
            <v>915.54499999999996</v>
          </cell>
          <cell r="E49">
            <v>835.18499999999995</v>
          </cell>
          <cell r="F49">
            <v>820.92899999999997</v>
          </cell>
          <cell r="G49">
            <v>786.46100000000001</v>
          </cell>
          <cell r="H49">
            <v>888.99900000000002</v>
          </cell>
          <cell r="I49">
            <v>905.61500000000001</v>
          </cell>
          <cell r="J49">
            <v>918.10799999999995</v>
          </cell>
        </row>
        <row r="50">
          <cell r="A50" t="str">
            <v>Processed - Paraburdoo</v>
          </cell>
          <cell r="B50">
            <v>614.346</v>
          </cell>
          <cell r="C50">
            <v>607.20600000000002</v>
          </cell>
          <cell r="D50">
            <v>563.63199999999995</v>
          </cell>
          <cell r="E50">
            <v>522.20100000000002</v>
          </cell>
          <cell r="F50">
            <v>421.42899999999997</v>
          </cell>
          <cell r="G50">
            <v>409.46899999999999</v>
          </cell>
          <cell r="H50">
            <v>555.58699999999999</v>
          </cell>
          <cell r="I50">
            <v>480.83100000000002</v>
          </cell>
          <cell r="J50">
            <v>756.077</v>
          </cell>
        </row>
      </sheetData>
      <sheetData sheetId="4" refreshError="1">
        <row r="15">
          <cell r="A15" t="str">
            <v>Fiscal year/period</v>
          </cell>
          <cell r="B15" t="str">
            <v>001.2003</v>
          </cell>
          <cell r="C15" t="str">
            <v>002.2003</v>
          </cell>
          <cell r="D15" t="str">
            <v>003.2003</v>
          </cell>
          <cell r="E15" t="str">
            <v>004.2003</v>
          </cell>
          <cell r="F15" t="str">
            <v>005.2003</v>
          </cell>
          <cell r="G15" t="str">
            <v>006.2003</v>
          </cell>
          <cell r="H15" t="str">
            <v>007.2003</v>
          </cell>
          <cell r="I15" t="str">
            <v>008.2003</v>
          </cell>
          <cell r="J15" t="str">
            <v>009.2003</v>
          </cell>
        </row>
        <row r="16">
          <cell r="A16" t="str">
            <v>Production Cash Costs</v>
          </cell>
          <cell r="B16">
            <v>20242553.460000001</v>
          </cell>
          <cell r="C16">
            <v>23481507.760000002</v>
          </cell>
          <cell r="D16">
            <v>33291832.759999901</v>
          </cell>
          <cell r="E16">
            <v>31168326.030000001</v>
          </cell>
          <cell r="F16">
            <v>26500719.98</v>
          </cell>
          <cell r="G16">
            <v>30972980.859999899</v>
          </cell>
          <cell r="H16">
            <v>27973952.5</v>
          </cell>
          <cell r="I16">
            <v>28172283.609999899</v>
          </cell>
          <cell r="J16">
            <v>29608248.829999901</v>
          </cell>
        </row>
        <row r="17">
          <cell r="A17" t="str">
            <v>Rail Cash Costs</v>
          </cell>
          <cell r="B17">
            <v>8230856.1900000004</v>
          </cell>
          <cell r="C17">
            <v>5803681.1799999997</v>
          </cell>
          <cell r="D17">
            <v>7267252.7199999997</v>
          </cell>
          <cell r="E17">
            <v>7486280.3700000001</v>
          </cell>
          <cell r="F17">
            <v>6490927.3899999997</v>
          </cell>
          <cell r="G17">
            <v>8778193.4000000004</v>
          </cell>
          <cell r="H17">
            <v>6914386.3300000001</v>
          </cell>
          <cell r="I17">
            <v>6070434.7599999998</v>
          </cell>
          <cell r="J17">
            <v>5657370.4500000002</v>
          </cell>
        </row>
        <row r="18">
          <cell r="A18" t="str">
            <v>Port Cash Costs</v>
          </cell>
          <cell r="B18">
            <v>1597911.53</v>
          </cell>
          <cell r="C18">
            <v>1065770.57</v>
          </cell>
          <cell r="D18">
            <v>2226725.54</v>
          </cell>
          <cell r="E18">
            <v>2405810.11</v>
          </cell>
          <cell r="F18">
            <v>1189348.78</v>
          </cell>
          <cell r="G18">
            <v>2224877.54</v>
          </cell>
          <cell r="H18">
            <v>1878577.68</v>
          </cell>
          <cell r="I18">
            <v>2347461.5</v>
          </cell>
          <cell r="J18">
            <v>2730399.37</v>
          </cell>
        </row>
        <row r="19">
          <cell r="A19" t="str">
            <v>Services Cash Cost</v>
          </cell>
          <cell r="B19">
            <v>11508720.800000001</v>
          </cell>
          <cell r="C19">
            <v>12093333.310000001</v>
          </cell>
          <cell r="D19">
            <v>11281323.3699999</v>
          </cell>
          <cell r="E19">
            <v>9344381.9499999993</v>
          </cell>
          <cell r="F19">
            <v>13817758.52</v>
          </cell>
          <cell r="G19">
            <v>10887556.52</v>
          </cell>
          <cell r="H19">
            <v>13843772.3799999</v>
          </cell>
          <cell r="I19">
            <v>20686071.309999902</v>
          </cell>
          <cell r="J19">
            <v>17253405.43</v>
          </cell>
        </row>
        <row r="20">
          <cell r="A20" t="str">
            <v>Sales &amp; Mktg Cash Costs</v>
          </cell>
          <cell r="B20">
            <v>891040.71</v>
          </cell>
          <cell r="C20">
            <v>599438.41</v>
          </cell>
          <cell r="D20">
            <v>916909.88</v>
          </cell>
          <cell r="E20">
            <v>711801.3</v>
          </cell>
          <cell r="F20">
            <v>587649.18000000005</v>
          </cell>
          <cell r="G20">
            <v>535300.87</v>
          </cell>
          <cell r="H20">
            <v>585551.11</v>
          </cell>
          <cell r="I20">
            <v>752896.13</v>
          </cell>
          <cell r="J20">
            <v>722416.9</v>
          </cell>
        </row>
        <row r="22">
          <cell r="B22">
            <v>42471082.690000005</v>
          </cell>
          <cell r="C22">
            <v>43043731.229999997</v>
          </cell>
          <cell r="D22">
            <v>54984044.269999802</v>
          </cell>
          <cell r="E22">
            <v>51116599.75999999</v>
          </cell>
          <cell r="F22">
            <v>48586403.850000001</v>
          </cell>
          <cell r="G22">
            <v>53398909.189999901</v>
          </cell>
          <cell r="H22">
            <v>51196239.999999896</v>
          </cell>
          <cell r="I22">
            <v>58029147.309999801</v>
          </cell>
          <cell r="J22">
            <v>55971840.9799999</v>
          </cell>
          <cell r="K22">
            <v>0</v>
          </cell>
          <cell r="L22">
            <v>0</v>
          </cell>
        </row>
        <row r="24">
          <cell r="H24">
            <v>55679613.309999995</v>
          </cell>
          <cell r="I24">
            <v>60669707.419999897</v>
          </cell>
          <cell r="J24">
            <v>59584852.189999901</v>
          </cell>
          <cell r="K24">
            <v>0</v>
          </cell>
          <cell r="L24">
            <v>0</v>
          </cell>
        </row>
        <row r="26">
          <cell r="B26">
            <v>42471082.690000005</v>
          </cell>
          <cell r="C26">
            <v>43043731.229999997</v>
          </cell>
          <cell r="D26">
            <v>54984044.269999802</v>
          </cell>
          <cell r="E26">
            <v>51116599.75999999</v>
          </cell>
          <cell r="F26">
            <v>48586403.850000001</v>
          </cell>
          <cell r="G26">
            <v>53398909.189999901</v>
          </cell>
          <cell r="H26">
            <v>-4483373.3100000992</v>
          </cell>
          <cell r="I26">
            <v>-2640560.1100000963</v>
          </cell>
          <cell r="J26">
            <v>-3613011.2100000009</v>
          </cell>
          <cell r="K26">
            <v>0</v>
          </cell>
          <cell r="L26">
            <v>0</v>
          </cell>
        </row>
      </sheetData>
      <sheetData sheetId="5" refreshError="1">
        <row r="3">
          <cell r="B3">
            <v>37622</v>
          </cell>
          <cell r="D3">
            <v>37622</v>
          </cell>
          <cell r="E3">
            <v>37653</v>
          </cell>
          <cell r="F3">
            <v>37681</v>
          </cell>
          <cell r="G3">
            <v>37712</v>
          </cell>
          <cell r="H3">
            <v>37742</v>
          </cell>
          <cell r="I3">
            <v>37773</v>
          </cell>
          <cell r="J3">
            <v>37803</v>
          </cell>
          <cell r="K3">
            <v>37834</v>
          </cell>
          <cell r="L3">
            <v>37865</v>
          </cell>
          <cell r="M3">
            <v>37895</v>
          </cell>
          <cell r="N3">
            <v>37926</v>
          </cell>
          <cell r="O3">
            <v>37956</v>
          </cell>
        </row>
        <row r="4">
          <cell r="A4" t="str">
            <v>Unique</v>
          </cell>
          <cell r="B4">
            <v>37865</v>
          </cell>
        </row>
        <row r="6">
          <cell r="A6" t="str">
            <v>Gross Revenue0300EuropeDSO Lump</v>
          </cell>
          <cell r="B6" t="str">
            <v>DSO Lump</v>
          </cell>
          <cell r="D6">
            <v>10913610.7299999</v>
          </cell>
          <cell r="E6">
            <v>16749114.470000001</v>
          </cell>
          <cell r="F6">
            <v>4155441.15</v>
          </cell>
          <cell r="G6">
            <v>11188313.51</v>
          </cell>
          <cell r="H6">
            <v>9915355.5499999896</v>
          </cell>
          <cell r="I6">
            <v>5518020.4899999993</v>
          </cell>
          <cell r="J6">
            <v>18977749.379999999</v>
          </cell>
          <cell r="K6">
            <v>11792980.699999901</v>
          </cell>
          <cell r="L6">
            <v>3849293.69</v>
          </cell>
          <cell r="M6">
            <v>0</v>
          </cell>
          <cell r="N6">
            <v>0</v>
          </cell>
          <cell r="O6">
            <v>0</v>
          </cell>
        </row>
        <row r="7">
          <cell r="A7" t="str">
            <v>Gross Revenue0300EuropeDSO Fines</v>
          </cell>
          <cell r="B7" t="str">
            <v>DSO Fines</v>
          </cell>
          <cell r="D7">
            <v>7329158.4699999997</v>
          </cell>
          <cell r="E7">
            <v>7277784.8899999997</v>
          </cell>
          <cell r="F7">
            <v>8098112.6200000001</v>
          </cell>
          <cell r="G7">
            <v>4133535.88</v>
          </cell>
          <cell r="H7">
            <v>10086536.57</v>
          </cell>
          <cell r="I7">
            <v>2105851.33</v>
          </cell>
          <cell r="J7">
            <v>8865881.7199999001</v>
          </cell>
          <cell r="K7">
            <v>6064970.7799999993</v>
          </cell>
          <cell r="L7">
            <v>3283807.86</v>
          </cell>
          <cell r="M7">
            <v>0</v>
          </cell>
          <cell r="N7">
            <v>0</v>
          </cell>
          <cell r="O7">
            <v>0</v>
          </cell>
        </row>
        <row r="8">
          <cell r="A8" t="str">
            <v>Gross Revenue0300EuropeYandi</v>
          </cell>
          <cell r="B8" t="str">
            <v>Yandi</v>
          </cell>
          <cell r="D8">
            <v>0</v>
          </cell>
          <cell r="E8">
            <v>0</v>
          </cell>
          <cell r="F8">
            <v>0</v>
          </cell>
          <cell r="G8">
            <v>0</v>
          </cell>
          <cell r="H8">
            <v>0</v>
          </cell>
          <cell r="I8">
            <v>0</v>
          </cell>
          <cell r="J8">
            <v>0</v>
          </cell>
          <cell r="K8">
            <v>0</v>
          </cell>
          <cell r="L8">
            <v>0</v>
          </cell>
          <cell r="M8">
            <v>0</v>
          </cell>
          <cell r="N8">
            <v>0</v>
          </cell>
          <cell r="O8">
            <v>0</v>
          </cell>
        </row>
        <row r="9">
          <cell r="A9" t="str">
            <v>Gross Revenue0300EuropeSinter Fines</v>
          </cell>
          <cell r="B9" t="str">
            <v>Sinter Fines</v>
          </cell>
          <cell r="D9">
            <v>0</v>
          </cell>
          <cell r="E9">
            <v>2271578.39</v>
          </cell>
          <cell r="F9">
            <v>0</v>
          </cell>
          <cell r="G9">
            <v>2702579.87</v>
          </cell>
          <cell r="H9">
            <v>182640.43</v>
          </cell>
          <cell r="I9">
            <v>3728211.02</v>
          </cell>
          <cell r="J9">
            <v>2537789.96</v>
          </cell>
          <cell r="K9">
            <v>2116647.98</v>
          </cell>
          <cell r="L9">
            <v>7357.47</v>
          </cell>
          <cell r="M9">
            <v>0</v>
          </cell>
          <cell r="N9">
            <v>0</v>
          </cell>
          <cell r="O9">
            <v>0</v>
          </cell>
        </row>
        <row r="10">
          <cell r="A10" t="str">
            <v>Gross Revenue0300EuropeHIM-L</v>
          </cell>
          <cell r="B10" t="str">
            <v>HIM-L</v>
          </cell>
          <cell r="D10">
            <v>0</v>
          </cell>
          <cell r="E10">
            <v>0</v>
          </cell>
          <cell r="F10">
            <v>0</v>
          </cell>
          <cell r="G10">
            <v>0</v>
          </cell>
          <cell r="H10">
            <v>0</v>
          </cell>
          <cell r="I10">
            <v>0</v>
          </cell>
          <cell r="J10">
            <v>0</v>
          </cell>
          <cell r="K10">
            <v>0</v>
          </cell>
          <cell r="L10">
            <v>0</v>
          </cell>
          <cell r="M10">
            <v>0</v>
          </cell>
          <cell r="N10">
            <v>0</v>
          </cell>
          <cell r="O10">
            <v>0</v>
          </cell>
        </row>
        <row r="11">
          <cell r="A11" t="str">
            <v>Gross Revenue0300EuropeHIM-F</v>
          </cell>
          <cell r="B11" t="str">
            <v>HIM-F</v>
          </cell>
          <cell r="D11">
            <v>0</v>
          </cell>
          <cell r="E11">
            <v>0</v>
          </cell>
          <cell r="F11">
            <v>0</v>
          </cell>
          <cell r="G11">
            <v>0</v>
          </cell>
          <cell r="H11">
            <v>0</v>
          </cell>
          <cell r="I11">
            <v>0</v>
          </cell>
          <cell r="J11">
            <v>0</v>
          </cell>
          <cell r="K11">
            <v>0</v>
          </cell>
          <cell r="L11">
            <v>0</v>
          </cell>
          <cell r="M11">
            <v>0</v>
          </cell>
          <cell r="N11">
            <v>0</v>
          </cell>
          <cell r="O11">
            <v>0</v>
          </cell>
        </row>
        <row r="12">
          <cell r="A12" t="str">
            <v>Gross Revenue0300EuropeHIB-L</v>
          </cell>
          <cell r="B12" t="str">
            <v>HIB-L</v>
          </cell>
          <cell r="D12">
            <v>0</v>
          </cell>
          <cell r="E12">
            <v>0</v>
          </cell>
          <cell r="F12">
            <v>0</v>
          </cell>
          <cell r="G12">
            <v>0</v>
          </cell>
          <cell r="H12">
            <v>0</v>
          </cell>
          <cell r="I12">
            <v>0</v>
          </cell>
          <cell r="J12">
            <v>0</v>
          </cell>
          <cell r="K12">
            <v>0</v>
          </cell>
          <cell r="L12">
            <v>0</v>
          </cell>
          <cell r="M12">
            <v>0</v>
          </cell>
          <cell r="N12">
            <v>0</v>
          </cell>
          <cell r="O12">
            <v>0</v>
          </cell>
        </row>
        <row r="13">
          <cell r="A13" t="str">
            <v>Gross Revenue0300EuropeHIB-F</v>
          </cell>
          <cell r="B13" t="str">
            <v>HIB-F</v>
          </cell>
          <cell r="D13">
            <v>0</v>
          </cell>
          <cell r="E13">
            <v>0</v>
          </cell>
          <cell r="F13">
            <v>0</v>
          </cell>
          <cell r="G13">
            <v>0</v>
          </cell>
          <cell r="H13">
            <v>0</v>
          </cell>
          <cell r="I13">
            <v>0</v>
          </cell>
          <cell r="J13">
            <v>0</v>
          </cell>
          <cell r="K13">
            <v>0</v>
          </cell>
          <cell r="L13">
            <v>0</v>
          </cell>
          <cell r="M13">
            <v>0</v>
          </cell>
          <cell r="N13">
            <v>0</v>
          </cell>
          <cell r="O13">
            <v>0</v>
          </cell>
        </row>
        <row r="14">
          <cell r="A14" t="str">
            <v>0300Europe</v>
          </cell>
          <cell r="B14" t="str">
            <v>Europe Total</v>
          </cell>
          <cell r="D14">
            <v>18242769.199999899</v>
          </cell>
          <cell r="E14">
            <v>26298477.75</v>
          </cell>
          <cell r="F14">
            <v>12253553.77</v>
          </cell>
          <cell r="G14">
            <v>18024429.260000002</v>
          </cell>
          <cell r="H14">
            <v>20184532.54999999</v>
          </cell>
          <cell r="I14">
            <v>11352082.84</v>
          </cell>
          <cell r="J14">
            <v>30381421.059999898</v>
          </cell>
          <cell r="K14">
            <v>19974599.4599999</v>
          </cell>
          <cell r="L14">
            <v>7140459.0199999996</v>
          </cell>
          <cell r="M14">
            <v>0</v>
          </cell>
          <cell r="N14">
            <v>0</v>
          </cell>
          <cell r="O14">
            <v>0</v>
          </cell>
        </row>
        <row r="16">
          <cell r="A16" t="str">
            <v>Gross Revenue0300JapanDSO Lump</v>
          </cell>
          <cell r="B16" t="str">
            <v>DSO Lump</v>
          </cell>
          <cell r="D16">
            <v>24473620</v>
          </cell>
          <cell r="E16">
            <v>16763731.8199999</v>
          </cell>
          <cell r="F16">
            <v>21575154.2099999</v>
          </cell>
          <cell r="G16">
            <v>14636730.9</v>
          </cell>
          <cell r="H16">
            <v>15319993.710000001</v>
          </cell>
          <cell r="I16">
            <v>15706480.48</v>
          </cell>
          <cell r="J16">
            <v>12311439.679999901</v>
          </cell>
          <cell r="K16">
            <v>12378880.449999999</v>
          </cell>
          <cell r="L16">
            <v>12337863.449999999</v>
          </cell>
          <cell r="M16">
            <v>0</v>
          </cell>
          <cell r="N16">
            <v>0</v>
          </cell>
          <cell r="O16">
            <v>0</v>
          </cell>
        </row>
        <row r="17">
          <cell r="A17" t="str">
            <v>Gross Revenue0300JapanDSO Fines</v>
          </cell>
          <cell r="B17" t="str">
            <v>DSO Fines</v>
          </cell>
          <cell r="D17">
            <v>3518049.39</v>
          </cell>
          <cell r="E17">
            <v>7884443.5300000003</v>
          </cell>
          <cell r="F17">
            <v>6112639.6399999997</v>
          </cell>
          <cell r="G17">
            <v>3615658.18</v>
          </cell>
          <cell r="H17">
            <v>3632445.51</v>
          </cell>
          <cell r="I17">
            <v>2747879.56</v>
          </cell>
          <cell r="J17">
            <v>3643640.1</v>
          </cell>
          <cell r="K17">
            <v>3591775.51</v>
          </cell>
          <cell r="L17">
            <v>-202260.68</v>
          </cell>
          <cell r="M17">
            <v>0</v>
          </cell>
          <cell r="N17">
            <v>0</v>
          </cell>
          <cell r="O17">
            <v>0</v>
          </cell>
        </row>
        <row r="18">
          <cell r="A18" t="str">
            <v>Gross Revenue0300JapanYandi</v>
          </cell>
          <cell r="B18" t="str">
            <v>Yandi</v>
          </cell>
          <cell r="D18">
            <v>14818288.2099999</v>
          </cell>
          <cell r="E18">
            <v>20380983.399999902</v>
          </cell>
          <cell r="F18">
            <v>14111160.77</v>
          </cell>
          <cell r="G18">
            <v>16916964.960000001</v>
          </cell>
          <cell r="H18">
            <v>23430478.0699999</v>
          </cell>
          <cell r="I18">
            <v>21096553.329999898</v>
          </cell>
          <cell r="J18">
            <v>20041877.309999999</v>
          </cell>
          <cell r="K18">
            <v>14679300.190000001</v>
          </cell>
          <cell r="L18">
            <v>13164662.5</v>
          </cell>
          <cell r="M18">
            <v>0</v>
          </cell>
          <cell r="N18">
            <v>0</v>
          </cell>
          <cell r="O18">
            <v>0</v>
          </cell>
        </row>
        <row r="19">
          <cell r="A19" t="str">
            <v>Gross Revenue0300JapanSinter Fines</v>
          </cell>
          <cell r="B19" t="str">
            <v>Sinter Fines</v>
          </cell>
          <cell r="D19">
            <v>0</v>
          </cell>
          <cell r="E19">
            <v>0</v>
          </cell>
          <cell r="F19">
            <v>0</v>
          </cell>
          <cell r="G19">
            <v>0</v>
          </cell>
          <cell r="H19">
            <v>0</v>
          </cell>
          <cell r="I19">
            <v>0</v>
          </cell>
          <cell r="J19">
            <v>0</v>
          </cell>
          <cell r="K19">
            <v>0</v>
          </cell>
          <cell r="L19">
            <v>0</v>
          </cell>
          <cell r="M19">
            <v>0</v>
          </cell>
          <cell r="N19">
            <v>0</v>
          </cell>
          <cell r="O19">
            <v>0</v>
          </cell>
        </row>
        <row r="20">
          <cell r="A20" t="str">
            <v>Gross Revenue0300JapanHIM-L</v>
          </cell>
          <cell r="B20" t="str">
            <v>HIM-L</v>
          </cell>
          <cell r="C20" t="str">
            <v>0300</v>
          </cell>
          <cell r="D20">
            <v>0</v>
          </cell>
          <cell r="E20">
            <v>0</v>
          </cell>
          <cell r="F20">
            <v>0</v>
          </cell>
          <cell r="G20">
            <v>0</v>
          </cell>
          <cell r="H20">
            <v>1094868.75</v>
          </cell>
          <cell r="I20">
            <v>-1701.0500000000029</v>
          </cell>
          <cell r="J20">
            <v>0</v>
          </cell>
          <cell r="K20">
            <v>2039088.49</v>
          </cell>
          <cell r="L20">
            <v>2715560.8200000003</v>
          </cell>
          <cell r="M20">
            <v>0</v>
          </cell>
          <cell r="N20">
            <v>0</v>
          </cell>
          <cell r="O20">
            <v>0</v>
          </cell>
        </row>
        <row r="21">
          <cell r="A21" t="str">
            <v>Gross Revenue0300JapanHIM-F</v>
          </cell>
          <cell r="B21" t="str">
            <v>HIM-F</v>
          </cell>
          <cell r="C21" t="str">
            <v>0300</v>
          </cell>
          <cell r="D21">
            <v>0</v>
          </cell>
          <cell r="E21">
            <v>0</v>
          </cell>
          <cell r="F21">
            <v>0</v>
          </cell>
          <cell r="G21">
            <v>0</v>
          </cell>
          <cell r="H21">
            <v>0</v>
          </cell>
          <cell r="I21">
            <v>709151.73</v>
          </cell>
          <cell r="J21">
            <v>467581.17</v>
          </cell>
          <cell r="K21">
            <v>3600859.4</v>
          </cell>
          <cell r="L21">
            <v>-6416.32</v>
          </cell>
          <cell r="M21">
            <v>0</v>
          </cell>
          <cell r="N21">
            <v>0</v>
          </cell>
          <cell r="O21">
            <v>0</v>
          </cell>
        </row>
        <row r="22">
          <cell r="A22" t="str">
            <v>Gross Revenue0300JapanHIB-L</v>
          </cell>
          <cell r="B22" t="str">
            <v>HIB-L</v>
          </cell>
          <cell r="C22" t="str">
            <v>0300</v>
          </cell>
          <cell r="D22">
            <v>3913.12</v>
          </cell>
          <cell r="E22">
            <v>0</v>
          </cell>
          <cell r="F22">
            <v>0</v>
          </cell>
          <cell r="G22">
            <v>3269836.76</v>
          </cell>
          <cell r="H22">
            <v>5163596.88</v>
          </cell>
          <cell r="I22">
            <v>6661642.9700000007</v>
          </cell>
          <cell r="J22">
            <v>3819644.77</v>
          </cell>
          <cell r="K22">
            <v>4171618.1599999997</v>
          </cell>
          <cell r="L22">
            <v>1229021.1300000001</v>
          </cell>
          <cell r="M22">
            <v>0</v>
          </cell>
          <cell r="N22">
            <v>0</v>
          </cell>
          <cell r="O22">
            <v>0</v>
          </cell>
        </row>
        <row r="23">
          <cell r="A23" t="str">
            <v>Gross Revenue0300JapanHIB-F</v>
          </cell>
          <cell r="B23" t="str">
            <v>HIB-F</v>
          </cell>
          <cell r="C23" t="str">
            <v>0300</v>
          </cell>
          <cell r="D23">
            <v>-2920.09</v>
          </cell>
          <cell r="E23">
            <v>0</v>
          </cell>
          <cell r="F23">
            <v>0</v>
          </cell>
          <cell r="G23">
            <v>4496394.32</v>
          </cell>
          <cell r="H23">
            <v>6469665.0099999998</v>
          </cell>
          <cell r="I23">
            <v>5334932.3</v>
          </cell>
          <cell r="J23">
            <v>3052978.23</v>
          </cell>
          <cell r="K23">
            <v>4778274.6000000006</v>
          </cell>
          <cell r="L23">
            <v>6112866.0599999903</v>
          </cell>
          <cell r="M23">
            <v>0</v>
          </cell>
          <cell r="N23">
            <v>0</v>
          </cell>
          <cell r="O23">
            <v>0</v>
          </cell>
        </row>
        <row r="24">
          <cell r="A24" t="str">
            <v>0300Japan</v>
          </cell>
          <cell r="B24" t="str">
            <v>Japan Total</v>
          </cell>
          <cell r="C24" t="str">
            <v>0300</v>
          </cell>
          <cell r="D24">
            <v>42810950.629999898</v>
          </cell>
          <cell r="E24">
            <v>45029158.749999806</v>
          </cell>
          <cell r="F24">
            <v>41798954.6199999</v>
          </cell>
          <cell r="G24">
            <v>42935585.120000005</v>
          </cell>
          <cell r="H24">
            <v>55111047.929999903</v>
          </cell>
          <cell r="I24">
            <v>52254939.319999896</v>
          </cell>
          <cell r="J24">
            <v>43337161.259999901</v>
          </cell>
          <cell r="K24">
            <v>45239796.799999997</v>
          </cell>
          <cell r="L24">
            <v>35351296.959999986</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Revenue0300ChinaDSO Lump</v>
          </cell>
          <cell r="B26" t="str">
            <v>DSO Lump</v>
          </cell>
          <cell r="C26" t="str">
            <v>0300</v>
          </cell>
          <cell r="D26">
            <v>13532780.93</v>
          </cell>
          <cell r="E26">
            <v>4430877.1399999997</v>
          </cell>
          <cell r="F26">
            <v>23714511.59</v>
          </cell>
          <cell r="G26">
            <v>6581752.2199999997</v>
          </cell>
          <cell r="H26">
            <v>7007013.5200000005</v>
          </cell>
          <cell r="I26">
            <v>5449365.709999999</v>
          </cell>
          <cell r="J26">
            <v>8806163.4099999908</v>
          </cell>
          <cell r="K26">
            <v>1101921.18</v>
          </cell>
          <cell r="L26">
            <v>10543055.33</v>
          </cell>
          <cell r="M26">
            <v>0</v>
          </cell>
          <cell r="N26">
            <v>0</v>
          </cell>
          <cell r="O26">
            <v>0</v>
          </cell>
        </row>
        <row r="27">
          <cell r="A27" t="str">
            <v>Gross Revenue0300ChinaDSO Fines</v>
          </cell>
          <cell r="B27" t="str">
            <v>DSO Fines</v>
          </cell>
          <cell r="C27" t="str">
            <v>0300</v>
          </cell>
          <cell r="D27">
            <v>18935526.239999998</v>
          </cell>
          <cell r="E27">
            <v>23594038.960000001</v>
          </cell>
          <cell r="F27">
            <v>11277674.9099999</v>
          </cell>
          <cell r="G27">
            <v>19008674.359999899</v>
          </cell>
          <cell r="H27">
            <v>17616813.241</v>
          </cell>
          <cell r="I27">
            <v>14379362.1289999</v>
          </cell>
          <cell r="J27">
            <v>19595141.774</v>
          </cell>
          <cell r="K27">
            <v>16970847.239999902</v>
          </cell>
          <cell r="L27">
            <v>21180327.5959999</v>
          </cell>
          <cell r="M27">
            <v>0</v>
          </cell>
          <cell r="N27">
            <v>0</v>
          </cell>
          <cell r="O27">
            <v>0</v>
          </cell>
        </row>
        <row r="28">
          <cell r="A28" t="str">
            <v>Gross Revenue0300ChinaYandi</v>
          </cell>
          <cell r="B28" t="str">
            <v>Yandi</v>
          </cell>
          <cell r="C28" t="str">
            <v>0300</v>
          </cell>
          <cell r="D28">
            <v>537534.35</v>
          </cell>
          <cell r="E28">
            <v>915980.91</v>
          </cell>
          <cell r="F28">
            <v>0</v>
          </cell>
          <cell r="G28">
            <v>902544.09</v>
          </cell>
          <cell r="H28">
            <v>948318.9</v>
          </cell>
          <cell r="I28">
            <v>51831.27999999997</v>
          </cell>
          <cell r="J28">
            <v>759253.43</v>
          </cell>
          <cell r="K28">
            <v>1703592.44</v>
          </cell>
          <cell r="L28">
            <v>-643224.83000000007</v>
          </cell>
          <cell r="M28">
            <v>0</v>
          </cell>
          <cell r="N28">
            <v>0</v>
          </cell>
          <cell r="O28">
            <v>0</v>
          </cell>
        </row>
        <row r="29">
          <cell r="A29" t="str">
            <v>Gross Revenue0300ChinaSinter Fines</v>
          </cell>
          <cell r="B29" t="str">
            <v>Sinter Fines</v>
          </cell>
          <cell r="C29" t="str">
            <v>0300</v>
          </cell>
          <cell r="D29">
            <v>0</v>
          </cell>
          <cell r="E29">
            <v>0</v>
          </cell>
          <cell r="F29">
            <v>0</v>
          </cell>
          <cell r="G29">
            <v>0</v>
          </cell>
          <cell r="H29">
            <v>0</v>
          </cell>
          <cell r="I29">
            <v>0</v>
          </cell>
          <cell r="J29">
            <v>0</v>
          </cell>
          <cell r="K29">
            <v>0</v>
          </cell>
          <cell r="L29">
            <v>0</v>
          </cell>
          <cell r="M29">
            <v>0</v>
          </cell>
          <cell r="N29">
            <v>0</v>
          </cell>
          <cell r="O29">
            <v>0</v>
          </cell>
        </row>
        <row r="30">
          <cell r="A30" t="str">
            <v>Gross Revenue0300ChinaHIM-L</v>
          </cell>
          <cell r="B30" t="str">
            <v>HIM-L</v>
          </cell>
          <cell r="C30" t="str">
            <v>0300</v>
          </cell>
          <cell r="D30">
            <v>0</v>
          </cell>
          <cell r="E30">
            <v>0</v>
          </cell>
          <cell r="F30">
            <v>0</v>
          </cell>
          <cell r="G30">
            <v>0</v>
          </cell>
          <cell r="H30">
            <v>0</v>
          </cell>
          <cell r="I30">
            <v>0</v>
          </cell>
          <cell r="J30">
            <v>0</v>
          </cell>
          <cell r="K30">
            <v>0</v>
          </cell>
          <cell r="L30">
            <v>0</v>
          </cell>
          <cell r="M30">
            <v>0</v>
          </cell>
          <cell r="N30">
            <v>0</v>
          </cell>
          <cell r="O30">
            <v>0</v>
          </cell>
        </row>
        <row r="31">
          <cell r="A31" t="str">
            <v>Gross Revenue0300ChinaHIM-F</v>
          </cell>
          <cell r="B31" t="str">
            <v>HIM-F</v>
          </cell>
          <cell r="C31" t="str">
            <v>0300</v>
          </cell>
          <cell r="D31">
            <v>0</v>
          </cell>
          <cell r="E31">
            <v>0</v>
          </cell>
          <cell r="F31">
            <v>0</v>
          </cell>
          <cell r="G31">
            <v>0</v>
          </cell>
          <cell r="H31">
            <v>0</v>
          </cell>
          <cell r="I31">
            <v>0</v>
          </cell>
          <cell r="J31">
            <v>0</v>
          </cell>
          <cell r="K31">
            <v>0</v>
          </cell>
          <cell r="L31">
            <v>0</v>
          </cell>
          <cell r="M31">
            <v>0</v>
          </cell>
          <cell r="N31">
            <v>0</v>
          </cell>
          <cell r="O31">
            <v>0</v>
          </cell>
        </row>
        <row r="32">
          <cell r="A32" t="str">
            <v>Gross Revenue0300ChinaHIB-L</v>
          </cell>
          <cell r="B32" t="str">
            <v>HIB-L</v>
          </cell>
          <cell r="C32" t="str">
            <v>0300</v>
          </cell>
          <cell r="D32">
            <v>0</v>
          </cell>
          <cell r="E32">
            <v>0</v>
          </cell>
          <cell r="F32">
            <v>0</v>
          </cell>
          <cell r="G32">
            <v>0</v>
          </cell>
          <cell r="H32">
            <v>0</v>
          </cell>
          <cell r="I32">
            <v>2442089.25</v>
          </cell>
          <cell r="J32">
            <v>944674.88</v>
          </cell>
          <cell r="K32">
            <v>2286299.7200000002</v>
          </cell>
          <cell r="L32">
            <v>2962473.83</v>
          </cell>
          <cell r="M32">
            <v>0</v>
          </cell>
          <cell r="N32">
            <v>0</v>
          </cell>
          <cell r="O32">
            <v>0</v>
          </cell>
        </row>
        <row r="33">
          <cell r="A33" t="str">
            <v>Gross Revenue0300ChinaHIB-F</v>
          </cell>
          <cell r="B33" t="str">
            <v>HIB-F</v>
          </cell>
          <cell r="C33" t="str">
            <v>0300</v>
          </cell>
          <cell r="D33">
            <v>0</v>
          </cell>
          <cell r="E33">
            <v>0</v>
          </cell>
          <cell r="F33">
            <v>0</v>
          </cell>
          <cell r="G33">
            <v>0</v>
          </cell>
          <cell r="H33">
            <v>2403206.949</v>
          </cell>
          <cell r="I33">
            <v>870260.84100000001</v>
          </cell>
          <cell r="J33">
            <v>2457928.9959999998</v>
          </cell>
          <cell r="K33">
            <v>9327367.8300000001</v>
          </cell>
          <cell r="L33">
            <v>4891931.5940000005</v>
          </cell>
          <cell r="M33">
            <v>0</v>
          </cell>
          <cell r="N33">
            <v>0</v>
          </cell>
          <cell r="O33">
            <v>0</v>
          </cell>
        </row>
        <row r="34">
          <cell r="A34" t="str">
            <v>0300China</v>
          </cell>
          <cell r="B34" t="str">
            <v>China Total</v>
          </cell>
          <cell r="C34" t="str">
            <v>0300</v>
          </cell>
          <cell r="D34">
            <v>33005841.52</v>
          </cell>
          <cell r="E34">
            <v>28940897.010000002</v>
          </cell>
          <cell r="F34">
            <v>34992186.499999896</v>
          </cell>
          <cell r="G34">
            <v>26492970.669999897</v>
          </cell>
          <cell r="H34">
            <v>27975352.609999999</v>
          </cell>
          <cell r="I34">
            <v>23192909.209999897</v>
          </cell>
          <cell r="J34">
            <v>32563162.489999991</v>
          </cell>
          <cell r="K34">
            <v>31390028.4099999</v>
          </cell>
          <cell r="L34">
            <v>38934563.519999906</v>
          </cell>
          <cell r="M34">
            <v>0</v>
          </cell>
          <cell r="N34">
            <v>0</v>
          </cell>
          <cell r="O34">
            <v>0</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Revenue0301ChinaDSO Lump</v>
          </cell>
          <cell r="B36" t="str">
            <v>DSO Lump</v>
          </cell>
          <cell r="C36" t="str">
            <v>0300</v>
          </cell>
          <cell r="D36">
            <v>8397253.7999999989</v>
          </cell>
          <cell r="E36">
            <v>7280735.4659999404</v>
          </cell>
          <cell r="F36">
            <v>7462772.2979999995</v>
          </cell>
          <cell r="G36">
            <v>7162838.3399999999</v>
          </cell>
          <cell r="H36">
            <v>1956841.69</v>
          </cell>
          <cell r="I36">
            <v>8447424.2579999994</v>
          </cell>
          <cell r="J36">
            <v>5378931.71</v>
          </cell>
          <cell r="K36">
            <v>10213228.130000001</v>
          </cell>
          <cell r="L36">
            <v>7395074.2120000003</v>
          </cell>
          <cell r="M36">
            <v>0</v>
          </cell>
          <cell r="N36">
            <v>0</v>
          </cell>
          <cell r="O36">
            <v>0</v>
          </cell>
        </row>
        <row r="37">
          <cell r="A37" t="str">
            <v>Gross Revenue0301ChinaDSO Fines</v>
          </cell>
          <cell r="B37" t="str">
            <v>DSO Fines</v>
          </cell>
          <cell r="C37" t="str">
            <v>0300</v>
          </cell>
          <cell r="D37">
            <v>12799411.69199994</v>
          </cell>
          <cell r="E37">
            <v>6702491.9819999402</v>
          </cell>
          <cell r="F37">
            <v>8362963.1519999998</v>
          </cell>
          <cell r="G37">
            <v>6794955.0959999999</v>
          </cell>
          <cell r="H37">
            <v>14395282.038000001</v>
          </cell>
          <cell r="I37">
            <v>9132723.9839999396</v>
          </cell>
          <cell r="J37">
            <v>10362860.21199994</v>
          </cell>
          <cell r="K37">
            <v>16179711.837999938</v>
          </cell>
          <cell r="L37">
            <v>8937238.8399999402</v>
          </cell>
          <cell r="M37">
            <v>0</v>
          </cell>
          <cell r="N37">
            <v>0</v>
          </cell>
          <cell r="O37">
            <v>0</v>
          </cell>
        </row>
        <row r="38">
          <cell r="A38" t="str">
            <v>Gross Revenue0301ChinaYandi</v>
          </cell>
          <cell r="B38" t="str">
            <v>Yandi</v>
          </cell>
          <cell r="C38" t="str">
            <v>0300</v>
          </cell>
          <cell r="D38">
            <v>0</v>
          </cell>
          <cell r="E38">
            <v>0</v>
          </cell>
          <cell r="F38">
            <v>0</v>
          </cell>
          <cell r="G38">
            <v>0</v>
          </cell>
          <cell r="H38">
            <v>0</v>
          </cell>
          <cell r="I38">
            <v>0</v>
          </cell>
          <cell r="J38">
            <v>0</v>
          </cell>
          <cell r="K38">
            <v>0</v>
          </cell>
          <cell r="L38">
            <v>0</v>
          </cell>
          <cell r="M38">
            <v>0</v>
          </cell>
          <cell r="N38">
            <v>0</v>
          </cell>
          <cell r="O38">
            <v>0</v>
          </cell>
        </row>
        <row r="39">
          <cell r="A39" t="str">
            <v>Gross Revenue0301ChinaSinter Fines</v>
          </cell>
          <cell r="B39" t="str">
            <v>Sinter Fines</v>
          </cell>
          <cell r="C39" t="str">
            <v>0300</v>
          </cell>
          <cell r="D39">
            <v>0</v>
          </cell>
          <cell r="E39">
            <v>0</v>
          </cell>
          <cell r="F39">
            <v>0</v>
          </cell>
          <cell r="G39">
            <v>0</v>
          </cell>
          <cell r="H39">
            <v>0</v>
          </cell>
          <cell r="I39">
            <v>0</v>
          </cell>
          <cell r="J39">
            <v>0</v>
          </cell>
          <cell r="K39">
            <v>0</v>
          </cell>
          <cell r="L39">
            <v>0</v>
          </cell>
          <cell r="M39">
            <v>0</v>
          </cell>
          <cell r="N39">
            <v>0</v>
          </cell>
          <cell r="O39">
            <v>0</v>
          </cell>
        </row>
        <row r="40">
          <cell r="A40" t="str">
            <v>Gross Revenue0301ChinaHIM-L</v>
          </cell>
          <cell r="B40" t="str">
            <v>HIM-L</v>
          </cell>
          <cell r="C40" t="str">
            <v>0300</v>
          </cell>
          <cell r="D40">
            <v>0</v>
          </cell>
          <cell r="E40">
            <v>0</v>
          </cell>
          <cell r="F40">
            <v>0</v>
          </cell>
          <cell r="G40">
            <v>0</v>
          </cell>
          <cell r="H40">
            <v>0</v>
          </cell>
          <cell r="I40">
            <v>0</v>
          </cell>
          <cell r="J40">
            <v>0</v>
          </cell>
          <cell r="K40">
            <v>0</v>
          </cell>
          <cell r="L40">
            <v>0</v>
          </cell>
          <cell r="M40">
            <v>0</v>
          </cell>
          <cell r="N40">
            <v>0</v>
          </cell>
          <cell r="O40">
            <v>0</v>
          </cell>
        </row>
        <row r="41">
          <cell r="A41" t="str">
            <v>Gross Revenue0301ChinaHIM-F</v>
          </cell>
          <cell r="B41" t="str">
            <v>HIM-F</v>
          </cell>
          <cell r="C41" t="str">
            <v>0300</v>
          </cell>
          <cell r="D41">
            <v>0</v>
          </cell>
          <cell r="E41">
            <v>0</v>
          </cell>
          <cell r="F41">
            <v>0</v>
          </cell>
          <cell r="G41">
            <v>0</v>
          </cell>
          <cell r="H41">
            <v>0</v>
          </cell>
          <cell r="I41">
            <v>0</v>
          </cell>
          <cell r="J41">
            <v>0</v>
          </cell>
          <cell r="K41">
            <v>0</v>
          </cell>
          <cell r="L41">
            <v>0</v>
          </cell>
          <cell r="M41">
            <v>0</v>
          </cell>
          <cell r="N41">
            <v>0</v>
          </cell>
          <cell r="O41">
            <v>0</v>
          </cell>
        </row>
        <row r="42">
          <cell r="A42" t="str">
            <v>Gross Revenue0301ChinaHIB-L</v>
          </cell>
          <cell r="B42" t="str">
            <v>HIB-L</v>
          </cell>
          <cell r="C42" t="str">
            <v>0300</v>
          </cell>
          <cell r="D42">
            <v>0</v>
          </cell>
          <cell r="E42">
            <v>0</v>
          </cell>
          <cell r="F42">
            <v>0</v>
          </cell>
          <cell r="G42">
            <v>0</v>
          </cell>
          <cell r="H42">
            <v>0</v>
          </cell>
          <cell r="I42">
            <v>0</v>
          </cell>
          <cell r="J42">
            <v>0</v>
          </cell>
          <cell r="K42">
            <v>0</v>
          </cell>
          <cell r="L42">
            <v>0</v>
          </cell>
          <cell r="M42">
            <v>0</v>
          </cell>
          <cell r="N42">
            <v>0</v>
          </cell>
          <cell r="O42">
            <v>0</v>
          </cell>
        </row>
        <row r="43">
          <cell r="A43" t="str">
            <v>Gross Revenue0301ChinaHIB-F</v>
          </cell>
          <cell r="B43" t="str">
            <v>HIB-F</v>
          </cell>
          <cell r="C43" t="str">
            <v>0300</v>
          </cell>
          <cell r="D43">
            <v>0</v>
          </cell>
          <cell r="E43">
            <v>0</v>
          </cell>
          <cell r="F43">
            <v>0</v>
          </cell>
          <cell r="G43">
            <v>0</v>
          </cell>
          <cell r="H43">
            <v>0</v>
          </cell>
          <cell r="I43">
            <v>0</v>
          </cell>
          <cell r="J43">
            <v>0</v>
          </cell>
          <cell r="K43">
            <v>0</v>
          </cell>
          <cell r="L43">
            <v>0</v>
          </cell>
          <cell r="M43">
            <v>0</v>
          </cell>
          <cell r="N43">
            <v>0</v>
          </cell>
          <cell r="O43">
            <v>0</v>
          </cell>
        </row>
        <row r="44">
          <cell r="A44" t="str">
            <v>0301China</v>
          </cell>
          <cell r="B44" t="str">
            <v>Channar</v>
          </cell>
          <cell r="C44" t="str">
            <v>0300</v>
          </cell>
          <cell r="D44">
            <v>21196665.491999939</v>
          </cell>
          <cell r="E44">
            <v>13983227.44799988</v>
          </cell>
          <cell r="F44">
            <v>15825735.449999999</v>
          </cell>
          <cell r="G44">
            <v>13957793.436000001</v>
          </cell>
          <cell r="H44">
            <v>16352123.728</v>
          </cell>
          <cell r="I44">
            <v>17580148.241999939</v>
          </cell>
          <cell r="J44">
            <v>15741791.921999939</v>
          </cell>
          <cell r="K44">
            <v>26392939.967999939</v>
          </cell>
          <cell r="L44">
            <v>16332313.051999941</v>
          </cell>
          <cell r="M44">
            <v>0</v>
          </cell>
          <cell r="N44">
            <v>0</v>
          </cell>
          <cell r="O44">
            <v>0</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v>0</v>
          </cell>
          <cell r="B46" t="str">
            <v>DSO Lump</v>
          </cell>
          <cell r="C46" t="str">
            <v>0300</v>
          </cell>
          <cell r="D46">
            <v>5598169.1999999993</v>
          </cell>
          <cell r="E46">
            <v>4853823.6439999603</v>
          </cell>
          <cell r="F46">
            <v>4975181.5320000006</v>
          </cell>
          <cell r="G46">
            <v>4775225.5600000005</v>
          </cell>
          <cell r="H46">
            <v>1304561.1266666669</v>
          </cell>
          <cell r="I46">
            <v>5631616.1720000003</v>
          </cell>
          <cell r="J46">
            <v>3585954.4733333336</v>
          </cell>
          <cell r="K46">
            <v>6808818.7533333348</v>
          </cell>
          <cell r="L46">
            <v>4930049.4746666672</v>
          </cell>
          <cell r="M46">
            <v>0</v>
          </cell>
          <cell r="N46">
            <v>0</v>
          </cell>
          <cell r="O46">
            <v>0</v>
          </cell>
        </row>
        <row r="47">
          <cell r="A47">
            <v>0</v>
          </cell>
          <cell r="B47" t="str">
            <v>DSO Fines</v>
          </cell>
          <cell r="C47" t="str">
            <v>0300</v>
          </cell>
          <cell r="D47">
            <v>8532941.1279999595</v>
          </cell>
          <cell r="E47">
            <v>4468327.9879999598</v>
          </cell>
          <cell r="F47">
            <v>5575308.7680000002</v>
          </cell>
          <cell r="G47">
            <v>4529970.0640000002</v>
          </cell>
          <cell r="H47">
            <v>9596854.6919999998</v>
          </cell>
          <cell r="I47">
            <v>6088482.6559999604</v>
          </cell>
          <cell r="J47">
            <v>6908573.4746666271</v>
          </cell>
          <cell r="K47">
            <v>10786474.558666626</v>
          </cell>
          <cell r="L47">
            <v>5958159.2266666275</v>
          </cell>
          <cell r="M47">
            <v>0</v>
          </cell>
          <cell r="N47">
            <v>0</v>
          </cell>
          <cell r="O47">
            <v>0</v>
          </cell>
        </row>
        <row r="48">
          <cell r="A48">
            <v>0</v>
          </cell>
          <cell r="B48" t="str">
            <v>Yandi</v>
          </cell>
          <cell r="C48" t="str">
            <v>0300</v>
          </cell>
          <cell r="D48">
            <v>0</v>
          </cell>
          <cell r="E48">
            <v>0</v>
          </cell>
          <cell r="F48">
            <v>0</v>
          </cell>
          <cell r="G48">
            <v>0</v>
          </cell>
          <cell r="H48">
            <v>0</v>
          </cell>
          <cell r="I48">
            <v>0</v>
          </cell>
          <cell r="J48">
            <v>0</v>
          </cell>
          <cell r="K48">
            <v>0</v>
          </cell>
          <cell r="L48">
            <v>0</v>
          </cell>
          <cell r="M48">
            <v>0</v>
          </cell>
          <cell r="N48">
            <v>0</v>
          </cell>
          <cell r="O48">
            <v>0</v>
          </cell>
        </row>
        <row r="49">
          <cell r="A49">
            <v>0</v>
          </cell>
          <cell r="B49" t="str">
            <v>Sinter Fines</v>
          </cell>
          <cell r="C49" t="str">
            <v>0300</v>
          </cell>
          <cell r="D49">
            <v>0</v>
          </cell>
          <cell r="E49">
            <v>0</v>
          </cell>
          <cell r="F49">
            <v>0</v>
          </cell>
          <cell r="G49">
            <v>0</v>
          </cell>
          <cell r="H49">
            <v>0</v>
          </cell>
          <cell r="I49">
            <v>0</v>
          </cell>
          <cell r="J49">
            <v>0</v>
          </cell>
          <cell r="K49">
            <v>0</v>
          </cell>
          <cell r="L49">
            <v>0</v>
          </cell>
          <cell r="M49">
            <v>0</v>
          </cell>
          <cell r="N49">
            <v>0</v>
          </cell>
          <cell r="O49">
            <v>0</v>
          </cell>
        </row>
        <row r="50">
          <cell r="A50">
            <v>0</v>
          </cell>
          <cell r="B50" t="str">
            <v>HIM-L</v>
          </cell>
          <cell r="C50" t="str">
            <v>0300</v>
          </cell>
          <cell r="D50">
            <v>0</v>
          </cell>
          <cell r="E50">
            <v>0</v>
          </cell>
          <cell r="F50">
            <v>0</v>
          </cell>
          <cell r="G50">
            <v>0</v>
          </cell>
          <cell r="H50">
            <v>0</v>
          </cell>
          <cell r="I50">
            <v>0</v>
          </cell>
          <cell r="J50">
            <v>0</v>
          </cell>
          <cell r="K50">
            <v>0</v>
          </cell>
          <cell r="L50">
            <v>0</v>
          </cell>
          <cell r="M50">
            <v>0</v>
          </cell>
          <cell r="N50">
            <v>0</v>
          </cell>
          <cell r="O50">
            <v>0</v>
          </cell>
        </row>
        <row r="51">
          <cell r="A51">
            <v>0</v>
          </cell>
          <cell r="B51" t="str">
            <v>HIM-F</v>
          </cell>
          <cell r="C51" t="str">
            <v>0300</v>
          </cell>
          <cell r="D51">
            <v>0</v>
          </cell>
          <cell r="E51">
            <v>0</v>
          </cell>
          <cell r="F51">
            <v>0</v>
          </cell>
          <cell r="G51">
            <v>0</v>
          </cell>
          <cell r="H51">
            <v>0</v>
          </cell>
          <cell r="I51">
            <v>0</v>
          </cell>
          <cell r="J51">
            <v>0</v>
          </cell>
          <cell r="K51">
            <v>0</v>
          </cell>
          <cell r="L51">
            <v>0</v>
          </cell>
          <cell r="M51">
            <v>0</v>
          </cell>
          <cell r="N51">
            <v>0</v>
          </cell>
          <cell r="O51">
            <v>0</v>
          </cell>
        </row>
        <row r="52">
          <cell r="A52">
            <v>0</v>
          </cell>
          <cell r="B52" t="str">
            <v>HIB-L</v>
          </cell>
          <cell r="C52" t="str">
            <v>0300</v>
          </cell>
          <cell r="D52">
            <v>0</v>
          </cell>
          <cell r="E52">
            <v>0</v>
          </cell>
          <cell r="F52">
            <v>0</v>
          </cell>
          <cell r="G52">
            <v>0</v>
          </cell>
          <cell r="H52">
            <v>0</v>
          </cell>
          <cell r="I52">
            <v>0</v>
          </cell>
          <cell r="J52">
            <v>0</v>
          </cell>
          <cell r="K52">
            <v>0</v>
          </cell>
          <cell r="L52">
            <v>0</v>
          </cell>
          <cell r="M52">
            <v>0</v>
          </cell>
          <cell r="N52">
            <v>0</v>
          </cell>
          <cell r="O52">
            <v>0</v>
          </cell>
        </row>
        <row r="53">
          <cell r="A53">
            <v>0</v>
          </cell>
          <cell r="B53" t="str">
            <v>HIB-F</v>
          </cell>
          <cell r="C53" t="str">
            <v>0300</v>
          </cell>
          <cell r="D53">
            <v>0</v>
          </cell>
          <cell r="E53">
            <v>0</v>
          </cell>
          <cell r="F53">
            <v>0</v>
          </cell>
          <cell r="G53">
            <v>0</v>
          </cell>
          <cell r="H53">
            <v>0</v>
          </cell>
          <cell r="I53">
            <v>0</v>
          </cell>
          <cell r="J53">
            <v>0</v>
          </cell>
          <cell r="K53">
            <v>0</v>
          </cell>
          <cell r="L53">
            <v>0</v>
          </cell>
          <cell r="M53">
            <v>0</v>
          </cell>
          <cell r="N53">
            <v>0</v>
          </cell>
          <cell r="O53">
            <v>0</v>
          </cell>
        </row>
        <row r="54">
          <cell r="A54" t="str">
            <v>Gross Revenue0300KoreaHIB-F</v>
          </cell>
          <cell r="B54" t="str">
            <v>Channar Recoveries</v>
          </cell>
          <cell r="C54" t="str">
            <v>0300</v>
          </cell>
          <cell r="D54">
            <v>14131110.327999959</v>
          </cell>
          <cell r="E54">
            <v>9322151.6319999211</v>
          </cell>
          <cell r="F54">
            <v>10550490.300000001</v>
          </cell>
          <cell r="G54">
            <v>9305195.6240000017</v>
          </cell>
          <cell r="H54">
            <v>10901415.818666667</v>
          </cell>
          <cell r="I54">
            <v>11720098.827999961</v>
          </cell>
          <cell r="J54">
            <v>10494527.947999962</v>
          </cell>
          <cell r="K54">
            <v>17595293.311999962</v>
          </cell>
          <cell r="L54">
            <v>10888208.701333296</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Revenue0303ChinaDSO Lump</v>
          </cell>
          <cell r="B56" t="str">
            <v>DSO Lump</v>
          </cell>
          <cell r="C56" t="str">
            <v>0300</v>
          </cell>
          <cell r="D56">
            <v>6060904.9000000004</v>
          </cell>
          <cell r="E56">
            <v>0</v>
          </cell>
          <cell r="F56">
            <v>4763089</v>
          </cell>
          <cell r="G56">
            <v>2758912.14</v>
          </cell>
          <cell r="H56">
            <v>8619777.5899999999</v>
          </cell>
          <cell r="I56">
            <v>0</v>
          </cell>
          <cell r="J56">
            <v>7342898.5800000001</v>
          </cell>
          <cell r="K56">
            <v>-6013.09</v>
          </cell>
          <cell r="L56">
            <v>9440190.1499999892</v>
          </cell>
          <cell r="M56">
            <v>0</v>
          </cell>
          <cell r="N56">
            <v>0</v>
          </cell>
          <cell r="O56">
            <v>0</v>
          </cell>
        </row>
        <row r="57">
          <cell r="A57" t="str">
            <v>Gross Revenue0303ChinaDSO Fines</v>
          </cell>
          <cell r="B57" t="str">
            <v>DSO Fines</v>
          </cell>
          <cell r="C57" t="str">
            <v>0300</v>
          </cell>
          <cell r="D57">
            <v>6929338.0999999996</v>
          </cell>
          <cell r="E57">
            <v>19275937.66</v>
          </cell>
          <cell r="F57">
            <v>18470739.079999901</v>
          </cell>
          <cell r="G57">
            <v>5950236.1600000001</v>
          </cell>
          <cell r="H57">
            <v>4265022.3099999996</v>
          </cell>
          <cell r="I57">
            <v>7627821.0199999996</v>
          </cell>
          <cell r="J57">
            <v>8918765.5599999893</v>
          </cell>
          <cell r="K57">
            <v>4576442.32</v>
          </cell>
          <cell r="L57">
            <v>9134864.5699999891</v>
          </cell>
          <cell r="M57">
            <v>0</v>
          </cell>
          <cell r="N57">
            <v>0</v>
          </cell>
          <cell r="O57">
            <v>0</v>
          </cell>
        </row>
        <row r="58">
          <cell r="A58" t="str">
            <v>Gross Revenue0303ChinaYandi</v>
          </cell>
          <cell r="B58" t="str">
            <v>Yandi</v>
          </cell>
          <cell r="C58" t="str">
            <v>0300</v>
          </cell>
          <cell r="D58">
            <v>2903464.92</v>
          </cell>
          <cell r="E58">
            <v>8580018.3499999996</v>
          </cell>
          <cell r="F58">
            <v>6282231.8099999996</v>
          </cell>
          <cell r="G58">
            <v>7754207.9199999999</v>
          </cell>
          <cell r="H58">
            <v>5061679.8999999901</v>
          </cell>
          <cell r="I58">
            <v>5101682.76</v>
          </cell>
          <cell r="J58">
            <v>8348188.75</v>
          </cell>
          <cell r="K58">
            <v>6290482.5700000003</v>
          </cell>
          <cell r="L58">
            <v>4658941.9800000004</v>
          </cell>
          <cell r="M58">
            <v>0</v>
          </cell>
          <cell r="N58">
            <v>0</v>
          </cell>
          <cell r="O58">
            <v>0</v>
          </cell>
        </row>
        <row r="59">
          <cell r="A59" t="str">
            <v>Gross Revenue0303ChinaSinter Fines</v>
          </cell>
          <cell r="B59" t="str">
            <v>Sinter Fines</v>
          </cell>
          <cell r="C59" t="str">
            <v>0300</v>
          </cell>
          <cell r="D59">
            <v>0</v>
          </cell>
          <cell r="E59">
            <v>0</v>
          </cell>
          <cell r="F59">
            <v>0</v>
          </cell>
          <cell r="G59">
            <v>0</v>
          </cell>
          <cell r="H59">
            <v>0</v>
          </cell>
          <cell r="I59">
            <v>0</v>
          </cell>
          <cell r="J59">
            <v>0</v>
          </cell>
          <cell r="K59">
            <v>0</v>
          </cell>
          <cell r="L59">
            <v>0</v>
          </cell>
          <cell r="M59">
            <v>0</v>
          </cell>
          <cell r="N59">
            <v>0</v>
          </cell>
          <cell r="O59">
            <v>0</v>
          </cell>
        </row>
        <row r="60">
          <cell r="A60" t="str">
            <v>Gross Revenue0303ChinaHIM-L</v>
          </cell>
          <cell r="B60" t="str">
            <v>HIM-L</v>
          </cell>
          <cell r="C60" t="str">
            <v>0300</v>
          </cell>
          <cell r="D60">
            <v>0</v>
          </cell>
          <cell r="E60">
            <v>0</v>
          </cell>
          <cell r="F60">
            <v>0</v>
          </cell>
          <cell r="G60">
            <v>0</v>
          </cell>
          <cell r="H60">
            <v>0</v>
          </cell>
          <cell r="I60">
            <v>0</v>
          </cell>
          <cell r="J60">
            <v>0</v>
          </cell>
          <cell r="K60">
            <v>0</v>
          </cell>
          <cell r="L60">
            <v>0</v>
          </cell>
          <cell r="M60">
            <v>0</v>
          </cell>
          <cell r="N60">
            <v>0</v>
          </cell>
          <cell r="O60">
            <v>0</v>
          </cell>
        </row>
        <row r="61">
          <cell r="A61" t="str">
            <v>Gross Revenue0303ChinaHIM-F</v>
          </cell>
          <cell r="B61" t="str">
            <v>HIM-F</v>
          </cell>
          <cell r="C61" t="str">
            <v>0300</v>
          </cell>
          <cell r="D61">
            <v>0</v>
          </cell>
          <cell r="E61">
            <v>0</v>
          </cell>
          <cell r="F61">
            <v>0</v>
          </cell>
          <cell r="G61">
            <v>0</v>
          </cell>
          <cell r="H61">
            <v>0</v>
          </cell>
          <cell r="I61">
            <v>0</v>
          </cell>
          <cell r="J61">
            <v>0</v>
          </cell>
          <cell r="K61">
            <v>0</v>
          </cell>
          <cell r="L61">
            <v>0</v>
          </cell>
          <cell r="M61">
            <v>0</v>
          </cell>
          <cell r="N61">
            <v>0</v>
          </cell>
          <cell r="O61">
            <v>0</v>
          </cell>
        </row>
        <row r="62">
          <cell r="A62" t="str">
            <v>Gross Revenue0303ChinaHIB-L</v>
          </cell>
          <cell r="B62" t="str">
            <v>HIB-L</v>
          </cell>
          <cell r="C62" t="str">
            <v>0300</v>
          </cell>
          <cell r="D62">
            <v>0</v>
          </cell>
          <cell r="E62">
            <v>0</v>
          </cell>
          <cell r="F62">
            <v>0</v>
          </cell>
          <cell r="G62">
            <v>0</v>
          </cell>
          <cell r="H62">
            <v>0</v>
          </cell>
          <cell r="I62">
            <v>0</v>
          </cell>
          <cell r="J62">
            <v>0</v>
          </cell>
          <cell r="K62">
            <v>0</v>
          </cell>
          <cell r="L62">
            <v>0</v>
          </cell>
          <cell r="M62">
            <v>0</v>
          </cell>
          <cell r="N62">
            <v>0</v>
          </cell>
          <cell r="O62">
            <v>0</v>
          </cell>
        </row>
        <row r="63">
          <cell r="A63" t="str">
            <v>Gross Revenue0303ChinaHIB-F</v>
          </cell>
          <cell r="B63" t="str">
            <v>HIB-F</v>
          </cell>
          <cell r="C63" t="str">
            <v>0300</v>
          </cell>
          <cell r="D63">
            <v>0</v>
          </cell>
          <cell r="E63">
            <v>0</v>
          </cell>
          <cell r="F63">
            <v>0</v>
          </cell>
          <cell r="G63">
            <v>0</v>
          </cell>
          <cell r="H63">
            <v>0</v>
          </cell>
          <cell r="I63">
            <v>0</v>
          </cell>
          <cell r="J63">
            <v>0</v>
          </cell>
          <cell r="K63">
            <v>0</v>
          </cell>
          <cell r="L63">
            <v>0</v>
          </cell>
          <cell r="M63">
            <v>0</v>
          </cell>
          <cell r="N63">
            <v>0</v>
          </cell>
          <cell r="O63">
            <v>0</v>
          </cell>
        </row>
        <row r="64">
          <cell r="A64" t="str">
            <v>0303China</v>
          </cell>
          <cell r="B64" t="str">
            <v>Baosteel Total</v>
          </cell>
          <cell r="C64" t="str">
            <v>0300</v>
          </cell>
          <cell r="D64">
            <v>15893707.92</v>
          </cell>
          <cell r="E64">
            <v>27855956.009999998</v>
          </cell>
          <cell r="F64">
            <v>29516059.8899999</v>
          </cell>
          <cell r="G64">
            <v>16463356.220000001</v>
          </cell>
          <cell r="H64">
            <v>17946479.79999999</v>
          </cell>
          <cell r="I64">
            <v>12729503.779999999</v>
          </cell>
          <cell r="J64">
            <v>24609852.889999989</v>
          </cell>
          <cell r="K64">
            <v>10860911.800000001</v>
          </cell>
          <cell r="L64">
            <v>23233996.699999977</v>
          </cell>
          <cell r="M64">
            <v>0</v>
          </cell>
          <cell r="N64">
            <v>0</v>
          </cell>
          <cell r="O64">
            <v>0</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Revenue0300KoreaDSO Lump</v>
          </cell>
          <cell r="B66" t="str">
            <v>DSO Lump</v>
          </cell>
          <cell r="C66" t="str">
            <v>0300</v>
          </cell>
          <cell r="D66">
            <v>9215791.8699999899</v>
          </cell>
          <cell r="E66">
            <v>6338476.5999999996</v>
          </cell>
          <cell r="F66">
            <v>12957083.48</v>
          </cell>
          <cell r="G66">
            <v>7916134.7400000002</v>
          </cell>
          <cell r="H66">
            <v>12363029.1</v>
          </cell>
          <cell r="I66">
            <v>9493337.9299999997</v>
          </cell>
          <cell r="J66">
            <v>12650038.73</v>
          </cell>
          <cell r="K66">
            <v>9012342.27999999</v>
          </cell>
          <cell r="L66">
            <v>11605155.24</v>
          </cell>
          <cell r="M66">
            <v>0</v>
          </cell>
          <cell r="N66">
            <v>0</v>
          </cell>
          <cell r="O66">
            <v>0</v>
          </cell>
        </row>
        <row r="67">
          <cell r="A67" t="str">
            <v>Gross Revenue0300KoreaDSO Fines</v>
          </cell>
          <cell r="B67" t="str">
            <v>DSO Fines</v>
          </cell>
          <cell r="C67" t="str">
            <v>0300</v>
          </cell>
          <cell r="D67">
            <v>2512455.9300000002</v>
          </cell>
          <cell r="E67">
            <v>2914357.85</v>
          </cell>
          <cell r="F67">
            <v>1069460.1100000001</v>
          </cell>
          <cell r="G67">
            <v>3348375.74</v>
          </cell>
          <cell r="H67">
            <v>3687784.54</v>
          </cell>
          <cell r="I67">
            <v>5473687.0700000003</v>
          </cell>
          <cell r="J67">
            <v>1878489.64</v>
          </cell>
          <cell r="K67">
            <v>0</v>
          </cell>
          <cell r="L67">
            <v>920362.44</v>
          </cell>
          <cell r="M67">
            <v>0</v>
          </cell>
          <cell r="N67">
            <v>0</v>
          </cell>
          <cell r="O67">
            <v>0</v>
          </cell>
        </row>
        <row r="68">
          <cell r="A68" t="str">
            <v>Gross Revenue0300KoreaYandi</v>
          </cell>
          <cell r="B68" t="str">
            <v>Yandi</v>
          </cell>
          <cell r="C68" t="str">
            <v>0300</v>
          </cell>
          <cell r="D68">
            <v>11189155.66</v>
          </cell>
          <cell r="E68">
            <v>12122142.9799999</v>
          </cell>
          <cell r="F68">
            <v>3897690.74</v>
          </cell>
          <cell r="G68">
            <v>10676688.970000001</v>
          </cell>
          <cell r="H68">
            <v>17606967.91</v>
          </cell>
          <cell r="I68">
            <v>16145159.620000001</v>
          </cell>
          <cell r="J68">
            <v>8604731.4399999995</v>
          </cell>
          <cell r="K68">
            <v>13096553.810000001</v>
          </cell>
          <cell r="L68">
            <v>19041312.769999899</v>
          </cell>
          <cell r="M68">
            <v>0</v>
          </cell>
          <cell r="N68">
            <v>0</v>
          </cell>
          <cell r="O68">
            <v>0</v>
          </cell>
        </row>
        <row r="69">
          <cell r="A69" t="str">
            <v>Gross Revenue0300KoreaSinter Fines</v>
          </cell>
          <cell r="B69" t="str">
            <v>Sinter Fines</v>
          </cell>
          <cell r="C69" t="str">
            <v>0300</v>
          </cell>
          <cell r="D69">
            <v>0</v>
          </cell>
          <cell r="E69">
            <v>0</v>
          </cell>
          <cell r="F69">
            <v>0</v>
          </cell>
          <cell r="G69">
            <v>0</v>
          </cell>
          <cell r="H69">
            <v>0</v>
          </cell>
          <cell r="I69">
            <v>0</v>
          </cell>
          <cell r="J69">
            <v>0</v>
          </cell>
          <cell r="K69">
            <v>0</v>
          </cell>
          <cell r="L69">
            <v>0</v>
          </cell>
          <cell r="M69">
            <v>0</v>
          </cell>
          <cell r="N69">
            <v>0</v>
          </cell>
          <cell r="O69">
            <v>0</v>
          </cell>
        </row>
        <row r="70">
          <cell r="A70" t="str">
            <v>Gross Revenue0300KoreaHIM-L</v>
          </cell>
          <cell r="B70" t="str">
            <v>HIM-L</v>
          </cell>
          <cell r="C70" t="str">
            <v>0300</v>
          </cell>
          <cell r="D70">
            <v>0</v>
          </cell>
          <cell r="E70">
            <v>0</v>
          </cell>
          <cell r="F70">
            <v>0</v>
          </cell>
          <cell r="G70">
            <v>0</v>
          </cell>
          <cell r="H70">
            <v>0</v>
          </cell>
          <cell r="I70">
            <v>0</v>
          </cell>
          <cell r="J70">
            <v>0</v>
          </cell>
          <cell r="K70">
            <v>0</v>
          </cell>
          <cell r="L70">
            <v>0</v>
          </cell>
          <cell r="M70">
            <v>0</v>
          </cell>
          <cell r="N70">
            <v>0</v>
          </cell>
          <cell r="O70">
            <v>0</v>
          </cell>
        </row>
        <row r="71">
          <cell r="A71" t="str">
            <v>Gross Revenue0300KoreaHIM-F</v>
          </cell>
          <cell r="B71" t="str">
            <v>HIM-F</v>
          </cell>
          <cell r="C71" t="str">
            <v>0300</v>
          </cell>
          <cell r="D71">
            <v>0</v>
          </cell>
          <cell r="E71">
            <v>0</v>
          </cell>
          <cell r="F71">
            <v>0</v>
          </cell>
          <cell r="G71">
            <v>0</v>
          </cell>
          <cell r="H71">
            <v>0</v>
          </cell>
          <cell r="I71">
            <v>0</v>
          </cell>
          <cell r="J71">
            <v>0</v>
          </cell>
          <cell r="K71">
            <v>0</v>
          </cell>
          <cell r="L71">
            <v>0</v>
          </cell>
          <cell r="M71">
            <v>0</v>
          </cell>
          <cell r="N71">
            <v>0</v>
          </cell>
          <cell r="O71">
            <v>0</v>
          </cell>
        </row>
        <row r="72">
          <cell r="A72" t="str">
            <v>Gross Revenue0300KoreaHIB-L</v>
          </cell>
          <cell r="B72" t="str">
            <v>HIB-L</v>
          </cell>
          <cell r="C72" t="str">
            <v>0300</v>
          </cell>
          <cell r="D72">
            <v>0</v>
          </cell>
          <cell r="E72">
            <v>0</v>
          </cell>
          <cell r="F72">
            <v>0</v>
          </cell>
          <cell r="G72">
            <v>0</v>
          </cell>
          <cell r="H72">
            <v>0</v>
          </cell>
          <cell r="I72">
            <v>0</v>
          </cell>
          <cell r="J72">
            <v>0</v>
          </cell>
          <cell r="K72">
            <v>0</v>
          </cell>
          <cell r="L72">
            <v>0</v>
          </cell>
          <cell r="M72">
            <v>0</v>
          </cell>
          <cell r="N72">
            <v>0</v>
          </cell>
          <cell r="O72">
            <v>0</v>
          </cell>
        </row>
        <row r="73">
          <cell r="A73" t="str">
            <v>Gross Revenue0300KoreaHIB-F</v>
          </cell>
          <cell r="B73" t="str">
            <v>HIB-F</v>
          </cell>
          <cell r="C73" t="str">
            <v>0300</v>
          </cell>
          <cell r="D73">
            <v>0</v>
          </cell>
          <cell r="E73">
            <v>0</v>
          </cell>
          <cell r="F73">
            <v>0</v>
          </cell>
          <cell r="G73">
            <v>0</v>
          </cell>
          <cell r="H73">
            <v>0</v>
          </cell>
          <cell r="I73">
            <v>0</v>
          </cell>
          <cell r="J73">
            <v>0</v>
          </cell>
          <cell r="K73">
            <v>0</v>
          </cell>
          <cell r="L73">
            <v>0</v>
          </cell>
          <cell r="M73">
            <v>0</v>
          </cell>
          <cell r="N73">
            <v>0</v>
          </cell>
          <cell r="O73">
            <v>0</v>
          </cell>
        </row>
        <row r="74">
          <cell r="A74" t="str">
            <v>0300Korea</v>
          </cell>
          <cell r="B74" t="str">
            <v>Korea Total</v>
          </cell>
          <cell r="C74" t="str">
            <v>0300</v>
          </cell>
          <cell r="D74">
            <v>22917403.45999999</v>
          </cell>
          <cell r="E74">
            <v>21374977.429999899</v>
          </cell>
          <cell r="F74">
            <v>17924234.329999998</v>
          </cell>
          <cell r="G74">
            <v>21941199.450000003</v>
          </cell>
          <cell r="H74">
            <v>33657781.549999997</v>
          </cell>
          <cell r="I74">
            <v>31112184.620000001</v>
          </cell>
          <cell r="J74">
            <v>23133259.810000002</v>
          </cell>
          <cell r="K74">
            <v>22108896.089999989</v>
          </cell>
          <cell r="L74">
            <v>31566830.449999899</v>
          </cell>
          <cell r="M74">
            <v>0</v>
          </cell>
          <cell r="N74">
            <v>0</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Revenue0300TaiwanDSO Lump</v>
          </cell>
          <cell r="B76" t="str">
            <v>DSO Lump</v>
          </cell>
          <cell r="C76" t="str">
            <v>0300</v>
          </cell>
          <cell r="D76">
            <v>6216494.48999999</v>
          </cell>
          <cell r="E76">
            <v>13235473.880000001</v>
          </cell>
          <cell r="F76">
            <v>12237342.2199999</v>
          </cell>
          <cell r="G76">
            <v>2043164.51</v>
          </cell>
          <cell r="H76">
            <v>10495816.43999999</v>
          </cell>
          <cell r="I76">
            <v>11927131.34</v>
          </cell>
          <cell r="J76">
            <v>8210079.5599999996</v>
          </cell>
          <cell r="K76">
            <v>7715915.9199999999</v>
          </cell>
          <cell r="L76">
            <v>12124486.599999899</v>
          </cell>
          <cell r="M76">
            <v>0</v>
          </cell>
          <cell r="N76">
            <v>0</v>
          </cell>
          <cell r="O76">
            <v>0</v>
          </cell>
        </row>
        <row r="77">
          <cell r="A77" t="str">
            <v>Gross Revenue0300TaiwanDSO Fines</v>
          </cell>
          <cell r="B77" t="str">
            <v>DSO Fines</v>
          </cell>
          <cell r="C77" t="str">
            <v>0300</v>
          </cell>
          <cell r="D77">
            <v>2610974.56</v>
          </cell>
          <cell r="E77">
            <v>4590567.8299999898</v>
          </cell>
          <cell r="F77">
            <v>1549662.75</v>
          </cell>
          <cell r="G77">
            <v>1972212.49</v>
          </cell>
          <cell r="H77">
            <v>6777576.5499999998</v>
          </cell>
          <cell r="I77">
            <v>1478531.77</v>
          </cell>
          <cell r="J77">
            <v>4450896.71</v>
          </cell>
          <cell r="K77">
            <v>1693719.53</v>
          </cell>
          <cell r="L77">
            <v>4887907.8299999991</v>
          </cell>
          <cell r="M77">
            <v>0</v>
          </cell>
          <cell r="N77">
            <v>0</v>
          </cell>
          <cell r="O77">
            <v>0</v>
          </cell>
        </row>
        <row r="78">
          <cell r="A78" t="str">
            <v>Gross Revenue0300TaiwanYandi</v>
          </cell>
          <cell r="B78" t="str">
            <v>Yandi</v>
          </cell>
          <cell r="C78" t="str">
            <v>0300</v>
          </cell>
          <cell r="D78">
            <v>0</v>
          </cell>
          <cell r="E78">
            <v>0</v>
          </cell>
          <cell r="F78">
            <v>9295.83</v>
          </cell>
          <cell r="G78">
            <v>0</v>
          </cell>
          <cell r="H78">
            <v>0</v>
          </cell>
          <cell r="I78">
            <v>0</v>
          </cell>
          <cell r="J78">
            <v>0</v>
          </cell>
          <cell r="K78">
            <v>0</v>
          </cell>
          <cell r="L78">
            <v>0</v>
          </cell>
          <cell r="M78">
            <v>0</v>
          </cell>
          <cell r="N78">
            <v>0</v>
          </cell>
          <cell r="O78">
            <v>0</v>
          </cell>
        </row>
        <row r="79">
          <cell r="A79" t="str">
            <v>Gross Revenue0300TaiwanSinter Fines</v>
          </cell>
          <cell r="B79" t="str">
            <v>Sinter Fines</v>
          </cell>
          <cell r="C79" t="str">
            <v>0300</v>
          </cell>
          <cell r="D79">
            <v>0</v>
          </cell>
          <cell r="E79">
            <v>0</v>
          </cell>
          <cell r="F79">
            <v>0</v>
          </cell>
          <cell r="G79">
            <v>0</v>
          </cell>
          <cell r="H79">
            <v>0</v>
          </cell>
          <cell r="I79">
            <v>0</v>
          </cell>
          <cell r="J79">
            <v>0</v>
          </cell>
          <cell r="K79">
            <v>0</v>
          </cell>
          <cell r="L79">
            <v>0</v>
          </cell>
          <cell r="M79">
            <v>0</v>
          </cell>
          <cell r="N79">
            <v>0</v>
          </cell>
          <cell r="O79">
            <v>0</v>
          </cell>
        </row>
        <row r="80">
          <cell r="A80" t="str">
            <v>Gross Revenue0300TaiwanHIM-L</v>
          </cell>
          <cell r="B80" t="str">
            <v>HIM-L</v>
          </cell>
          <cell r="C80" t="str">
            <v>0300</v>
          </cell>
          <cell r="D80">
            <v>0</v>
          </cell>
          <cell r="E80">
            <v>0</v>
          </cell>
          <cell r="F80">
            <v>0</v>
          </cell>
          <cell r="G80">
            <v>0</v>
          </cell>
          <cell r="H80">
            <v>0</v>
          </cell>
          <cell r="I80">
            <v>0</v>
          </cell>
          <cell r="J80">
            <v>0</v>
          </cell>
          <cell r="K80">
            <v>0</v>
          </cell>
          <cell r="L80">
            <v>0</v>
          </cell>
          <cell r="M80">
            <v>0</v>
          </cell>
          <cell r="N80">
            <v>0</v>
          </cell>
          <cell r="O80">
            <v>0</v>
          </cell>
        </row>
        <row r="81">
          <cell r="A81" t="str">
            <v>Gross Revenue0300TaiwanHIM-F</v>
          </cell>
          <cell r="B81" t="str">
            <v>HIM-F</v>
          </cell>
          <cell r="C81" t="str">
            <v>0300</v>
          </cell>
          <cell r="D81">
            <v>0</v>
          </cell>
          <cell r="E81">
            <v>0</v>
          </cell>
          <cell r="F81">
            <v>0</v>
          </cell>
          <cell r="G81">
            <v>0</v>
          </cell>
          <cell r="H81">
            <v>0</v>
          </cell>
          <cell r="I81">
            <v>0</v>
          </cell>
          <cell r="J81">
            <v>0</v>
          </cell>
          <cell r="K81">
            <v>0</v>
          </cell>
          <cell r="L81">
            <v>3209481.62</v>
          </cell>
          <cell r="M81">
            <v>0</v>
          </cell>
          <cell r="N81">
            <v>0</v>
          </cell>
          <cell r="O81">
            <v>0</v>
          </cell>
        </row>
        <row r="82">
          <cell r="A82" t="str">
            <v>Gross Revenue0300TaiwanHIB-L</v>
          </cell>
          <cell r="B82" t="str">
            <v>HIB-L</v>
          </cell>
          <cell r="C82" t="str">
            <v>0300</v>
          </cell>
          <cell r="D82">
            <v>0</v>
          </cell>
          <cell r="E82">
            <v>0</v>
          </cell>
          <cell r="F82">
            <v>0</v>
          </cell>
          <cell r="G82">
            <v>0</v>
          </cell>
          <cell r="H82">
            <v>0</v>
          </cell>
          <cell r="I82">
            <v>0</v>
          </cell>
          <cell r="J82">
            <v>0</v>
          </cell>
          <cell r="K82">
            <v>0</v>
          </cell>
          <cell r="L82">
            <v>0</v>
          </cell>
          <cell r="M82">
            <v>0</v>
          </cell>
          <cell r="N82">
            <v>0</v>
          </cell>
          <cell r="O82">
            <v>0</v>
          </cell>
        </row>
        <row r="83">
          <cell r="A83" t="str">
            <v>Gross Revenue0300TaiwanHIB-F</v>
          </cell>
          <cell r="B83" t="str">
            <v>HIB-F</v>
          </cell>
          <cell r="C83" t="str">
            <v>0300</v>
          </cell>
          <cell r="D83">
            <v>0</v>
          </cell>
          <cell r="E83">
            <v>0</v>
          </cell>
          <cell r="F83">
            <v>0</v>
          </cell>
          <cell r="G83">
            <v>0</v>
          </cell>
          <cell r="H83">
            <v>0</v>
          </cell>
          <cell r="I83">
            <v>0</v>
          </cell>
          <cell r="J83">
            <v>0</v>
          </cell>
          <cell r="K83">
            <v>0</v>
          </cell>
          <cell r="L83">
            <v>0</v>
          </cell>
          <cell r="M83">
            <v>0</v>
          </cell>
          <cell r="N83">
            <v>0</v>
          </cell>
          <cell r="O83">
            <v>0</v>
          </cell>
        </row>
        <row r="84">
          <cell r="A84" t="str">
            <v>0300Taiwan</v>
          </cell>
          <cell r="B84" t="str">
            <v>Taiwan Total</v>
          </cell>
          <cell r="C84" t="str">
            <v>0300</v>
          </cell>
          <cell r="D84">
            <v>8827469.0499999896</v>
          </cell>
          <cell r="E84">
            <v>17826041.70999999</v>
          </cell>
          <cell r="F84">
            <v>13796300.7999999</v>
          </cell>
          <cell r="G84">
            <v>4015377</v>
          </cell>
          <cell r="H84">
            <v>17273392.989999991</v>
          </cell>
          <cell r="I84">
            <v>13405663.109999999</v>
          </cell>
          <cell r="J84">
            <v>12660976.27</v>
          </cell>
          <cell r="K84">
            <v>9409635.4499999993</v>
          </cell>
          <cell r="L84">
            <v>20221876.0499999</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Revenue0300PakistanDSO Lump</v>
          </cell>
          <cell r="B86" t="str">
            <v>DSO Lump</v>
          </cell>
          <cell r="C86" t="str">
            <v>0300</v>
          </cell>
          <cell r="D86">
            <v>2035474.55</v>
          </cell>
          <cell r="E86">
            <v>0</v>
          </cell>
          <cell r="F86">
            <v>3918900.38</v>
          </cell>
          <cell r="G86">
            <v>3802371.6</v>
          </cell>
          <cell r="H86">
            <v>2016612.51</v>
          </cell>
          <cell r="I86">
            <v>3208296.2499999995</v>
          </cell>
          <cell r="J86">
            <v>0</v>
          </cell>
          <cell r="K86">
            <v>-30222.87</v>
          </cell>
          <cell r="L86">
            <v>1779807.63</v>
          </cell>
          <cell r="M86">
            <v>0</v>
          </cell>
          <cell r="N86">
            <v>0</v>
          </cell>
          <cell r="O86">
            <v>0</v>
          </cell>
        </row>
        <row r="87">
          <cell r="A87" t="str">
            <v>Gross Revenue0300PakistanDSO Fines</v>
          </cell>
          <cell r="B87" t="str">
            <v>DSO Fines</v>
          </cell>
          <cell r="C87" t="str">
            <v>0300</v>
          </cell>
          <cell r="D87">
            <v>1264620.18</v>
          </cell>
          <cell r="E87">
            <v>0</v>
          </cell>
          <cell r="F87">
            <v>452749.81999999995</v>
          </cell>
          <cell r="G87">
            <v>0</v>
          </cell>
          <cell r="H87">
            <v>281387.69999999995</v>
          </cell>
          <cell r="I87">
            <v>1073113.25</v>
          </cell>
          <cell r="J87">
            <v>0</v>
          </cell>
          <cell r="K87">
            <v>0</v>
          </cell>
          <cell r="L87">
            <v>0</v>
          </cell>
          <cell r="M87">
            <v>0</v>
          </cell>
          <cell r="N87">
            <v>0</v>
          </cell>
          <cell r="O87">
            <v>0</v>
          </cell>
        </row>
        <row r="88">
          <cell r="A88" t="str">
            <v>Gross Revenue0300PakistanYandi</v>
          </cell>
          <cell r="B88" t="str">
            <v>Yandi</v>
          </cell>
          <cell r="C88" t="str">
            <v>0300</v>
          </cell>
          <cell r="D88">
            <v>0</v>
          </cell>
          <cell r="E88">
            <v>0</v>
          </cell>
          <cell r="F88">
            <v>0</v>
          </cell>
          <cell r="G88">
            <v>0</v>
          </cell>
          <cell r="H88">
            <v>0</v>
          </cell>
          <cell r="I88">
            <v>0</v>
          </cell>
          <cell r="J88">
            <v>0</v>
          </cell>
          <cell r="K88">
            <v>0</v>
          </cell>
          <cell r="L88">
            <v>0</v>
          </cell>
          <cell r="M88">
            <v>0</v>
          </cell>
          <cell r="N88">
            <v>0</v>
          </cell>
          <cell r="O88">
            <v>0</v>
          </cell>
        </row>
        <row r="89">
          <cell r="A89" t="str">
            <v>Gross Revenue0300PakistanSinter Fines</v>
          </cell>
          <cell r="B89" t="str">
            <v>Sinter Fines</v>
          </cell>
          <cell r="C89" t="str">
            <v>0300</v>
          </cell>
          <cell r="D89">
            <v>0</v>
          </cell>
          <cell r="E89">
            <v>0</v>
          </cell>
          <cell r="F89">
            <v>0</v>
          </cell>
          <cell r="G89">
            <v>0</v>
          </cell>
          <cell r="H89">
            <v>0</v>
          </cell>
          <cell r="I89">
            <v>0</v>
          </cell>
          <cell r="J89">
            <v>0</v>
          </cell>
          <cell r="K89">
            <v>0</v>
          </cell>
          <cell r="L89">
            <v>0</v>
          </cell>
          <cell r="M89">
            <v>0</v>
          </cell>
          <cell r="N89">
            <v>0</v>
          </cell>
          <cell r="O89">
            <v>0</v>
          </cell>
        </row>
        <row r="90">
          <cell r="A90" t="str">
            <v>Gross Revenue0300PakistanHIM-L</v>
          </cell>
          <cell r="B90" t="str">
            <v>HIM-L</v>
          </cell>
          <cell r="C90" t="str">
            <v>0300</v>
          </cell>
          <cell r="D90">
            <v>0</v>
          </cell>
          <cell r="E90">
            <v>0</v>
          </cell>
          <cell r="F90">
            <v>0</v>
          </cell>
          <cell r="G90">
            <v>0</v>
          </cell>
          <cell r="H90">
            <v>0</v>
          </cell>
          <cell r="I90">
            <v>0</v>
          </cell>
          <cell r="J90">
            <v>0</v>
          </cell>
          <cell r="K90">
            <v>0</v>
          </cell>
          <cell r="L90">
            <v>0</v>
          </cell>
          <cell r="M90">
            <v>0</v>
          </cell>
          <cell r="N90">
            <v>0</v>
          </cell>
          <cell r="O90">
            <v>0</v>
          </cell>
        </row>
        <row r="91">
          <cell r="A91" t="str">
            <v>Gross Revenue0300PakistanHIM-F</v>
          </cell>
          <cell r="B91" t="str">
            <v>HIM-F</v>
          </cell>
          <cell r="C91" t="str">
            <v>0300</v>
          </cell>
          <cell r="D91">
            <v>0</v>
          </cell>
          <cell r="E91">
            <v>0</v>
          </cell>
          <cell r="F91">
            <v>0</v>
          </cell>
          <cell r="G91">
            <v>0</v>
          </cell>
          <cell r="H91">
            <v>0</v>
          </cell>
          <cell r="I91">
            <v>0</v>
          </cell>
          <cell r="J91">
            <v>0</v>
          </cell>
          <cell r="K91">
            <v>0</v>
          </cell>
          <cell r="L91">
            <v>0</v>
          </cell>
          <cell r="M91">
            <v>0</v>
          </cell>
          <cell r="N91">
            <v>0</v>
          </cell>
          <cell r="O91">
            <v>0</v>
          </cell>
        </row>
        <row r="92">
          <cell r="A92" t="str">
            <v>Gross Revenue0300PakistanHIB-L</v>
          </cell>
          <cell r="B92" t="str">
            <v>HIB-L</v>
          </cell>
          <cell r="C92" t="str">
            <v>0301</v>
          </cell>
          <cell r="D92">
            <v>0</v>
          </cell>
          <cell r="E92">
            <v>0</v>
          </cell>
          <cell r="F92">
            <v>0</v>
          </cell>
          <cell r="G92">
            <v>0</v>
          </cell>
          <cell r="H92">
            <v>0</v>
          </cell>
          <cell r="I92">
            <v>0</v>
          </cell>
          <cell r="J92">
            <v>0</v>
          </cell>
          <cell r="K92">
            <v>0</v>
          </cell>
          <cell r="L92">
            <v>0</v>
          </cell>
          <cell r="M92">
            <v>0</v>
          </cell>
          <cell r="N92">
            <v>0</v>
          </cell>
          <cell r="O92">
            <v>0</v>
          </cell>
        </row>
        <row r="93">
          <cell r="A93" t="str">
            <v>Gross Revenue0300PakistanHIB-F</v>
          </cell>
          <cell r="B93" t="str">
            <v>HIB-F</v>
          </cell>
          <cell r="C93" t="str">
            <v>0301</v>
          </cell>
          <cell r="D93">
            <v>0</v>
          </cell>
          <cell r="E93">
            <v>0</v>
          </cell>
          <cell r="F93">
            <v>0</v>
          </cell>
          <cell r="G93">
            <v>0</v>
          </cell>
          <cell r="H93">
            <v>0</v>
          </cell>
          <cell r="I93">
            <v>0</v>
          </cell>
          <cell r="J93">
            <v>0</v>
          </cell>
          <cell r="K93">
            <v>0</v>
          </cell>
          <cell r="L93">
            <v>0</v>
          </cell>
          <cell r="M93">
            <v>0</v>
          </cell>
          <cell r="N93">
            <v>0</v>
          </cell>
          <cell r="O93">
            <v>0</v>
          </cell>
        </row>
        <row r="94">
          <cell r="A94" t="str">
            <v>0300Pakistan</v>
          </cell>
          <cell r="B94" t="str">
            <v>Pakistan Total</v>
          </cell>
          <cell r="C94" t="str">
            <v>0301</v>
          </cell>
          <cell r="D94">
            <v>3300094.73</v>
          </cell>
          <cell r="E94">
            <v>0</v>
          </cell>
          <cell r="F94">
            <v>4371650.2</v>
          </cell>
          <cell r="G94">
            <v>3802371.6</v>
          </cell>
          <cell r="H94">
            <v>2298000.21</v>
          </cell>
          <cell r="I94">
            <v>4281409.5</v>
          </cell>
          <cell r="J94">
            <v>0</v>
          </cell>
          <cell r="K94">
            <v>-30222.87</v>
          </cell>
          <cell r="L94">
            <v>1779807.63</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DSO Lump</v>
          </cell>
          <cell r="C96" t="str">
            <v>0301</v>
          </cell>
          <cell r="D96">
            <v>86444100.46999988</v>
          </cell>
          <cell r="E96">
            <v>69652233.019999802</v>
          </cell>
          <cell r="F96">
            <v>95759475.859999791</v>
          </cell>
          <cell r="G96">
            <v>60865443.520000003</v>
          </cell>
          <cell r="H96">
            <v>68999001.23666665</v>
          </cell>
          <cell r="I96">
            <v>65381672.629999995</v>
          </cell>
          <cell r="J96">
            <v>77263255.523333222</v>
          </cell>
          <cell r="K96">
            <v>58987851.453333236</v>
          </cell>
          <cell r="L96">
            <v>74004975.776666552</v>
          </cell>
          <cell r="M96">
            <v>0</v>
          </cell>
          <cell r="N96">
            <v>0</v>
          </cell>
          <cell r="O96">
            <v>0</v>
          </cell>
        </row>
        <row r="97">
          <cell r="A97" t="str">
            <v>Gross Revenue0301ChinaHIM-F</v>
          </cell>
          <cell r="B97" t="str">
            <v>DSO Fines</v>
          </cell>
          <cell r="C97" t="str">
            <v>0301</v>
          </cell>
          <cell r="D97">
            <v>64432475.689999901</v>
          </cell>
          <cell r="E97">
            <v>76707950.689999878</v>
          </cell>
          <cell r="F97">
            <v>60969310.8499998</v>
          </cell>
          <cell r="G97">
            <v>49353617.969999909</v>
          </cell>
          <cell r="H97">
            <v>70339703.151000008</v>
          </cell>
          <cell r="I97">
            <v>50107452.7689998</v>
          </cell>
          <cell r="J97">
            <v>64624249.190666452</v>
          </cell>
          <cell r="K97">
            <v>59863941.776666462</v>
          </cell>
          <cell r="L97">
            <v>54100407.682666451</v>
          </cell>
          <cell r="M97">
            <v>0</v>
          </cell>
          <cell r="N97">
            <v>0</v>
          </cell>
          <cell r="O97">
            <v>0</v>
          </cell>
        </row>
        <row r="98">
          <cell r="A98" t="str">
            <v>Gross Revenue0301ChinaHIB-L</v>
          </cell>
          <cell r="B98" t="str">
            <v>Yandi</v>
          </cell>
          <cell r="C98" t="str">
            <v>0301</v>
          </cell>
          <cell r="D98">
            <v>29448443.1399999</v>
          </cell>
          <cell r="E98">
            <v>41999125.639999799</v>
          </cell>
          <cell r="F98">
            <v>24300379.149999999</v>
          </cell>
          <cell r="G98">
            <v>36250405.939999998</v>
          </cell>
          <cell r="H98">
            <v>47047444.779999889</v>
          </cell>
          <cell r="I98">
            <v>42395226.989999905</v>
          </cell>
          <cell r="J98">
            <v>37754050.93</v>
          </cell>
          <cell r="K98">
            <v>35769929.010000005</v>
          </cell>
          <cell r="L98">
            <v>36221692.419999897</v>
          </cell>
          <cell r="M98">
            <v>0</v>
          </cell>
          <cell r="N98">
            <v>0</v>
          </cell>
          <cell r="O98">
            <v>0</v>
          </cell>
        </row>
        <row r="99">
          <cell r="A99" t="str">
            <v>Gross Revenue0301ChinaHIB-F</v>
          </cell>
          <cell r="B99" t="str">
            <v>Sinter Fines</v>
          </cell>
          <cell r="C99" t="str">
            <v>0301</v>
          </cell>
          <cell r="D99">
            <v>0</v>
          </cell>
          <cell r="E99">
            <v>2271578.39</v>
          </cell>
          <cell r="F99">
            <v>0</v>
          </cell>
          <cell r="G99">
            <v>2702579.87</v>
          </cell>
          <cell r="H99">
            <v>182640.43</v>
          </cell>
          <cell r="I99">
            <v>3728211.02</v>
          </cell>
          <cell r="J99">
            <v>2537789.96</v>
          </cell>
          <cell r="K99">
            <v>2116647.98</v>
          </cell>
          <cell r="L99">
            <v>7357.47</v>
          </cell>
          <cell r="M99">
            <v>0</v>
          </cell>
          <cell r="N99">
            <v>0</v>
          </cell>
          <cell r="O99">
            <v>0</v>
          </cell>
        </row>
        <row r="100">
          <cell r="A100" t="str">
            <v>Gross Revenue0301ChinaResult</v>
          </cell>
          <cell r="B100" t="str">
            <v>HIM-L</v>
          </cell>
          <cell r="C100" t="str">
            <v>0301</v>
          </cell>
          <cell r="D100">
            <v>0</v>
          </cell>
          <cell r="E100">
            <v>0</v>
          </cell>
          <cell r="F100">
            <v>0</v>
          </cell>
          <cell r="G100">
            <v>0</v>
          </cell>
          <cell r="H100">
            <v>1094868.75</v>
          </cell>
          <cell r="I100">
            <v>-1701.0500000000029</v>
          </cell>
          <cell r="J100">
            <v>0</v>
          </cell>
          <cell r="K100">
            <v>2039088.49</v>
          </cell>
          <cell r="L100">
            <v>2715560.8200000003</v>
          </cell>
          <cell r="M100">
            <v>0</v>
          </cell>
          <cell r="N100">
            <v>0</v>
          </cell>
          <cell r="O100">
            <v>0</v>
          </cell>
        </row>
        <row r="101">
          <cell r="A101" t="str">
            <v>Gross Revenue0303ChinaDSO Lump</v>
          </cell>
          <cell r="B101" t="str">
            <v>HIM-F</v>
          </cell>
          <cell r="C101" t="str">
            <v>0303</v>
          </cell>
          <cell r="D101">
            <v>0</v>
          </cell>
          <cell r="E101">
            <v>0</v>
          </cell>
          <cell r="F101">
            <v>0</v>
          </cell>
          <cell r="G101">
            <v>0</v>
          </cell>
          <cell r="H101">
            <v>0</v>
          </cell>
          <cell r="I101">
            <v>709151.73</v>
          </cell>
          <cell r="J101">
            <v>467581.17</v>
          </cell>
          <cell r="K101">
            <v>3600859.4</v>
          </cell>
          <cell r="L101">
            <v>3203065.3000000003</v>
          </cell>
          <cell r="M101">
            <v>0</v>
          </cell>
          <cell r="N101">
            <v>0</v>
          </cell>
          <cell r="O101">
            <v>0</v>
          </cell>
        </row>
        <row r="102">
          <cell r="A102" t="str">
            <v>Gross Revenue0303ChinaDSO Fines</v>
          </cell>
          <cell r="B102" t="str">
            <v>HIB-L</v>
          </cell>
          <cell r="C102" t="str">
            <v>0303</v>
          </cell>
          <cell r="D102">
            <v>3913.12</v>
          </cell>
          <cell r="E102">
            <v>0</v>
          </cell>
          <cell r="F102">
            <v>0</v>
          </cell>
          <cell r="G102">
            <v>3269836.76</v>
          </cell>
          <cell r="H102">
            <v>5163596.88</v>
          </cell>
          <cell r="I102">
            <v>9103732.2200000007</v>
          </cell>
          <cell r="J102">
            <v>4764319.6500000004</v>
          </cell>
          <cell r="K102">
            <v>6457917.8799999999</v>
          </cell>
          <cell r="L102">
            <v>4191494.96</v>
          </cell>
          <cell r="M102">
            <v>0</v>
          </cell>
          <cell r="N102">
            <v>0</v>
          </cell>
          <cell r="O102">
            <v>0</v>
          </cell>
        </row>
        <row r="103">
          <cell r="A103" t="str">
            <v>Gross Revenue0303ChinaYandi</v>
          </cell>
          <cell r="B103" t="str">
            <v>HIB-F</v>
          </cell>
          <cell r="C103" t="str">
            <v>0303</v>
          </cell>
          <cell r="D103">
            <v>-2920.09</v>
          </cell>
          <cell r="E103">
            <v>0</v>
          </cell>
          <cell r="F103">
            <v>0</v>
          </cell>
          <cell r="G103">
            <v>4496394.32</v>
          </cell>
          <cell r="H103">
            <v>8872871.9589999989</v>
          </cell>
          <cell r="I103">
            <v>6205193.1409999998</v>
          </cell>
          <cell r="J103">
            <v>5510907.2259999998</v>
          </cell>
          <cell r="K103">
            <v>14105642.43</v>
          </cell>
          <cell r="L103">
            <v>11004797.653999992</v>
          </cell>
          <cell r="M103">
            <v>0</v>
          </cell>
          <cell r="N103">
            <v>0</v>
          </cell>
          <cell r="O103">
            <v>0</v>
          </cell>
        </row>
        <row r="104">
          <cell r="A104" t="str">
            <v>Gross Revenue0303ChinaSinter Fines</v>
          </cell>
          <cell r="B104" t="str">
            <v>Total Shipments</v>
          </cell>
          <cell r="C104" t="str">
            <v>0303</v>
          </cell>
          <cell r="D104">
            <v>180326012.32999969</v>
          </cell>
          <cell r="E104">
            <v>190630887.73999947</v>
          </cell>
          <cell r="F104">
            <v>181029165.8599996</v>
          </cell>
          <cell r="G104">
            <v>156938278.37999991</v>
          </cell>
          <cell r="H104">
            <v>201700127.18666652</v>
          </cell>
          <cell r="I104">
            <v>177628939.44999969</v>
          </cell>
          <cell r="J104">
            <v>192922153.64999971</v>
          </cell>
          <cell r="K104">
            <v>182941878.41999972</v>
          </cell>
          <cell r="L104">
            <v>185449352.0833329</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DSO Lump</v>
          </cell>
          <cell r="C106" t="str">
            <v>0303</v>
          </cell>
          <cell r="D106">
            <v>80845931.269999877</v>
          </cell>
          <cell r="E106">
            <v>64798409.375999838</v>
          </cell>
          <cell r="F106">
            <v>90784294.327999786</v>
          </cell>
          <cell r="G106">
            <v>56090217.960000001</v>
          </cell>
          <cell r="H106">
            <v>67694440.109999985</v>
          </cell>
          <cell r="I106">
            <v>59750056.457999997</v>
          </cell>
          <cell r="J106">
            <v>73677301.049999893</v>
          </cell>
          <cell r="K106">
            <v>52179032.699999899</v>
          </cell>
          <cell r="L106">
            <v>69074926.301999882</v>
          </cell>
          <cell r="M106">
            <v>0</v>
          </cell>
          <cell r="N106">
            <v>0</v>
          </cell>
          <cell r="O106">
            <v>0</v>
          </cell>
        </row>
        <row r="107">
          <cell r="A107" t="str">
            <v>Gross Revenue0303ChinaHIB-L</v>
          </cell>
          <cell r="B107" t="str">
            <v>DSO Fines</v>
          </cell>
          <cell r="C107" t="str">
            <v>0303</v>
          </cell>
          <cell r="D107">
            <v>55899534.561999939</v>
          </cell>
          <cell r="E107">
            <v>72239622.701999918</v>
          </cell>
          <cell r="F107">
            <v>55394002.081999801</v>
          </cell>
          <cell r="G107">
            <v>44823647.905999906</v>
          </cell>
          <cell r="H107">
            <v>60742848.459000006</v>
          </cell>
          <cell r="I107">
            <v>44018970.112999842</v>
          </cell>
          <cell r="J107">
            <v>57715675.715999827</v>
          </cell>
          <cell r="K107">
            <v>49077467.217999838</v>
          </cell>
          <cell r="L107">
            <v>48142248.455999821</v>
          </cell>
          <cell r="M107">
            <v>0</v>
          </cell>
          <cell r="N107">
            <v>0</v>
          </cell>
          <cell r="O107">
            <v>0</v>
          </cell>
        </row>
        <row r="108">
          <cell r="A108" t="str">
            <v>Gross Revenue0303ChinaHIB-F</v>
          </cell>
          <cell r="B108" t="str">
            <v>Yandi</v>
          </cell>
          <cell r="C108" t="str">
            <v>0303</v>
          </cell>
          <cell r="D108">
            <v>29448443.1399999</v>
          </cell>
          <cell r="E108">
            <v>41999125.639999799</v>
          </cell>
          <cell r="F108">
            <v>24300379.149999999</v>
          </cell>
          <cell r="G108">
            <v>36250405.939999998</v>
          </cell>
          <cell r="H108">
            <v>47047444.779999889</v>
          </cell>
          <cell r="I108">
            <v>42395226.989999905</v>
          </cell>
          <cell r="J108">
            <v>37754050.93</v>
          </cell>
          <cell r="K108">
            <v>35769929.010000005</v>
          </cell>
          <cell r="L108">
            <v>36221692.419999897</v>
          </cell>
          <cell r="M108">
            <v>0</v>
          </cell>
          <cell r="N108">
            <v>0</v>
          </cell>
          <cell r="O108">
            <v>0</v>
          </cell>
        </row>
        <row r="109">
          <cell r="A109" t="str">
            <v>Gross Revenue0303ChinaResult</v>
          </cell>
          <cell r="B109" t="str">
            <v>Sinter Fines</v>
          </cell>
          <cell r="C109" t="str">
            <v>0303</v>
          </cell>
          <cell r="D109">
            <v>0</v>
          </cell>
          <cell r="E109">
            <v>2271578.39</v>
          </cell>
          <cell r="F109">
            <v>0</v>
          </cell>
          <cell r="G109">
            <v>2702579.87</v>
          </cell>
          <cell r="H109">
            <v>182640.43</v>
          </cell>
          <cell r="I109">
            <v>3728211.02</v>
          </cell>
          <cell r="J109">
            <v>2537789.96</v>
          </cell>
          <cell r="K109">
            <v>2116647.98</v>
          </cell>
          <cell r="L109">
            <v>7357.47</v>
          </cell>
          <cell r="M109">
            <v>0</v>
          </cell>
          <cell r="N109">
            <v>0</v>
          </cell>
          <cell r="O109">
            <v>0</v>
          </cell>
        </row>
        <row r="110">
          <cell r="A110" t="str">
            <v>Tonnes0300EuropeDSO Lump</v>
          </cell>
          <cell r="B110" t="str">
            <v>HIM-L</v>
          </cell>
          <cell r="C110" t="str">
            <v>0300</v>
          </cell>
          <cell r="D110">
            <v>0</v>
          </cell>
          <cell r="E110">
            <v>0</v>
          </cell>
          <cell r="F110">
            <v>0</v>
          </cell>
          <cell r="G110">
            <v>0</v>
          </cell>
          <cell r="H110">
            <v>1094868.75</v>
          </cell>
          <cell r="I110">
            <v>-1701.0500000000029</v>
          </cell>
          <cell r="J110">
            <v>0</v>
          </cell>
          <cell r="K110">
            <v>2039088.49</v>
          </cell>
          <cell r="L110">
            <v>2715560.8200000003</v>
          </cell>
          <cell r="M110">
            <v>0</v>
          </cell>
          <cell r="N110">
            <v>0</v>
          </cell>
          <cell r="O110">
            <v>0</v>
          </cell>
        </row>
        <row r="111">
          <cell r="A111" t="str">
            <v>Tonnes0300EuropeDSO Fines</v>
          </cell>
          <cell r="B111" t="str">
            <v>HIM-F</v>
          </cell>
          <cell r="C111" t="str">
            <v>0300</v>
          </cell>
          <cell r="D111">
            <v>0</v>
          </cell>
          <cell r="E111">
            <v>0</v>
          </cell>
          <cell r="F111">
            <v>0</v>
          </cell>
          <cell r="G111">
            <v>0</v>
          </cell>
          <cell r="H111">
            <v>0</v>
          </cell>
          <cell r="I111">
            <v>709151.73</v>
          </cell>
          <cell r="J111">
            <v>467581.17</v>
          </cell>
          <cell r="K111">
            <v>3600859.4</v>
          </cell>
          <cell r="L111">
            <v>3203065.3000000003</v>
          </cell>
          <cell r="M111">
            <v>0</v>
          </cell>
          <cell r="N111">
            <v>0</v>
          </cell>
          <cell r="O111">
            <v>0</v>
          </cell>
        </row>
        <row r="112">
          <cell r="A112" t="str">
            <v>Tonnes0300EuropeYandi</v>
          </cell>
          <cell r="B112" t="str">
            <v>HIB-L</v>
          </cell>
          <cell r="C112" t="str">
            <v>0300</v>
          </cell>
          <cell r="D112">
            <v>3913.12</v>
          </cell>
          <cell r="E112">
            <v>0</v>
          </cell>
          <cell r="F112">
            <v>0</v>
          </cell>
          <cell r="G112">
            <v>3269836.76</v>
          </cell>
          <cell r="H112">
            <v>5163596.88</v>
          </cell>
          <cell r="I112">
            <v>9103732.2200000007</v>
          </cell>
          <cell r="J112">
            <v>4764319.6500000004</v>
          </cell>
          <cell r="K112">
            <v>6457917.8799999999</v>
          </cell>
          <cell r="L112">
            <v>4191494.96</v>
          </cell>
          <cell r="M112">
            <v>0</v>
          </cell>
          <cell r="N112">
            <v>0</v>
          </cell>
          <cell r="O112">
            <v>0</v>
          </cell>
        </row>
        <row r="113">
          <cell r="A113" t="str">
            <v>Tonnes0300EuropeSinter Fines</v>
          </cell>
          <cell r="B113" t="str">
            <v>HIB-F</v>
          </cell>
          <cell r="C113" t="str">
            <v>0300</v>
          </cell>
          <cell r="D113">
            <v>-2920.09</v>
          </cell>
          <cell r="E113">
            <v>0</v>
          </cell>
          <cell r="F113">
            <v>0</v>
          </cell>
          <cell r="G113">
            <v>4496394.32</v>
          </cell>
          <cell r="H113">
            <v>8872871.9589999989</v>
          </cell>
          <cell r="I113">
            <v>6205193.1409999998</v>
          </cell>
          <cell r="J113">
            <v>5510907.2259999998</v>
          </cell>
          <cell r="K113">
            <v>14105642.43</v>
          </cell>
          <cell r="L113">
            <v>11004797.653999992</v>
          </cell>
          <cell r="M113">
            <v>0</v>
          </cell>
          <cell r="N113">
            <v>0</v>
          </cell>
          <cell r="O113">
            <v>0</v>
          </cell>
        </row>
        <row r="114">
          <cell r="A114" t="str">
            <v>Tonnes0300EuropeHIM-L</v>
          </cell>
          <cell r="B114" t="str">
            <v>Total Sales</v>
          </cell>
          <cell r="C114" t="str">
            <v>0300</v>
          </cell>
          <cell r="D114">
            <v>166194902.00199971</v>
          </cell>
          <cell r="E114">
            <v>181308736.10799956</v>
          </cell>
          <cell r="F114">
            <v>170478675.55999959</v>
          </cell>
          <cell r="G114">
            <v>147633082.75599989</v>
          </cell>
          <cell r="H114">
            <v>190798711.36799988</v>
          </cell>
          <cell r="I114">
            <v>165908840.62199974</v>
          </cell>
          <cell r="J114">
            <v>182427625.70199972</v>
          </cell>
          <cell r="K114">
            <v>165346585.10799974</v>
          </cell>
          <cell r="L114">
            <v>174561143.38199961</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DSO Lump</v>
          </cell>
          <cell r="C116" t="str">
            <v>0300</v>
          </cell>
          <cell r="D116">
            <v>5540640.1500000004</v>
          </cell>
          <cell r="E116">
            <v>4564825.96</v>
          </cell>
          <cell r="F116">
            <v>1149500.22</v>
          </cell>
          <cell r="G116">
            <v>4488314.5599999996</v>
          </cell>
          <cell r="H116">
            <v>3502866.28</v>
          </cell>
          <cell r="I116">
            <v>1480574.12</v>
          </cell>
          <cell r="J116">
            <v>5241314.8</v>
          </cell>
          <cell r="K116">
            <v>4088783.79</v>
          </cell>
          <cell r="L116">
            <v>2984415.35</v>
          </cell>
          <cell r="M116">
            <v>0</v>
          </cell>
          <cell r="N116">
            <v>0</v>
          </cell>
          <cell r="O116">
            <v>0</v>
          </cell>
        </row>
        <row r="117">
          <cell r="A117" t="str">
            <v>Tonnes0300EuropeHIB-F</v>
          </cell>
          <cell r="B117" t="str">
            <v>DSO Fines</v>
          </cell>
          <cell r="C117" t="str">
            <v>0300</v>
          </cell>
          <cell r="D117">
            <v>1927759.37</v>
          </cell>
          <cell r="E117">
            <v>2661635.88</v>
          </cell>
          <cell r="F117">
            <v>3215918.53</v>
          </cell>
          <cell r="G117">
            <v>1577169.97</v>
          </cell>
          <cell r="H117">
            <v>4735574.6500000004</v>
          </cell>
          <cell r="I117">
            <v>681079.61</v>
          </cell>
          <cell r="J117">
            <v>3510452.48</v>
          </cell>
          <cell r="K117">
            <v>2533564.36</v>
          </cell>
          <cell r="L117">
            <v>5189644.63</v>
          </cell>
          <cell r="M117">
            <v>0</v>
          </cell>
          <cell r="N117">
            <v>0</v>
          </cell>
          <cell r="O117">
            <v>0</v>
          </cell>
        </row>
        <row r="118">
          <cell r="A118" t="str">
            <v>Tonnes0300EuropeResult</v>
          </cell>
          <cell r="B118" t="str">
            <v>Yandi</v>
          </cell>
          <cell r="C118" t="str">
            <v>0300</v>
          </cell>
          <cell r="D118">
            <v>0</v>
          </cell>
          <cell r="E118">
            <v>0</v>
          </cell>
          <cell r="F118">
            <v>0</v>
          </cell>
          <cell r="G118">
            <v>0</v>
          </cell>
          <cell r="H118">
            <v>0</v>
          </cell>
          <cell r="I118">
            <v>0</v>
          </cell>
          <cell r="J118">
            <v>0</v>
          </cell>
          <cell r="K118">
            <v>0</v>
          </cell>
          <cell r="L118">
            <v>0</v>
          </cell>
          <cell r="M118">
            <v>0</v>
          </cell>
          <cell r="N118">
            <v>0</v>
          </cell>
          <cell r="O118">
            <v>0</v>
          </cell>
        </row>
        <row r="119">
          <cell r="A119" t="str">
            <v>Tonnes0300JapanDSO Lump</v>
          </cell>
          <cell r="B119" t="str">
            <v>Sinter Fines</v>
          </cell>
          <cell r="C119" t="str">
            <v>0300</v>
          </cell>
          <cell r="D119">
            <v>0</v>
          </cell>
          <cell r="E119">
            <v>817902.07</v>
          </cell>
          <cell r="F119">
            <v>0</v>
          </cell>
          <cell r="G119">
            <v>1310357.31</v>
          </cell>
          <cell r="H119">
            <v>0</v>
          </cell>
          <cell r="I119">
            <v>1423388.09</v>
          </cell>
          <cell r="J119">
            <v>917016</v>
          </cell>
          <cell r="K119">
            <v>1028690.98</v>
          </cell>
          <cell r="L119">
            <v>-137.62</v>
          </cell>
          <cell r="M119">
            <v>0</v>
          </cell>
          <cell r="N119">
            <v>0</v>
          </cell>
          <cell r="O119">
            <v>0</v>
          </cell>
        </row>
        <row r="120">
          <cell r="A120" t="str">
            <v>Tonnes0300JapanDSO Fines</v>
          </cell>
          <cell r="B120" t="str">
            <v>HIM-L</v>
          </cell>
          <cell r="C120" t="str">
            <v>0300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Tonnes0300JapanYandi</v>
          </cell>
          <cell r="B121" t="str">
            <v>HIM-F</v>
          </cell>
          <cell r="C121" t="str">
            <v>0300</v>
          </cell>
          <cell r="D121">
            <v>0</v>
          </cell>
          <cell r="E121">
            <v>0</v>
          </cell>
          <cell r="F121">
            <v>0</v>
          </cell>
          <cell r="G121">
            <v>0</v>
          </cell>
          <cell r="H121">
            <v>0</v>
          </cell>
          <cell r="I121">
            <v>0</v>
          </cell>
          <cell r="J121">
            <v>0</v>
          </cell>
          <cell r="K121">
            <v>0</v>
          </cell>
          <cell r="L121">
            <v>0</v>
          </cell>
          <cell r="M121">
            <v>0</v>
          </cell>
          <cell r="N121">
            <v>0</v>
          </cell>
          <cell r="O121">
            <v>0</v>
          </cell>
        </row>
        <row r="122">
          <cell r="A122" t="str">
            <v>Tonnes0300JapanSinter Fines</v>
          </cell>
          <cell r="B122" t="str">
            <v>HIB-L</v>
          </cell>
          <cell r="C122" t="str">
            <v>0300</v>
          </cell>
          <cell r="D122">
            <v>0</v>
          </cell>
          <cell r="E122">
            <v>0</v>
          </cell>
          <cell r="F122">
            <v>0</v>
          </cell>
          <cell r="G122">
            <v>0</v>
          </cell>
          <cell r="H122">
            <v>0</v>
          </cell>
          <cell r="I122">
            <v>0</v>
          </cell>
          <cell r="J122">
            <v>268186.02</v>
          </cell>
          <cell r="K122">
            <v>815116.78</v>
          </cell>
          <cell r="L122">
            <v>0</v>
          </cell>
          <cell r="M122">
            <v>0</v>
          </cell>
          <cell r="N122">
            <v>0</v>
          </cell>
          <cell r="O122">
            <v>0</v>
          </cell>
        </row>
        <row r="123">
          <cell r="A123" t="str">
            <v>Tonnes0300JapanHIM-L</v>
          </cell>
          <cell r="B123" t="str">
            <v>HIB-F</v>
          </cell>
          <cell r="C123" t="str">
            <v>0300</v>
          </cell>
          <cell r="D123">
            <v>0</v>
          </cell>
          <cell r="E123">
            <v>0</v>
          </cell>
          <cell r="F123">
            <v>0</v>
          </cell>
          <cell r="G123">
            <v>0</v>
          </cell>
          <cell r="H123">
            <v>0</v>
          </cell>
          <cell r="I123">
            <v>0</v>
          </cell>
          <cell r="J123">
            <v>0</v>
          </cell>
          <cell r="K123">
            <v>580010.94999999995</v>
          </cell>
          <cell r="L123">
            <v>577770.25</v>
          </cell>
          <cell r="M123">
            <v>0</v>
          </cell>
          <cell r="N123">
            <v>0</v>
          </cell>
          <cell r="O123">
            <v>0</v>
          </cell>
        </row>
        <row r="124">
          <cell r="A124" t="str">
            <v>Tonnes0300JapanHIM-F</v>
          </cell>
          <cell r="B124" t="str">
            <v>Total Sea Freight</v>
          </cell>
          <cell r="C124" t="str">
            <v>0300</v>
          </cell>
          <cell r="D124">
            <v>7468399.5200000005</v>
          </cell>
          <cell r="E124">
            <v>8044363.9100000001</v>
          </cell>
          <cell r="F124">
            <v>4365418.75</v>
          </cell>
          <cell r="G124">
            <v>7375841.8399999999</v>
          </cell>
          <cell r="H124">
            <v>8238440.9299999997</v>
          </cell>
          <cell r="I124">
            <v>3585041.8200000003</v>
          </cell>
          <cell r="J124">
            <v>9936969.2999999989</v>
          </cell>
          <cell r="K124">
            <v>9046166.8599999994</v>
          </cell>
          <cell r="L124">
            <v>8751692.6099999994</v>
          </cell>
          <cell r="M124">
            <v>0</v>
          </cell>
          <cell r="N124">
            <v>0</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DSO Lump</v>
          </cell>
          <cell r="C126" t="str">
            <v>0300</v>
          </cell>
          <cell r="D126">
            <v>-839858.58</v>
          </cell>
          <cell r="E126">
            <v>78042.740000000005</v>
          </cell>
          <cell r="F126">
            <v>38522.94</v>
          </cell>
          <cell r="G126">
            <v>-109833.9</v>
          </cell>
          <cell r="H126">
            <v>-406403.13</v>
          </cell>
          <cell r="I126">
            <v>0</v>
          </cell>
          <cell r="J126">
            <v>-254081.1</v>
          </cell>
          <cell r="K126">
            <v>85541.37</v>
          </cell>
          <cell r="L126">
            <v>-105832.45</v>
          </cell>
          <cell r="M126">
            <v>0</v>
          </cell>
          <cell r="N126">
            <v>0</v>
          </cell>
          <cell r="O126">
            <v>0</v>
          </cell>
        </row>
        <row r="127">
          <cell r="A127" t="str">
            <v>Tonnes0300JapanResult</v>
          </cell>
          <cell r="B127" t="str">
            <v>DSO Fines</v>
          </cell>
          <cell r="C127" t="str">
            <v>0300</v>
          </cell>
          <cell r="D127">
            <v>-413862.2</v>
          </cell>
          <cell r="E127">
            <v>-106865.58</v>
          </cell>
          <cell r="F127">
            <v>-5736.61</v>
          </cell>
          <cell r="G127">
            <v>-144009.34</v>
          </cell>
          <cell r="H127">
            <v>-374127.18</v>
          </cell>
          <cell r="I127">
            <v>0</v>
          </cell>
          <cell r="J127">
            <v>-313337.51</v>
          </cell>
          <cell r="K127">
            <v>201991.41</v>
          </cell>
          <cell r="L127">
            <v>-33205.81</v>
          </cell>
          <cell r="M127">
            <v>0</v>
          </cell>
          <cell r="N127">
            <v>0</v>
          </cell>
          <cell r="O127">
            <v>0</v>
          </cell>
        </row>
        <row r="128">
          <cell r="A128" t="str">
            <v>Tonnes0300ChinaDSO Lump</v>
          </cell>
          <cell r="B128" t="str">
            <v>Yandi</v>
          </cell>
          <cell r="C128" t="str">
            <v>0300</v>
          </cell>
          <cell r="D128">
            <v>0</v>
          </cell>
          <cell r="E128">
            <v>0</v>
          </cell>
          <cell r="F128">
            <v>0</v>
          </cell>
          <cell r="G128">
            <v>0</v>
          </cell>
          <cell r="H128">
            <v>0</v>
          </cell>
          <cell r="I128">
            <v>0</v>
          </cell>
          <cell r="J128">
            <v>0</v>
          </cell>
          <cell r="K128">
            <v>0</v>
          </cell>
          <cell r="L128">
            <v>0</v>
          </cell>
          <cell r="M128">
            <v>0</v>
          </cell>
          <cell r="N128">
            <v>0</v>
          </cell>
          <cell r="O128">
            <v>0</v>
          </cell>
        </row>
        <row r="129">
          <cell r="A129" t="str">
            <v>Tonnes0300ChinaDSO Fines</v>
          </cell>
          <cell r="B129" t="str">
            <v>Sinter Fines</v>
          </cell>
          <cell r="C129" t="str">
            <v>0300</v>
          </cell>
          <cell r="D129">
            <v>0</v>
          </cell>
          <cell r="E129">
            <v>157937.70000000001</v>
          </cell>
          <cell r="F129">
            <v>0</v>
          </cell>
          <cell r="G129">
            <v>228010.62</v>
          </cell>
          <cell r="H129">
            <v>-93683.48</v>
          </cell>
          <cell r="I129">
            <v>0</v>
          </cell>
          <cell r="J129">
            <v>-31031.49</v>
          </cell>
          <cell r="K129">
            <v>-73160.44</v>
          </cell>
          <cell r="L129">
            <v>-67329.919999999998</v>
          </cell>
          <cell r="M129">
            <v>0</v>
          </cell>
          <cell r="N129">
            <v>0</v>
          </cell>
          <cell r="O129">
            <v>0</v>
          </cell>
        </row>
        <row r="130">
          <cell r="A130" t="str">
            <v>Tonnes0300ChinaYandi</v>
          </cell>
          <cell r="B130" t="str">
            <v>HIM-L</v>
          </cell>
          <cell r="C130" t="str">
            <v>0300</v>
          </cell>
          <cell r="D130">
            <v>0</v>
          </cell>
          <cell r="E130">
            <v>0</v>
          </cell>
          <cell r="F130">
            <v>0</v>
          </cell>
          <cell r="G130">
            <v>0</v>
          </cell>
          <cell r="H130">
            <v>0</v>
          </cell>
          <cell r="I130">
            <v>0</v>
          </cell>
          <cell r="J130">
            <v>0</v>
          </cell>
          <cell r="K130">
            <v>0</v>
          </cell>
          <cell r="L130">
            <v>0</v>
          </cell>
          <cell r="M130">
            <v>0</v>
          </cell>
          <cell r="N130">
            <v>0</v>
          </cell>
          <cell r="O130">
            <v>0</v>
          </cell>
        </row>
        <row r="131">
          <cell r="A131" t="str">
            <v>Tonnes0300ChinaSinter Fines</v>
          </cell>
          <cell r="B131" t="str">
            <v>HIM-F</v>
          </cell>
          <cell r="C131" t="str">
            <v>0300</v>
          </cell>
          <cell r="D131">
            <v>0</v>
          </cell>
          <cell r="E131">
            <v>0</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HIB-L</v>
          </cell>
          <cell r="C132" t="str">
            <v>0300</v>
          </cell>
          <cell r="D132">
            <v>0</v>
          </cell>
          <cell r="E132">
            <v>0</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HIB-F</v>
          </cell>
          <cell r="C133" t="str">
            <v>0300</v>
          </cell>
          <cell r="D133">
            <v>0</v>
          </cell>
          <cell r="E133">
            <v>0</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Total Bunkers</v>
          </cell>
          <cell r="C134" t="str">
            <v>0300</v>
          </cell>
          <cell r="D134">
            <v>-1253720.78</v>
          </cell>
          <cell r="E134">
            <v>129114.86000000002</v>
          </cell>
          <cell r="F134">
            <v>32786.33</v>
          </cell>
          <cell r="G134">
            <v>-25832.619999999995</v>
          </cell>
          <cell r="H134">
            <v>-874213.79</v>
          </cell>
          <cell r="I134">
            <v>0</v>
          </cell>
          <cell r="J134">
            <v>-598450.1</v>
          </cell>
          <cell r="K134">
            <v>214372.34000000003</v>
          </cell>
          <cell r="L134">
            <v>-206368.18</v>
          </cell>
          <cell r="M134">
            <v>0</v>
          </cell>
          <cell r="N134">
            <v>0</v>
          </cell>
          <cell r="O134">
            <v>0</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DSO Lump</v>
          </cell>
          <cell r="C136" t="str">
            <v>0300</v>
          </cell>
          <cell r="D136">
            <v>76145149.699999869</v>
          </cell>
          <cell r="E136">
            <v>60155540.675999835</v>
          </cell>
          <cell r="F136">
            <v>89596271.167999789</v>
          </cell>
          <cell r="G136">
            <v>51711737.299999997</v>
          </cell>
          <cell r="H136">
            <v>64597976.959999986</v>
          </cell>
          <cell r="I136">
            <v>58269482.338</v>
          </cell>
          <cell r="J136">
            <v>68690067.34999989</v>
          </cell>
          <cell r="K136">
            <v>48004707.539999902</v>
          </cell>
          <cell r="L136">
            <v>66196343.401999883</v>
          </cell>
          <cell r="M136">
            <v>0</v>
          </cell>
          <cell r="N136">
            <v>0</v>
          </cell>
          <cell r="O136">
            <v>0</v>
          </cell>
        </row>
        <row r="137">
          <cell r="A137" t="str">
            <v>Tonnes0300KoreaDSO Lump</v>
          </cell>
          <cell r="B137" t="str">
            <v>DSO Fines</v>
          </cell>
          <cell r="C137" t="str">
            <v>0300</v>
          </cell>
          <cell r="D137">
            <v>54385637.391999945</v>
          </cell>
          <cell r="E137">
            <v>69684852.401999921</v>
          </cell>
          <cell r="F137">
            <v>52183820.161999799</v>
          </cell>
          <cell r="G137">
            <v>43390487.275999911</v>
          </cell>
          <cell r="H137">
            <v>56381400.989000008</v>
          </cell>
          <cell r="I137">
            <v>43337890.502999842</v>
          </cell>
          <cell r="J137">
            <v>54518560.745999828</v>
          </cell>
          <cell r="K137">
            <v>46341911.447999842</v>
          </cell>
          <cell r="L137">
            <v>42985809.635999821</v>
          </cell>
          <cell r="M137">
            <v>0</v>
          </cell>
          <cell r="N137">
            <v>0</v>
          </cell>
          <cell r="O137">
            <v>0</v>
          </cell>
        </row>
        <row r="138">
          <cell r="A138" t="str">
            <v>Tonnes0300KoreaDSO Fines</v>
          </cell>
          <cell r="B138" t="str">
            <v>Yandi</v>
          </cell>
          <cell r="C138" t="str">
            <v>0300</v>
          </cell>
          <cell r="D138">
            <v>29448443.1399999</v>
          </cell>
          <cell r="E138">
            <v>41999125.639999799</v>
          </cell>
          <cell r="F138">
            <v>24300379.149999999</v>
          </cell>
          <cell r="G138">
            <v>36250405.939999998</v>
          </cell>
          <cell r="H138">
            <v>47047444.779999889</v>
          </cell>
          <cell r="I138">
            <v>42395226.989999905</v>
          </cell>
          <cell r="J138">
            <v>37754050.93</v>
          </cell>
          <cell r="K138">
            <v>35769929.010000005</v>
          </cell>
          <cell r="L138">
            <v>36221692.419999897</v>
          </cell>
          <cell r="M138">
            <v>0</v>
          </cell>
          <cell r="N138">
            <v>0</v>
          </cell>
          <cell r="O138">
            <v>0</v>
          </cell>
        </row>
        <row r="139">
          <cell r="A139" t="str">
            <v>Tonnes0300KoreaYandi</v>
          </cell>
          <cell r="B139" t="str">
            <v>Sinter Fines</v>
          </cell>
          <cell r="C139" t="str">
            <v>0300</v>
          </cell>
          <cell r="D139">
            <v>0</v>
          </cell>
          <cell r="E139">
            <v>1295738.6200000003</v>
          </cell>
          <cell r="F139">
            <v>0</v>
          </cell>
          <cell r="G139">
            <v>1164211.94</v>
          </cell>
          <cell r="H139">
            <v>276323.90999999997</v>
          </cell>
          <cell r="I139">
            <v>2304822.9299999997</v>
          </cell>
          <cell r="J139">
            <v>1651805.45</v>
          </cell>
          <cell r="K139">
            <v>1161117.44</v>
          </cell>
          <cell r="L139">
            <v>74825.009999999995</v>
          </cell>
          <cell r="M139">
            <v>0</v>
          </cell>
          <cell r="N139">
            <v>0</v>
          </cell>
          <cell r="O139">
            <v>0</v>
          </cell>
        </row>
        <row r="140">
          <cell r="A140" t="str">
            <v>Tonnes0300KoreaSinter Fines</v>
          </cell>
          <cell r="B140" t="str">
            <v>HIM-L</v>
          </cell>
          <cell r="C140" t="str">
            <v>0300</v>
          </cell>
          <cell r="D140">
            <v>0</v>
          </cell>
          <cell r="E140">
            <v>0</v>
          </cell>
          <cell r="F140">
            <v>0</v>
          </cell>
          <cell r="G140">
            <v>0</v>
          </cell>
          <cell r="H140">
            <v>1094868.75</v>
          </cell>
          <cell r="I140">
            <v>-1701.0500000000029</v>
          </cell>
          <cell r="J140">
            <v>0</v>
          </cell>
          <cell r="K140">
            <v>2039088.49</v>
          </cell>
          <cell r="L140">
            <v>2715560.8200000003</v>
          </cell>
          <cell r="M140">
            <v>0</v>
          </cell>
          <cell r="N140">
            <v>0</v>
          </cell>
          <cell r="O140">
            <v>0</v>
          </cell>
        </row>
      </sheetData>
      <sheetData sheetId="6" refreshError="1">
        <row r="6">
          <cell r="A6" t="str">
            <v>Gross Revenue0300EuropeDSO Lump</v>
          </cell>
          <cell r="B6" t="str">
            <v>DSO Lump</v>
          </cell>
          <cell r="H6">
            <v>1874111.93</v>
          </cell>
          <cell r="I6">
            <v>342081.8899999999</v>
          </cell>
          <cell r="J6">
            <v>-1728584.0699999998</v>
          </cell>
          <cell r="K6">
            <v>-487609.75</v>
          </cell>
        </row>
        <row r="7">
          <cell r="A7" t="str">
            <v>Gross Revenue0300EuropeDSO Fines</v>
          </cell>
          <cell r="B7" t="str">
            <v>DSO Fines</v>
          </cell>
          <cell r="H7">
            <v>1612274.87</v>
          </cell>
          <cell r="I7">
            <v>327384.12999999989</v>
          </cell>
          <cell r="J7">
            <v>-1737698.98</v>
          </cell>
          <cell r="K7">
            <v>-201960.02000000002</v>
          </cell>
        </row>
        <row r="8">
          <cell r="A8" t="str">
            <v>Gross Revenue0300EuropeYandi</v>
          </cell>
          <cell r="B8" t="str">
            <v>Yandi</v>
          </cell>
        </row>
        <row r="9">
          <cell r="A9" t="str">
            <v>Gross Revenue0300EuropeSinter Fines</v>
          </cell>
          <cell r="B9" t="str">
            <v>Sinter Fines</v>
          </cell>
          <cell r="H9">
            <v>211949.53</v>
          </cell>
          <cell r="I9">
            <v>102836.54000000001</v>
          </cell>
          <cell r="J9">
            <v>-314786.07</v>
          </cell>
          <cell r="K9">
            <v>0</v>
          </cell>
        </row>
        <row r="10">
          <cell r="A10" t="str">
            <v>Gross Revenue0300EuropeHIM-L</v>
          </cell>
          <cell r="B10" t="str">
            <v>HIM-L</v>
          </cell>
        </row>
        <row r="11">
          <cell r="A11" t="str">
            <v>Gross Revenue0300EuropeHIM-F</v>
          </cell>
          <cell r="B11" t="str">
            <v>HIM-F</v>
          </cell>
        </row>
        <row r="12">
          <cell r="A12" t="str">
            <v>Gross Revenue0300EuropeHIB-L</v>
          </cell>
          <cell r="B12" t="str">
            <v>HIB-L</v>
          </cell>
        </row>
        <row r="13">
          <cell r="A13" t="str">
            <v>Gross Revenue0300EuropeHIB-F</v>
          </cell>
          <cell r="B13" t="str">
            <v>HIB-F</v>
          </cell>
        </row>
        <row r="14">
          <cell r="B14" t="str">
            <v>Europe Total</v>
          </cell>
          <cell r="H14">
            <v>3698336.3299999996</v>
          </cell>
          <cell r="I14">
            <v>772302.55999999982</v>
          </cell>
          <cell r="J14">
            <v>-3781069.1199999996</v>
          </cell>
          <cell r="K14">
            <v>-689569.77</v>
          </cell>
          <cell r="L14">
            <v>0</v>
          </cell>
        </row>
        <row r="16">
          <cell r="A16" t="str">
            <v>Gross Revenue0300JapanDSO Lump</v>
          </cell>
          <cell r="B16" t="str">
            <v>DSO Lump</v>
          </cell>
          <cell r="H16">
            <v>1642682.16</v>
          </cell>
          <cell r="I16">
            <v>-158706.94999999995</v>
          </cell>
          <cell r="J16">
            <v>-230759.34999999986</v>
          </cell>
          <cell r="K16">
            <v>-130108.13000000012</v>
          </cell>
          <cell r="L16">
            <v>-1123107.73</v>
          </cell>
        </row>
        <row r="17">
          <cell r="A17" t="str">
            <v>Gross Revenue0300JapanDSO Fines</v>
          </cell>
          <cell r="B17" t="str">
            <v>DSO Fines</v>
          </cell>
          <cell r="H17">
            <v>470945.9</v>
          </cell>
          <cell r="I17">
            <v>-111271.61000000004</v>
          </cell>
          <cell r="J17">
            <v>0</v>
          </cell>
          <cell r="K17">
            <v>0</v>
          </cell>
          <cell r="L17">
            <v>-359674.29</v>
          </cell>
        </row>
        <row r="18">
          <cell r="A18" t="str">
            <v>Gross Revenue0300JapanYandi</v>
          </cell>
          <cell r="B18" t="str">
            <v>Yandi</v>
          </cell>
          <cell r="H18">
            <v>2344348.15</v>
          </cell>
          <cell r="I18">
            <v>-210014.37000000011</v>
          </cell>
          <cell r="J18">
            <v>-112638.22999999975</v>
          </cell>
          <cell r="K18">
            <v>-761997.44</v>
          </cell>
          <cell r="L18">
            <v>-981238.18000000017</v>
          </cell>
        </row>
        <row r="19">
          <cell r="A19" t="str">
            <v>Gross Revenue0300JapanSinter Fines</v>
          </cell>
          <cell r="B19" t="str">
            <v>Sinter Fines</v>
          </cell>
        </row>
        <row r="20">
          <cell r="A20" t="str">
            <v>Gross Revenue0300JapanHIM-L</v>
          </cell>
          <cell r="B20" t="str">
            <v>HIM-L</v>
          </cell>
          <cell r="H20">
            <v>79821.31</v>
          </cell>
          <cell r="I20">
            <v>-1701.0500000000029</v>
          </cell>
          <cell r="J20">
            <v>0</v>
          </cell>
          <cell r="K20">
            <v>0</v>
          </cell>
          <cell r="L20">
            <v>-78120.259999999995</v>
          </cell>
        </row>
        <row r="21">
          <cell r="A21" t="str">
            <v>Gross Revenue0300JapanHIM-F</v>
          </cell>
          <cell r="B21" t="str">
            <v>HIM-F</v>
          </cell>
        </row>
        <row r="22">
          <cell r="A22" t="str">
            <v>Gross Revenue0300JapanHIB-L</v>
          </cell>
          <cell r="B22" t="str">
            <v>HIB-L</v>
          </cell>
          <cell r="H22">
            <v>498374.56</v>
          </cell>
          <cell r="I22">
            <v>-10620.719999999972</v>
          </cell>
          <cell r="J22">
            <v>0</v>
          </cell>
          <cell r="K22">
            <v>-99755.100000000035</v>
          </cell>
          <cell r="L22">
            <v>-387998.74</v>
          </cell>
        </row>
        <row r="23">
          <cell r="A23" t="str">
            <v>Gross Revenue0300JapanHIB-F</v>
          </cell>
          <cell r="B23" t="str">
            <v>HIB-F</v>
          </cell>
          <cell r="H23">
            <v>586846.68999999994</v>
          </cell>
          <cell r="I23">
            <v>-12506.119999999995</v>
          </cell>
          <cell r="J23">
            <v>0</v>
          </cell>
          <cell r="K23">
            <v>-183194.26999999996</v>
          </cell>
          <cell r="L23">
            <v>-391146.3</v>
          </cell>
        </row>
        <row r="24">
          <cell r="B24" t="str">
            <v>Japan Total</v>
          </cell>
          <cell r="H24">
            <v>5623018.7699999996</v>
          </cell>
          <cell r="I24">
            <v>-504820.82000000007</v>
          </cell>
          <cell r="J24">
            <v>-343397.57999999961</v>
          </cell>
          <cell r="K24">
            <v>-1175054.9400000002</v>
          </cell>
          <cell r="L24">
            <v>-3321285.5</v>
          </cell>
        </row>
        <row r="26">
          <cell r="A26" t="str">
            <v>Gross Revenue0300ChinaDSO Lump</v>
          </cell>
          <cell r="B26" t="str">
            <v>DSO Lump</v>
          </cell>
          <cell r="H26">
            <v>1742190.87</v>
          </cell>
          <cell r="I26">
            <v>-471156.85000000009</v>
          </cell>
          <cell r="J26">
            <v>-474674.37</v>
          </cell>
          <cell r="K26">
            <v>0</v>
          </cell>
          <cell r="L26">
            <v>-796359.65</v>
          </cell>
        </row>
        <row r="27">
          <cell r="A27" t="str">
            <v>Gross Revenue0300ChinaDSO Fines</v>
          </cell>
          <cell r="B27" t="str">
            <v>DSO Fines</v>
          </cell>
          <cell r="H27">
            <v>3520899.051</v>
          </cell>
          <cell r="I27">
            <v>-766103.1110000005</v>
          </cell>
          <cell r="J27">
            <v>-652122.47599999933</v>
          </cell>
          <cell r="K27">
            <v>0</v>
          </cell>
          <cell r="L27">
            <v>-2102673.4640000002</v>
          </cell>
        </row>
        <row r="28">
          <cell r="A28" t="str">
            <v>Gross Revenue0300ChinaYandi</v>
          </cell>
          <cell r="B28" t="str">
            <v>Yandi</v>
          </cell>
          <cell r="H28">
            <v>937570.13</v>
          </cell>
          <cell r="I28">
            <v>-19980.290000000037</v>
          </cell>
          <cell r="J28">
            <v>-144611.60999999999</v>
          </cell>
          <cell r="K28">
            <v>-136481.05999999994</v>
          </cell>
          <cell r="L28">
            <v>-636497.17000000004</v>
          </cell>
        </row>
        <row r="29">
          <cell r="A29" t="str">
            <v>Gross Revenue0300ChinaSinter Fines</v>
          </cell>
          <cell r="B29" t="str">
            <v>Sinter Fines</v>
          </cell>
        </row>
        <row r="30">
          <cell r="A30" t="str">
            <v>Gross Revenue0300ChinaHIM-L</v>
          </cell>
          <cell r="B30" t="str">
            <v>HIM-L</v>
          </cell>
        </row>
        <row r="31">
          <cell r="A31" t="str">
            <v>Gross Revenue0300ChinaHIM-F</v>
          </cell>
          <cell r="B31" t="str">
            <v>HIM-F</v>
          </cell>
        </row>
        <row r="32">
          <cell r="A32" t="str">
            <v>Gross Revenue0300ChinaHIB-L</v>
          </cell>
          <cell r="B32" t="str">
            <v>HIB-L</v>
          </cell>
        </row>
        <row r="33">
          <cell r="A33" t="str">
            <v>Gross Revenue0300ChinaHIB-F</v>
          </cell>
          <cell r="B33" t="str">
            <v>HIB-F</v>
          </cell>
          <cell r="H33">
            <v>179143.06900000002</v>
          </cell>
          <cell r="I33">
            <v>-3817.6590000000142</v>
          </cell>
          <cell r="J33">
            <v>-3.999999986262992E-3</v>
          </cell>
          <cell r="K33">
            <v>0</v>
          </cell>
          <cell r="L33">
            <v>-175325.40600000002</v>
          </cell>
        </row>
        <row r="34">
          <cell r="B34" t="str">
            <v>China Total</v>
          </cell>
          <cell r="H34">
            <v>6379803.1200000001</v>
          </cell>
          <cell r="I34">
            <v>-1261057.9100000006</v>
          </cell>
          <cell r="J34">
            <v>-1271408.4599999993</v>
          </cell>
          <cell r="K34">
            <v>-136481.05999999994</v>
          </cell>
          <cell r="L34">
            <v>-3710855.69</v>
          </cell>
        </row>
        <row r="36">
          <cell r="A36" t="str">
            <v>Gross Revenue0301ChinaDSO Lump</v>
          </cell>
          <cell r="B36" t="str">
            <v>DSO Lump</v>
          </cell>
          <cell r="H36">
            <v>550452.18999999994</v>
          </cell>
          <cell r="J36">
            <v>-55234.389999999956</v>
          </cell>
          <cell r="K36">
            <v>-176020.87</v>
          </cell>
          <cell r="L36">
            <v>-319196.93</v>
          </cell>
        </row>
        <row r="37">
          <cell r="A37" t="str">
            <v>Gross Revenue0301ChinaDSO Fines</v>
          </cell>
          <cell r="B37" t="str">
            <v>DSO Fines</v>
          </cell>
          <cell r="H37">
            <v>985265.67</v>
          </cell>
          <cell r="J37">
            <v>-258555.89</v>
          </cell>
          <cell r="K37">
            <v>-149473.34000000008</v>
          </cell>
          <cell r="L37">
            <v>-577236.43999999994</v>
          </cell>
        </row>
        <row r="38">
          <cell r="A38" t="str">
            <v>Gross Revenue0301ChinaYandi</v>
          </cell>
          <cell r="B38" t="str">
            <v>Yandi</v>
          </cell>
        </row>
        <row r="39">
          <cell r="A39" t="str">
            <v>Gross Revenue0301ChinaSinter Fines</v>
          </cell>
          <cell r="B39" t="str">
            <v>Sinter Fines</v>
          </cell>
        </row>
        <row r="40">
          <cell r="A40" t="str">
            <v>Gross Revenue0301ChinaHIM-L</v>
          </cell>
          <cell r="B40" t="str">
            <v>HIM-L</v>
          </cell>
        </row>
        <row r="41">
          <cell r="A41" t="str">
            <v>Gross Revenue0301ChinaHIM-F</v>
          </cell>
          <cell r="B41" t="str">
            <v>HIM-F</v>
          </cell>
        </row>
        <row r="42">
          <cell r="A42" t="str">
            <v>Gross Revenue0301ChinaHIB-L</v>
          </cell>
          <cell r="B42" t="str">
            <v>HIB-L</v>
          </cell>
        </row>
        <row r="43">
          <cell r="A43" t="str">
            <v>Gross Revenue0301ChinaHIB-F</v>
          </cell>
          <cell r="B43" t="str">
            <v>HIB-F</v>
          </cell>
        </row>
        <row r="44">
          <cell r="B44" t="str">
            <v>Channar 60%</v>
          </cell>
          <cell r="H44">
            <v>1535717.8599999999</v>
          </cell>
          <cell r="I44">
            <v>0</v>
          </cell>
          <cell r="J44">
            <v>-313790.27999999997</v>
          </cell>
          <cell r="K44">
            <v>-325494.21000000008</v>
          </cell>
          <cell r="L44">
            <v>-896433.36999999988</v>
          </cell>
        </row>
        <row r="46">
          <cell r="A46">
            <v>0</v>
          </cell>
          <cell r="B46" t="str">
            <v>DSO Lump</v>
          </cell>
          <cell r="H46">
            <v>366968.13</v>
          </cell>
          <cell r="J46">
            <v>-36822.929999999993</v>
          </cell>
          <cell r="K46">
            <v>-117347.24000000002</v>
          </cell>
          <cell r="L46">
            <v>-212797.96</v>
          </cell>
        </row>
        <row r="47">
          <cell r="A47">
            <v>0</v>
          </cell>
          <cell r="B47" t="str">
            <v>DSO Fines</v>
          </cell>
          <cell r="H47">
            <v>656843.78</v>
          </cell>
          <cell r="J47">
            <v>-172370.59000000003</v>
          </cell>
          <cell r="K47">
            <v>-99648.890000000014</v>
          </cell>
          <cell r="L47">
            <v>-384824.3</v>
          </cell>
        </row>
        <row r="48">
          <cell r="A48">
            <v>0</v>
          </cell>
          <cell r="B48" t="str">
            <v>Yandi</v>
          </cell>
        </row>
        <row r="49">
          <cell r="A49">
            <v>0</v>
          </cell>
          <cell r="B49" t="str">
            <v>Sinter Fines</v>
          </cell>
        </row>
        <row r="50">
          <cell r="A50">
            <v>0</v>
          </cell>
          <cell r="B50" t="str">
            <v>HIM-L</v>
          </cell>
        </row>
        <row r="51">
          <cell r="A51">
            <v>0</v>
          </cell>
          <cell r="B51" t="str">
            <v>HIM-F</v>
          </cell>
        </row>
        <row r="52">
          <cell r="A52">
            <v>0</v>
          </cell>
          <cell r="B52" t="str">
            <v>HIB-L</v>
          </cell>
        </row>
        <row r="53">
          <cell r="A53">
            <v>0</v>
          </cell>
          <cell r="B53" t="str">
            <v>HIB-F</v>
          </cell>
        </row>
        <row r="54">
          <cell r="B54" t="str">
            <v>Channar Recoveries</v>
          </cell>
          <cell r="H54">
            <v>1023811.91</v>
          </cell>
          <cell r="I54">
            <v>0</v>
          </cell>
          <cell r="J54">
            <v>-209193.52000000002</v>
          </cell>
          <cell r="K54">
            <v>-216996.13000000003</v>
          </cell>
          <cell r="L54">
            <v>-597622.26</v>
          </cell>
        </row>
        <row r="56">
          <cell r="A56" t="str">
            <v>Gross Revenue0303ChinaDSO Lump</v>
          </cell>
          <cell r="B56" t="str">
            <v>DSO Lump</v>
          </cell>
        </row>
        <row r="57">
          <cell r="A57" t="str">
            <v>Gross Revenue0303ChinaDSO Fines</v>
          </cell>
          <cell r="B57" t="str">
            <v>DSO Fines</v>
          </cell>
        </row>
        <row r="58">
          <cell r="A58" t="str">
            <v>Gross Revenue0303ChinaYandi</v>
          </cell>
          <cell r="B58" t="str">
            <v>Yandi</v>
          </cell>
        </row>
        <row r="59">
          <cell r="A59" t="str">
            <v>Gross Revenue0303ChinaSinter Fines</v>
          </cell>
          <cell r="B59" t="str">
            <v>Sinter Fines</v>
          </cell>
        </row>
        <row r="60">
          <cell r="A60" t="str">
            <v>Gross Revenue0303ChinaHIM-L</v>
          </cell>
          <cell r="B60" t="str">
            <v>HIM-L</v>
          </cell>
        </row>
        <row r="61">
          <cell r="A61" t="str">
            <v>Gross Revenue0303ChinaHIM-F</v>
          </cell>
          <cell r="B61" t="str">
            <v>HIM-F</v>
          </cell>
        </row>
        <row r="62">
          <cell r="A62" t="str">
            <v>Gross Revenue0303ChinaHIB-L</v>
          </cell>
          <cell r="B62" t="str">
            <v>HIB-L</v>
          </cell>
        </row>
        <row r="63">
          <cell r="A63" t="str">
            <v>Gross Revenue0303ChinaHIB-F</v>
          </cell>
          <cell r="B63" t="str">
            <v>HIB-F</v>
          </cell>
        </row>
        <row r="64">
          <cell r="B64" t="str">
            <v>Baosteel Total</v>
          </cell>
          <cell r="H64">
            <v>0</v>
          </cell>
          <cell r="I64">
            <v>0</v>
          </cell>
          <cell r="J64">
            <v>0</v>
          </cell>
          <cell r="K64">
            <v>0</v>
          </cell>
          <cell r="L64">
            <v>0</v>
          </cell>
        </row>
        <row r="66">
          <cell r="A66" t="str">
            <v>Gross Revenue0300KoreaDSO Lump</v>
          </cell>
          <cell r="B66" t="str">
            <v>DSO Lump</v>
          </cell>
          <cell r="H66">
            <v>822002.98</v>
          </cell>
          <cell r="I66">
            <v>-17517.469999999972</v>
          </cell>
          <cell r="J66">
            <v>0</v>
          </cell>
          <cell r="K66">
            <v>0</v>
          </cell>
          <cell r="L66">
            <v>-804485.51</v>
          </cell>
        </row>
        <row r="67">
          <cell r="A67" t="str">
            <v>Gross Revenue0300KoreaDSO Fines</v>
          </cell>
          <cell r="B67" t="str">
            <v>DSO Fines</v>
          </cell>
          <cell r="H67">
            <v>340301.28</v>
          </cell>
          <cell r="I67">
            <v>-7252.0600000000559</v>
          </cell>
          <cell r="J67">
            <v>0</v>
          </cell>
          <cell r="K67">
            <v>0</v>
          </cell>
          <cell r="L67">
            <v>-333049.21999999997</v>
          </cell>
        </row>
        <row r="68">
          <cell r="A68" t="str">
            <v>Gross Revenue0300KoreaYandi</v>
          </cell>
          <cell r="B68" t="str">
            <v>Yandi</v>
          </cell>
          <cell r="H68">
            <v>1262601.76</v>
          </cell>
          <cell r="I68">
            <v>-26906.939999999944</v>
          </cell>
          <cell r="J68">
            <v>0</v>
          </cell>
          <cell r="K68">
            <v>0</v>
          </cell>
          <cell r="L68">
            <v>-1235694.82</v>
          </cell>
        </row>
        <row r="69">
          <cell r="A69" t="str">
            <v>Gross Revenue0300KoreaSinter Fines</v>
          </cell>
          <cell r="B69" t="str">
            <v>Sinter Fines</v>
          </cell>
        </row>
        <row r="70">
          <cell r="A70" t="str">
            <v>Gross Revenue0300KoreaHIM-L</v>
          </cell>
          <cell r="B70" t="str">
            <v>HIM-L</v>
          </cell>
        </row>
        <row r="71">
          <cell r="A71" t="str">
            <v>Gross Revenue0300KoreaHIM-F</v>
          </cell>
          <cell r="B71" t="str">
            <v>HIM-F</v>
          </cell>
        </row>
        <row r="72">
          <cell r="A72" t="str">
            <v>Gross Revenue0300KoreaHIB-L</v>
          </cell>
          <cell r="B72" t="str">
            <v>HIB-L</v>
          </cell>
        </row>
        <row r="73">
          <cell r="A73" t="str">
            <v>Gross Revenue0300KoreaHIB-F</v>
          </cell>
          <cell r="B73" t="str">
            <v>HIB-F</v>
          </cell>
        </row>
        <row r="74">
          <cell r="B74" t="str">
            <v>Korea Total</v>
          </cell>
          <cell r="H74">
            <v>2424906.02</v>
          </cell>
          <cell r="I74">
            <v>-51676.469999999972</v>
          </cell>
          <cell r="J74">
            <v>0</v>
          </cell>
          <cell r="K74">
            <v>0</v>
          </cell>
          <cell r="L74">
            <v>-2373229.5499999998</v>
          </cell>
        </row>
        <row r="76">
          <cell r="A76" t="str">
            <v>Gross Revenue0300TaiwanDSO Lump</v>
          </cell>
          <cell r="B76" t="str">
            <v>DSO Lump</v>
          </cell>
          <cell r="H76">
            <v>517085.36</v>
          </cell>
          <cell r="I76">
            <v>-11019.459999999963</v>
          </cell>
          <cell r="J76">
            <v>0</v>
          </cell>
          <cell r="K76">
            <v>0</v>
          </cell>
          <cell r="L76">
            <v>-506065.9</v>
          </cell>
        </row>
        <row r="77">
          <cell r="A77" t="str">
            <v>Gross Revenue0300TaiwanDSO Fines</v>
          </cell>
          <cell r="B77" t="str">
            <v>DSO Fines</v>
          </cell>
          <cell r="H77">
            <v>431411.64</v>
          </cell>
          <cell r="I77">
            <v>-9193.7000000000116</v>
          </cell>
          <cell r="J77">
            <v>0</v>
          </cell>
          <cell r="K77">
            <v>0</v>
          </cell>
          <cell r="L77">
            <v>-422217.94</v>
          </cell>
        </row>
        <row r="78">
          <cell r="A78" t="str">
            <v>Gross Revenue0300TaiwanYandi</v>
          </cell>
          <cell r="B78" t="str">
            <v>Yandi</v>
          </cell>
        </row>
        <row r="79">
          <cell r="A79" t="str">
            <v>Gross Revenue0300TaiwanSinter Fines</v>
          </cell>
          <cell r="B79" t="str">
            <v>Sinter Fines</v>
          </cell>
        </row>
        <row r="80">
          <cell r="A80" t="str">
            <v>Gross Revenue0300TaiwanHIM-L</v>
          </cell>
          <cell r="B80" t="str">
            <v>HIM-L</v>
          </cell>
        </row>
        <row r="81">
          <cell r="A81" t="str">
            <v>Gross Revenue0300TaiwanHIM-F</v>
          </cell>
          <cell r="B81" t="str">
            <v>HIM-F</v>
          </cell>
        </row>
        <row r="82">
          <cell r="A82" t="str">
            <v>Gross Revenue0300TaiwanHIB-L</v>
          </cell>
          <cell r="B82" t="str">
            <v>HIB-L</v>
          </cell>
        </row>
        <row r="83">
          <cell r="A83" t="str">
            <v>Gross Revenue0300TaiwanHIB-F</v>
          </cell>
          <cell r="B83" t="str">
            <v>HIB-F</v>
          </cell>
        </row>
        <row r="84">
          <cell r="B84" t="str">
            <v>Taiwan Total</v>
          </cell>
          <cell r="H84">
            <v>948497</v>
          </cell>
          <cell r="I84">
            <v>-20213.159999999974</v>
          </cell>
          <cell r="J84">
            <v>0</v>
          </cell>
          <cell r="K84">
            <v>0</v>
          </cell>
          <cell r="L84">
            <v>-928283.84000000008</v>
          </cell>
        </row>
        <row r="86">
          <cell r="A86" t="str">
            <v>Gross Revenue0300PakistanDSO Lump</v>
          </cell>
          <cell r="B86" t="str">
            <v>DSO Lump</v>
          </cell>
          <cell r="H86">
            <v>419561.95</v>
          </cell>
          <cell r="I86">
            <v>114797.71999999991</v>
          </cell>
          <cell r="J86">
            <v>0</v>
          </cell>
          <cell r="K86">
            <v>0</v>
          </cell>
          <cell r="L86">
            <v>-283159.05999999994</v>
          </cell>
        </row>
        <row r="87">
          <cell r="A87" t="str">
            <v>Gross Revenue0300PakistanDSO Fines</v>
          </cell>
          <cell r="B87" t="str">
            <v>DSO Fines</v>
          </cell>
        </row>
        <row r="88">
          <cell r="A88" t="str">
            <v>Gross Revenue0300PakistanYandi</v>
          </cell>
          <cell r="B88" t="str">
            <v>Yandi</v>
          </cell>
        </row>
        <row r="89">
          <cell r="A89" t="str">
            <v>Gross Revenue0300PakistanSinter Fines</v>
          </cell>
          <cell r="B89" t="str">
            <v>Sinter Fines</v>
          </cell>
        </row>
        <row r="90">
          <cell r="A90" t="str">
            <v>Gross Revenue0300PakistanHIM-L</v>
          </cell>
          <cell r="B90" t="str">
            <v>HIM-L</v>
          </cell>
        </row>
        <row r="91">
          <cell r="A91" t="str">
            <v>Gross Revenue0300PakistanHIM-F</v>
          </cell>
          <cell r="B91" t="str">
            <v>HIM-F</v>
          </cell>
        </row>
        <row r="92">
          <cell r="A92" t="str">
            <v>Gross Revenue0300PakistanHIB-L</v>
          </cell>
          <cell r="B92" t="str">
            <v>HIB-L</v>
          </cell>
        </row>
        <row r="93">
          <cell r="A93" t="str">
            <v>Gross Revenue0300PakistanHIB-F</v>
          </cell>
          <cell r="B93" t="str">
            <v>HIB-F</v>
          </cell>
        </row>
        <row r="94">
          <cell r="B94" t="str">
            <v>Pakistan Total</v>
          </cell>
          <cell r="H94">
            <v>419561.95</v>
          </cell>
          <cell r="I94">
            <v>114797.71999999991</v>
          </cell>
          <cell r="J94">
            <v>0</v>
          </cell>
          <cell r="K94">
            <v>0</v>
          </cell>
          <cell r="L94">
            <v>-283159.05999999994</v>
          </cell>
        </row>
        <row r="96">
          <cell r="B96" t="str">
            <v>DSO Lump</v>
          </cell>
          <cell r="G96">
            <v>0</v>
          </cell>
          <cell r="H96">
            <v>7935055.5700000003</v>
          </cell>
          <cell r="I96">
            <v>-201521.12000000017</v>
          </cell>
          <cell r="J96">
            <v>-2526075.11</v>
          </cell>
          <cell r="K96">
            <v>-911085.99000000011</v>
          </cell>
          <cell r="L96">
            <v>-4045172.74</v>
          </cell>
          <cell r="M96">
            <v>0</v>
          </cell>
          <cell r="N96">
            <v>0</v>
          </cell>
        </row>
        <row r="97">
          <cell r="B97" t="str">
            <v>DSO Fines</v>
          </cell>
          <cell r="G97">
            <v>0</v>
          </cell>
          <cell r="H97">
            <v>8017942.1910000006</v>
          </cell>
          <cell r="I97">
            <v>-566436.35100000072</v>
          </cell>
          <cell r="J97">
            <v>-2820747.9359999993</v>
          </cell>
          <cell r="K97">
            <v>-451082.25000000012</v>
          </cell>
          <cell r="L97">
            <v>-4179675.6539999996</v>
          </cell>
          <cell r="M97">
            <v>0</v>
          </cell>
          <cell r="N97">
            <v>0</v>
          </cell>
        </row>
        <row r="98">
          <cell r="B98" t="str">
            <v>Yandi</v>
          </cell>
          <cell r="G98">
            <v>0</v>
          </cell>
          <cell r="H98">
            <v>4544520.04</v>
          </cell>
          <cell r="I98">
            <v>-256901.60000000009</v>
          </cell>
          <cell r="J98">
            <v>-257249.83999999973</v>
          </cell>
          <cell r="K98">
            <v>-898478.49999999988</v>
          </cell>
          <cell r="L98">
            <v>-2853430.17</v>
          </cell>
          <cell r="M98">
            <v>0</v>
          </cell>
          <cell r="N98">
            <v>0</v>
          </cell>
        </row>
        <row r="99">
          <cell r="B99" t="str">
            <v>Sinter Fines</v>
          </cell>
          <cell r="G99">
            <v>0</v>
          </cell>
          <cell r="H99">
            <v>211949.53</v>
          </cell>
          <cell r="I99">
            <v>102836.54000000001</v>
          </cell>
          <cell r="J99">
            <v>-314786.07</v>
          </cell>
          <cell r="K99">
            <v>0</v>
          </cell>
          <cell r="L99">
            <v>0</v>
          </cell>
          <cell r="M99">
            <v>0</v>
          </cell>
          <cell r="N99">
            <v>0</v>
          </cell>
        </row>
        <row r="100">
          <cell r="B100" t="str">
            <v>HIM-L</v>
          </cell>
          <cell r="G100">
            <v>0</v>
          </cell>
          <cell r="H100">
            <v>79821.31</v>
          </cell>
          <cell r="I100">
            <v>-1701.0500000000029</v>
          </cell>
          <cell r="J100">
            <v>0</v>
          </cell>
          <cell r="K100">
            <v>0</v>
          </cell>
          <cell r="L100">
            <v>-78120.259999999995</v>
          </cell>
          <cell r="M100">
            <v>0</v>
          </cell>
          <cell r="N100">
            <v>0</v>
          </cell>
        </row>
        <row r="101">
          <cell r="B101" t="str">
            <v>HIM-F</v>
          </cell>
          <cell r="G101">
            <v>0</v>
          </cell>
          <cell r="H101">
            <v>0</v>
          </cell>
          <cell r="I101">
            <v>0</v>
          </cell>
          <cell r="J101">
            <v>0</v>
          </cell>
          <cell r="K101">
            <v>0</v>
          </cell>
          <cell r="L101">
            <v>0</v>
          </cell>
          <cell r="M101">
            <v>0</v>
          </cell>
          <cell r="N101">
            <v>0</v>
          </cell>
        </row>
        <row r="102">
          <cell r="B102" t="str">
            <v>HIB-L</v>
          </cell>
          <cell r="G102">
            <v>0</v>
          </cell>
          <cell r="H102">
            <v>498374.56</v>
          </cell>
          <cell r="I102">
            <v>-10620.719999999972</v>
          </cell>
          <cell r="J102">
            <v>0</v>
          </cell>
          <cell r="K102">
            <v>-99755.100000000035</v>
          </cell>
          <cell r="L102">
            <v>-387998.74</v>
          </cell>
          <cell r="M102">
            <v>0</v>
          </cell>
          <cell r="N102">
            <v>0</v>
          </cell>
        </row>
        <row r="103">
          <cell r="B103" t="str">
            <v>HIB-F</v>
          </cell>
          <cell r="G103">
            <v>0</v>
          </cell>
          <cell r="H103">
            <v>765989.75899999996</v>
          </cell>
          <cell r="I103">
            <v>-16323.77900000001</v>
          </cell>
          <cell r="J103">
            <v>-3.999999986262992E-3</v>
          </cell>
          <cell r="K103">
            <v>-183194.26999999996</v>
          </cell>
          <cell r="L103">
            <v>-566471.70600000001</v>
          </cell>
          <cell r="M103">
            <v>0</v>
          </cell>
          <cell r="N103">
            <v>0</v>
          </cell>
        </row>
        <row r="104">
          <cell r="B104" t="str">
            <v>Total Shipments</v>
          </cell>
          <cell r="G104">
            <v>0</v>
          </cell>
          <cell r="H104">
            <v>22053652.959999997</v>
          </cell>
          <cell r="I104">
            <v>-950668.08000000077</v>
          </cell>
          <cell r="J104">
            <v>-5918858.959999999</v>
          </cell>
          <cell r="K104">
            <v>-2543596.11</v>
          </cell>
          <cell r="L104">
            <v>-12110869.270000001</v>
          </cell>
          <cell r="M104">
            <v>0</v>
          </cell>
          <cell r="N104">
            <v>0</v>
          </cell>
        </row>
        <row r="106">
          <cell r="B106" t="str">
            <v>DSO Lump</v>
          </cell>
          <cell r="G106">
            <v>0</v>
          </cell>
          <cell r="H106">
            <v>7568087.4400000004</v>
          </cell>
          <cell r="I106">
            <v>-201521.12000000017</v>
          </cell>
          <cell r="J106">
            <v>-2489252.1799999997</v>
          </cell>
          <cell r="K106">
            <v>-793738.75000000012</v>
          </cell>
          <cell r="L106">
            <v>-3832374.7800000003</v>
          </cell>
          <cell r="M106">
            <v>0</v>
          </cell>
          <cell r="N106">
            <v>0</v>
          </cell>
        </row>
        <row r="107">
          <cell r="B107" t="str">
            <v>DSO Fines</v>
          </cell>
          <cell r="G107">
            <v>0</v>
          </cell>
          <cell r="H107">
            <v>7361098.4110000003</v>
          </cell>
          <cell r="I107">
            <v>-566436.35100000072</v>
          </cell>
          <cell r="J107">
            <v>-2648377.3459999994</v>
          </cell>
          <cell r="K107">
            <v>-351433.3600000001</v>
          </cell>
          <cell r="L107">
            <v>-3794851.3539999998</v>
          </cell>
          <cell r="M107">
            <v>0</v>
          </cell>
          <cell r="N107">
            <v>0</v>
          </cell>
        </row>
        <row r="108">
          <cell r="B108" t="str">
            <v>Yandi</v>
          </cell>
          <cell r="G108">
            <v>0</v>
          </cell>
          <cell r="H108">
            <v>4544520.04</v>
          </cell>
          <cell r="I108">
            <v>-256901.60000000009</v>
          </cell>
          <cell r="J108">
            <v>-257249.83999999973</v>
          </cell>
          <cell r="K108">
            <v>-898478.49999999988</v>
          </cell>
          <cell r="L108">
            <v>-2853430.17</v>
          </cell>
          <cell r="M108">
            <v>0</v>
          </cell>
          <cell r="N108">
            <v>0</v>
          </cell>
        </row>
        <row r="109">
          <cell r="B109" t="str">
            <v>Sinter Fines</v>
          </cell>
          <cell r="G109">
            <v>0</v>
          </cell>
          <cell r="H109">
            <v>211949.53</v>
          </cell>
          <cell r="I109">
            <v>102836.54000000001</v>
          </cell>
          <cell r="J109">
            <v>-314786.07</v>
          </cell>
          <cell r="K109">
            <v>0</v>
          </cell>
          <cell r="L109">
            <v>0</v>
          </cell>
          <cell r="M109">
            <v>0</v>
          </cell>
          <cell r="N109">
            <v>0</v>
          </cell>
        </row>
        <row r="110">
          <cell r="B110" t="str">
            <v>HIM-L</v>
          </cell>
          <cell r="G110">
            <v>0</v>
          </cell>
          <cell r="H110">
            <v>79821.31</v>
          </cell>
          <cell r="I110">
            <v>-1701.0500000000029</v>
          </cell>
          <cell r="J110">
            <v>0</v>
          </cell>
          <cell r="K110">
            <v>0</v>
          </cell>
          <cell r="L110">
            <v>-78120.259999999995</v>
          </cell>
          <cell r="M110">
            <v>0</v>
          </cell>
          <cell r="N110">
            <v>0</v>
          </cell>
        </row>
        <row r="111">
          <cell r="B111" t="str">
            <v>HIM-F</v>
          </cell>
          <cell r="G111">
            <v>0</v>
          </cell>
          <cell r="H111">
            <v>0</v>
          </cell>
          <cell r="I111">
            <v>0</v>
          </cell>
          <cell r="J111">
            <v>0</v>
          </cell>
          <cell r="K111">
            <v>0</v>
          </cell>
          <cell r="L111">
            <v>0</v>
          </cell>
          <cell r="M111">
            <v>0</v>
          </cell>
          <cell r="N111">
            <v>0</v>
          </cell>
        </row>
        <row r="112">
          <cell r="B112" t="str">
            <v>HIB-L</v>
          </cell>
          <cell r="G112">
            <v>0</v>
          </cell>
          <cell r="H112">
            <v>498374.56</v>
          </cell>
          <cell r="I112">
            <v>-10620.719999999972</v>
          </cell>
          <cell r="J112">
            <v>0</v>
          </cell>
          <cell r="K112">
            <v>-99755.100000000035</v>
          </cell>
          <cell r="L112">
            <v>-387998.74</v>
          </cell>
          <cell r="M112">
            <v>0</v>
          </cell>
          <cell r="N112">
            <v>0</v>
          </cell>
        </row>
        <row r="113">
          <cell r="B113" t="str">
            <v>HIB-F</v>
          </cell>
          <cell r="G113">
            <v>0</v>
          </cell>
          <cell r="H113">
            <v>765989.75899999996</v>
          </cell>
          <cell r="I113">
            <v>-16323.77900000001</v>
          </cell>
          <cell r="J113">
            <v>-3.999999986262992E-3</v>
          </cell>
          <cell r="K113">
            <v>-183194.26999999996</v>
          </cell>
          <cell r="L113">
            <v>-566471.70600000001</v>
          </cell>
          <cell r="M113">
            <v>0</v>
          </cell>
          <cell r="N113">
            <v>0</v>
          </cell>
        </row>
        <row r="114">
          <cell r="B114" t="str">
            <v>Total Sales</v>
          </cell>
          <cell r="G114">
            <v>0</v>
          </cell>
          <cell r="H114">
            <v>21029841.049999997</v>
          </cell>
          <cell r="I114">
            <v>-950668.08000000077</v>
          </cell>
          <cell r="J114">
            <v>-5709665.4399999995</v>
          </cell>
          <cell r="K114">
            <v>-2326599.98</v>
          </cell>
          <cell r="L114">
            <v>-11513247.010000002</v>
          </cell>
          <cell r="M114">
            <v>0</v>
          </cell>
          <cell r="N114">
            <v>0</v>
          </cell>
        </row>
      </sheetData>
      <sheetData sheetId="7" refreshError="1">
        <row r="28">
          <cell r="C28" t="str">
            <v>Material</v>
          </cell>
          <cell r="D28" t="str">
            <v>Fiscal year/period</v>
          </cell>
          <cell r="E28" t="str">
            <v>January 2003</v>
          </cell>
          <cell r="F28" t="str">
            <v>February 2003</v>
          </cell>
          <cell r="G28" t="str">
            <v>March 2003</v>
          </cell>
          <cell r="H28" t="str">
            <v>April 2003</v>
          </cell>
          <cell r="I28" t="str">
            <v>May 2003</v>
          </cell>
          <cell r="J28" t="str">
            <v>June 2003</v>
          </cell>
          <cell r="K28" t="str">
            <v>July 2003</v>
          </cell>
          <cell r="L28" t="str">
            <v>August 2003</v>
          </cell>
          <cell r="M28" t="str">
            <v>September 2003</v>
          </cell>
        </row>
        <row r="29">
          <cell r="A29" t="str">
            <v>TonnesDSO Lump</v>
          </cell>
          <cell r="B29" t="str">
            <v>Tonnes</v>
          </cell>
          <cell r="C29" t="str">
            <v>DSO Lump</v>
          </cell>
          <cell r="D29">
            <v>0</v>
          </cell>
          <cell r="E29">
            <v>2205817</v>
          </cell>
          <cell r="F29">
            <v>1729668</v>
          </cell>
          <cell r="G29">
            <v>2559333</v>
          </cell>
          <cell r="H29">
            <v>1573454</v>
          </cell>
          <cell r="I29">
            <v>1669895</v>
          </cell>
          <cell r="J29">
            <v>1756273</v>
          </cell>
          <cell r="K29">
            <v>1970906</v>
          </cell>
          <cell r="L29">
            <v>1512530</v>
          </cell>
          <cell r="M29">
            <v>1946981</v>
          </cell>
        </row>
        <row r="30">
          <cell r="A30" t="str">
            <v>TonnesDSO Fines</v>
          </cell>
          <cell r="B30" t="str">
            <v>Tonnes</v>
          </cell>
          <cell r="C30" t="str">
            <v>DSO Fines</v>
          </cell>
          <cell r="D30">
            <v>0</v>
          </cell>
          <cell r="E30">
            <v>2260888</v>
          </cell>
          <cell r="F30">
            <v>2747708</v>
          </cell>
          <cell r="G30">
            <v>2184239</v>
          </cell>
          <cell r="H30">
            <v>1840647</v>
          </cell>
          <cell r="I30">
            <v>2309800</v>
          </cell>
          <cell r="J30">
            <v>1850279</v>
          </cell>
          <cell r="K30">
            <v>2134031</v>
          </cell>
          <cell r="L30">
            <v>1980358</v>
          </cell>
          <cell r="M30">
            <v>1911073</v>
          </cell>
        </row>
        <row r="31">
          <cell r="A31" t="str">
            <v>TonnesYandi</v>
          </cell>
          <cell r="B31" t="str">
            <v>Tonnes</v>
          </cell>
          <cell r="C31" t="str">
            <v>Yandi</v>
          </cell>
          <cell r="D31">
            <v>0</v>
          </cell>
          <cell r="E31">
            <v>1200998</v>
          </cell>
          <cell r="F31">
            <v>1757421</v>
          </cell>
          <cell r="G31">
            <v>1045122</v>
          </cell>
          <cell r="H31">
            <v>1554725</v>
          </cell>
          <cell r="I31">
            <v>1870956</v>
          </cell>
          <cell r="J31">
            <v>1833548</v>
          </cell>
          <cell r="K31">
            <v>1589422</v>
          </cell>
          <cell r="L31">
            <v>1501050</v>
          </cell>
          <cell r="M31">
            <v>1563183</v>
          </cell>
        </row>
        <row r="32">
          <cell r="A32" t="str">
            <v>TonnesSinter Fines</v>
          </cell>
          <cell r="B32" t="str">
            <v>Tonnes</v>
          </cell>
          <cell r="C32" t="str">
            <v>Sinter Fines</v>
          </cell>
          <cell r="D32">
            <v>0</v>
          </cell>
          <cell r="E32">
            <v>0</v>
          </cell>
          <cell r="F32">
            <v>70435</v>
          </cell>
          <cell r="G32">
            <v>0</v>
          </cell>
          <cell r="H32">
            <v>87728</v>
          </cell>
          <cell r="I32">
            <v>0</v>
          </cell>
          <cell r="J32">
            <v>124224</v>
          </cell>
          <cell r="K32">
            <v>78740</v>
          </cell>
          <cell r="L32">
            <v>50920</v>
          </cell>
          <cell r="M32">
            <v>0</v>
          </cell>
        </row>
        <row r="33">
          <cell r="A33" t="str">
            <v>TonnesHIM-L</v>
          </cell>
          <cell r="B33" t="str">
            <v>Tonnes</v>
          </cell>
          <cell r="C33" t="str">
            <v>HIM-L</v>
          </cell>
          <cell r="D33">
            <v>0</v>
          </cell>
          <cell r="E33">
            <v>0</v>
          </cell>
          <cell r="F33">
            <v>0</v>
          </cell>
          <cell r="G33">
            <v>0</v>
          </cell>
          <cell r="H33">
            <v>0</v>
          </cell>
          <cell r="I33">
            <v>31132</v>
          </cell>
          <cell r="J33">
            <v>0</v>
          </cell>
          <cell r="K33">
            <v>0</v>
          </cell>
          <cell r="L33">
            <v>60081</v>
          </cell>
          <cell r="M33">
            <v>81731</v>
          </cell>
        </row>
        <row r="34">
          <cell r="A34" t="str">
            <v>TonnesHIM-F</v>
          </cell>
          <cell r="B34" t="str">
            <v>Tonnes</v>
          </cell>
          <cell r="C34" t="str">
            <v>HIM-F</v>
          </cell>
          <cell r="D34">
            <v>0</v>
          </cell>
          <cell r="E34">
            <v>0</v>
          </cell>
          <cell r="F34">
            <v>0</v>
          </cell>
          <cell r="G34">
            <v>0</v>
          </cell>
          <cell r="H34">
            <v>0</v>
          </cell>
          <cell r="I34">
            <v>0</v>
          </cell>
          <cell r="J34">
            <v>30223</v>
          </cell>
          <cell r="K34">
            <v>19756</v>
          </cell>
          <cell r="L34">
            <v>145322</v>
          </cell>
          <cell r="M34">
            <v>133798</v>
          </cell>
        </row>
        <row r="35">
          <cell r="A35" t="str">
            <v>TonnesHIB-L</v>
          </cell>
          <cell r="B35" t="str">
            <v>Tonnes</v>
          </cell>
          <cell r="C35" t="str">
            <v>HIB-L</v>
          </cell>
          <cell r="D35">
            <v>0</v>
          </cell>
          <cell r="E35">
            <v>0</v>
          </cell>
          <cell r="F35">
            <v>0</v>
          </cell>
          <cell r="G35">
            <v>0</v>
          </cell>
          <cell r="H35">
            <v>101106</v>
          </cell>
          <cell r="I35">
            <v>145789</v>
          </cell>
          <cell r="J35">
            <v>276209</v>
          </cell>
          <cell r="K35">
            <v>135970</v>
          </cell>
          <cell r="L35">
            <v>168700</v>
          </cell>
          <cell r="M35">
            <v>138095</v>
          </cell>
        </row>
        <row r="36">
          <cell r="A36" t="str">
            <v>TonnesHIB-F</v>
          </cell>
          <cell r="B36" t="str">
            <v>Tonnes</v>
          </cell>
          <cell r="C36" t="str">
            <v>HIB-F</v>
          </cell>
          <cell r="D36">
            <v>0</v>
          </cell>
          <cell r="E36">
            <v>0</v>
          </cell>
          <cell r="F36">
            <v>0</v>
          </cell>
          <cell r="G36">
            <v>0</v>
          </cell>
          <cell r="H36">
            <v>193814</v>
          </cell>
          <cell r="I36">
            <v>288036</v>
          </cell>
          <cell r="J36">
            <v>214930</v>
          </cell>
          <cell r="K36">
            <v>123300</v>
          </cell>
          <cell r="L36">
            <v>381540</v>
          </cell>
          <cell r="M36">
            <v>421195</v>
          </cell>
        </row>
        <row r="37">
          <cell r="A37" t="str">
            <v>TonnesOverall Result</v>
          </cell>
          <cell r="B37" t="str">
            <v>Tonnes</v>
          </cell>
          <cell r="C37" t="str">
            <v>Overall Result</v>
          </cell>
          <cell r="D37">
            <v>0</v>
          </cell>
          <cell r="E37">
            <v>5667703</v>
          </cell>
          <cell r="F37">
            <v>6305232</v>
          </cell>
          <cell r="G37">
            <v>5788694</v>
          </cell>
          <cell r="H37">
            <v>5351474</v>
          </cell>
          <cell r="I37">
            <v>6315608</v>
          </cell>
          <cell r="J37">
            <v>6085686</v>
          </cell>
          <cell r="K37">
            <v>6052125</v>
          </cell>
          <cell r="L37">
            <v>5800501</v>
          </cell>
          <cell r="M37">
            <v>6196056</v>
          </cell>
        </row>
        <row r="38">
          <cell r="A38" t="str">
            <v>Gross RevenueDSO Lump</v>
          </cell>
          <cell r="B38" t="str">
            <v>Gross Revenue</v>
          </cell>
          <cell r="C38" t="str">
            <v>DSO Lump</v>
          </cell>
          <cell r="D38">
            <v>0</v>
          </cell>
          <cell r="E38">
            <v>86444100.469999894</v>
          </cell>
          <cell r="F38">
            <v>69652233.019999906</v>
          </cell>
          <cell r="G38">
            <v>95759475.859999999</v>
          </cell>
          <cell r="H38">
            <v>60865443.519999899</v>
          </cell>
          <cell r="I38">
            <v>61063945.670000002</v>
          </cell>
          <cell r="J38">
            <v>65583193.75</v>
          </cell>
          <cell r="K38">
            <v>79789330.629999906</v>
          </cell>
          <cell r="L38">
            <v>59898937.450000003</v>
          </cell>
          <cell r="M38">
            <v>78050148.509999901</v>
          </cell>
        </row>
        <row r="39">
          <cell r="A39" t="str">
            <v>Gross RevenueDSO Fines</v>
          </cell>
          <cell r="B39" t="str">
            <v>Gross Revenue</v>
          </cell>
          <cell r="C39" t="str">
            <v>DSO Fines</v>
          </cell>
          <cell r="D39">
            <v>0</v>
          </cell>
          <cell r="E39">
            <v>64432475.689999998</v>
          </cell>
          <cell r="F39">
            <v>76707950.689999893</v>
          </cell>
          <cell r="G39">
            <v>60969310.849999897</v>
          </cell>
          <cell r="H39">
            <v>49353617.969999902</v>
          </cell>
          <cell r="I39">
            <v>60489884.859999903</v>
          </cell>
          <cell r="J39">
            <v>49799810.619999997</v>
          </cell>
          <cell r="K39">
            <v>64987068.129999898</v>
          </cell>
          <cell r="L39">
            <v>55793571.2299999</v>
          </cell>
          <cell r="M39">
            <v>57451312.329999901</v>
          </cell>
        </row>
        <row r="40">
          <cell r="A40" t="str">
            <v>Gross RevenueYandi</v>
          </cell>
          <cell r="B40" t="str">
            <v>Gross Revenue</v>
          </cell>
          <cell r="C40" t="str">
            <v>Yandi</v>
          </cell>
          <cell r="D40">
            <v>0</v>
          </cell>
          <cell r="E40">
            <v>29448443.1399999</v>
          </cell>
          <cell r="F40">
            <v>41999125.640000001</v>
          </cell>
          <cell r="G40">
            <v>24300379.149999999</v>
          </cell>
          <cell r="H40">
            <v>36250405.939999998</v>
          </cell>
          <cell r="I40">
            <v>42502924.740000002</v>
          </cell>
          <cell r="J40">
            <v>42652128.589999899</v>
          </cell>
          <cell r="K40">
            <v>38011300.770000003</v>
          </cell>
          <cell r="L40">
            <v>36668407.509999901</v>
          </cell>
          <cell r="M40">
            <v>39075122.589999899</v>
          </cell>
        </row>
        <row r="41">
          <cell r="A41" t="str">
            <v>Gross RevenueSinter Fines</v>
          </cell>
          <cell r="B41" t="str">
            <v>Gross Revenue</v>
          </cell>
          <cell r="C41" t="str">
            <v>Sinter Fines</v>
          </cell>
          <cell r="D41">
            <v>0</v>
          </cell>
          <cell r="E41">
            <v>0</v>
          </cell>
          <cell r="F41">
            <v>2271578.39</v>
          </cell>
          <cell r="G41">
            <v>0</v>
          </cell>
          <cell r="H41">
            <v>2702579.87</v>
          </cell>
          <cell r="I41">
            <v>-29309.1</v>
          </cell>
          <cell r="J41">
            <v>3625374.48</v>
          </cell>
          <cell r="K41">
            <v>2852576.03</v>
          </cell>
          <cell r="L41">
            <v>2116647.98</v>
          </cell>
          <cell r="M41">
            <v>7357.47</v>
          </cell>
        </row>
        <row r="42">
          <cell r="A42" t="str">
            <v>Gross RevenueHIM-L</v>
          </cell>
          <cell r="B42" t="str">
            <v>Gross Revenue</v>
          </cell>
          <cell r="C42" t="str">
            <v>HIM-L</v>
          </cell>
          <cell r="D42">
            <v>0</v>
          </cell>
          <cell r="E42">
            <v>0</v>
          </cell>
          <cell r="F42">
            <v>0</v>
          </cell>
          <cell r="G42">
            <v>0</v>
          </cell>
          <cell r="H42">
            <v>0</v>
          </cell>
          <cell r="I42">
            <v>1015047.44</v>
          </cell>
          <cell r="J42">
            <v>0</v>
          </cell>
          <cell r="K42">
            <v>0</v>
          </cell>
          <cell r="L42">
            <v>2039088.49</v>
          </cell>
          <cell r="M42">
            <v>2793681.08</v>
          </cell>
        </row>
        <row r="43">
          <cell r="A43" t="str">
            <v>Gross RevenueHIM-F</v>
          </cell>
          <cell r="B43" t="str">
            <v>Gross Revenue</v>
          </cell>
          <cell r="C43" t="str">
            <v>HIM-F</v>
          </cell>
          <cell r="D43">
            <v>0</v>
          </cell>
          <cell r="E43">
            <v>0</v>
          </cell>
          <cell r="F43">
            <v>0</v>
          </cell>
          <cell r="G43">
            <v>0</v>
          </cell>
          <cell r="H43">
            <v>0</v>
          </cell>
          <cell r="I43">
            <v>0</v>
          </cell>
          <cell r="J43">
            <v>709151.73</v>
          </cell>
          <cell r="K43">
            <v>467581.17</v>
          </cell>
          <cell r="L43">
            <v>3600859.4</v>
          </cell>
          <cell r="M43">
            <v>3203065.3</v>
          </cell>
        </row>
        <row r="44">
          <cell r="A44" t="str">
            <v>Gross RevenueHIB-L</v>
          </cell>
          <cell r="B44" t="str">
            <v>Gross Revenue</v>
          </cell>
          <cell r="C44" t="str">
            <v>HIB-L</v>
          </cell>
          <cell r="D44">
            <v>0</v>
          </cell>
          <cell r="E44">
            <v>3913.12</v>
          </cell>
          <cell r="F44">
            <v>0</v>
          </cell>
          <cell r="G44">
            <v>0</v>
          </cell>
          <cell r="H44">
            <v>3269836.76</v>
          </cell>
          <cell r="I44">
            <v>4665222.32</v>
          </cell>
          <cell r="J44">
            <v>9114352.9399999995</v>
          </cell>
          <cell r="K44">
            <v>4764319.6500000004</v>
          </cell>
          <cell r="L44">
            <v>6557672.9800000004</v>
          </cell>
          <cell r="M44">
            <v>4579493.7</v>
          </cell>
        </row>
        <row r="45">
          <cell r="A45" t="str">
            <v>Gross RevenueHIB-F</v>
          </cell>
          <cell r="B45" t="str">
            <v>Gross Revenue</v>
          </cell>
          <cell r="C45" t="str">
            <v>HIB-F</v>
          </cell>
          <cell r="D45">
            <v>0</v>
          </cell>
          <cell r="E45">
            <v>-2920.09</v>
          </cell>
          <cell r="F45">
            <v>0</v>
          </cell>
          <cell r="G45">
            <v>0</v>
          </cell>
          <cell r="H45">
            <v>4496394.32</v>
          </cell>
          <cell r="I45">
            <v>6624792.2999999998</v>
          </cell>
          <cell r="J45">
            <v>5347438.42</v>
          </cell>
          <cell r="K45">
            <v>3052978.23</v>
          </cell>
          <cell r="L45">
            <v>10111529.5</v>
          </cell>
          <cell r="M45">
            <v>10742498.359999999</v>
          </cell>
        </row>
        <row r="46">
          <cell r="A46" t="str">
            <v>Gross RevenueOverall Result</v>
          </cell>
          <cell r="B46" t="str">
            <v>Gross Revenue</v>
          </cell>
          <cell r="C46" t="str">
            <v>Overall Result</v>
          </cell>
          <cell r="D46">
            <v>0</v>
          </cell>
          <cell r="E46">
            <v>180326012.33000001</v>
          </cell>
          <cell r="F46">
            <v>190630887.74000001</v>
          </cell>
          <cell r="G46">
            <v>181029165.86000001</v>
          </cell>
          <cell r="H46">
            <v>156938278.37999901</v>
          </cell>
          <cell r="I46">
            <v>176332508.22999901</v>
          </cell>
          <cell r="J46">
            <v>176831450.52999899</v>
          </cell>
          <cell r="K46">
            <v>193925154.609999</v>
          </cell>
          <cell r="L46">
            <v>176786714.53999901</v>
          </cell>
          <cell r="M46">
            <v>195902679.34</v>
          </cell>
        </row>
        <row r="47">
          <cell r="A47" t="str">
            <v>Sea FreightDSO Lump</v>
          </cell>
          <cell r="B47" t="str">
            <v>Sea Freight</v>
          </cell>
          <cell r="C47" t="str">
            <v>DSO Lump</v>
          </cell>
          <cell r="D47">
            <v>0</v>
          </cell>
          <cell r="E47">
            <v>5540640.1500000004</v>
          </cell>
          <cell r="F47">
            <v>4564825.96</v>
          </cell>
          <cell r="G47">
            <v>1149500.22</v>
          </cell>
          <cell r="H47">
            <v>4488314.5599999996</v>
          </cell>
          <cell r="I47">
            <v>3502866.28</v>
          </cell>
          <cell r="J47">
            <v>1480574.12</v>
          </cell>
          <cell r="K47">
            <v>5241314.8</v>
          </cell>
          <cell r="L47">
            <v>4088783.79</v>
          </cell>
          <cell r="M47">
            <v>2984415.35</v>
          </cell>
        </row>
        <row r="48">
          <cell r="A48" t="str">
            <v>Sea FreightDSO Fines</v>
          </cell>
          <cell r="B48" t="str">
            <v>Sea Freight</v>
          </cell>
          <cell r="C48" t="str">
            <v>DSO Fines</v>
          </cell>
          <cell r="D48">
            <v>0</v>
          </cell>
          <cell r="E48">
            <v>1927759.37</v>
          </cell>
          <cell r="F48">
            <v>2661635.88</v>
          </cell>
          <cell r="G48">
            <v>3215918.53</v>
          </cell>
          <cell r="H48">
            <v>1577169.97</v>
          </cell>
          <cell r="I48">
            <v>4735574.6500000004</v>
          </cell>
          <cell r="J48">
            <v>681079.61</v>
          </cell>
          <cell r="K48">
            <v>3510452.48</v>
          </cell>
          <cell r="L48">
            <v>2533564.36</v>
          </cell>
          <cell r="M48">
            <v>5189644.63</v>
          </cell>
        </row>
        <row r="49">
          <cell r="A49" t="str">
            <v>Sea FreightYandi</v>
          </cell>
          <cell r="B49" t="str">
            <v>Sea Freight</v>
          </cell>
          <cell r="C49" t="str">
            <v>Yandi</v>
          </cell>
          <cell r="D49">
            <v>0</v>
          </cell>
          <cell r="E49">
            <v>0</v>
          </cell>
          <cell r="F49">
            <v>0</v>
          </cell>
          <cell r="G49">
            <v>0</v>
          </cell>
          <cell r="H49">
            <v>0</v>
          </cell>
          <cell r="I49">
            <v>0</v>
          </cell>
          <cell r="J49">
            <v>0</v>
          </cell>
          <cell r="K49">
            <v>0</v>
          </cell>
          <cell r="L49">
            <v>0</v>
          </cell>
          <cell r="M49">
            <v>0</v>
          </cell>
        </row>
        <row r="50">
          <cell r="A50" t="str">
            <v>Sea FreightSinter Fines</v>
          </cell>
          <cell r="B50" t="str">
            <v>Sea Freight</v>
          </cell>
          <cell r="C50" t="str">
            <v>Sinter Fines</v>
          </cell>
          <cell r="D50">
            <v>0</v>
          </cell>
          <cell r="E50">
            <v>0</v>
          </cell>
          <cell r="F50">
            <v>817902.07</v>
          </cell>
          <cell r="G50">
            <v>0</v>
          </cell>
          <cell r="H50">
            <v>1310357.31</v>
          </cell>
          <cell r="I50">
            <v>0</v>
          </cell>
          <cell r="J50">
            <v>1423388.09</v>
          </cell>
          <cell r="K50">
            <v>917016</v>
          </cell>
          <cell r="L50">
            <v>1028690.98</v>
          </cell>
          <cell r="M50">
            <v>-137.62</v>
          </cell>
        </row>
        <row r="51">
          <cell r="A51" t="str">
            <v>Sea FreightHIM-L</v>
          </cell>
          <cell r="B51" t="str">
            <v>Sea Freight</v>
          </cell>
          <cell r="C51" t="str">
            <v>HIM-L</v>
          </cell>
          <cell r="D51">
            <v>0</v>
          </cell>
          <cell r="E51">
            <v>0</v>
          </cell>
          <cell r="F51">
            <v>0</v>
          </cell>
          <cell r="G51">
            <v>0</v>
          </cell>
          <cell r="H51">
            <v>0</v>
          </cell>
          <cell r="I51">
            <v>0</v>
          </cell>
          <cell r="J51">
            <v>0</v>
          </cell>
          <cell r="K51">
            <v>0</v>
          </cell>
          <cell r="L51">
            <v>0</v>
          </cell>
          <cell r="M51">
            <v>0</v>
          </cell>
        </row>
        <row r="52">
          <cell r="A52" t="str">
            <v>Sea FreightHIM-F</v>
          </cell>
          <cell r="B52" t="str">
            <v>Sea Freight</v>
          </cell>
          <cell r="C52" t="str">
            <v>HIM-F</v>
          </cell>
          <cell r="D52">
            <v>0</v>
          </cell>
          <cell r="E52">
            <v>0</v>
          </cell>
          <cell r="F52">
            <v>0</v>
          </cell>
          <cell r="G52">
            <v>0</v>
          </cell>
          <cell r="H52">
            <v>0</v>
          </cell>
          <cell r="I52">
            <v>0</v>
          </cell>
          <cell r="J52">
            <v>0</v>
          </cell>
          <cell r="K52">
            <v>0</v>
          </cell>
          <cell r="L52">
            <v>0</v>
          </cell>
          <cell r="M52">
            <v>0</v>
          </cell>
        </row>
        <row r="53">
          <cell r="A53" t="str">
            <v>Sea FreightHIB-L</v>
          </cell>
          <cell r="B53" t="str">
            <v>Sea Freight</v>
          </cell>
          <cell r="C53" t="str">
            <v>HIB-L</v>
          </cell>
          <cell r="D53">
            <v>0</v>
          </cell>
          <cell r="E53">
            <v>0</v>
          </cell>
          <cell r="F53">
            <v>0</v>
          </cell>
          <cell r="G53">
            <v>0</v>
          </cell>
          <cell r="H53">
            <v>0</v>
          </cell>
          <cell r="I53">
            <v>0</v>
          </cell>
          <cell r="J53">
            <v>0</v>
          </cell>
          <cell r="K53">
            <v>268186.02</v>
          </cell>
          <cell r="L53">
            <v>815116.78</v>
          </cell>
          <cell r="M53">
            <v>0</v>
          </cell>
        </row>
        <row r="54">
          <cell r="A54" t="str">
            <v>Sea FreightHIB-F</v>
          </cell>
          <cell r="B54" t="str">
            <v>Sea Freight</v>
          </cell>
          <cell r="C54" t="str">
            <v>HIB-F</v>
          </cell>
          <cell r="D54">
            <v>0</v>
          </cell>
          <cell r="E54">
            <v>0</v>
          </cell>
          <cell r="F54">
            <v>0</v>
          </cell>
          <cell r="G54">
            <v>0</v>
          </cell>
          <cell r="H54">
            <v>0</v>
          </cell>
          <cell r="I54">
            <v>0</v>
          </cell>
          <cell r="J54">
            <v>0</v>
          </cell>
          <cell r="K54">
            <v>0</v>
          </cell>
          <cell r="L54">
            <v>580010.94999999995</v>
          </cell>
          <cell r="M54">
            <v>577770.25</v>
          </cell>
        </row>
        <row r="55">
          <cell r="A55" t="str">
            <v>Sea FreightOverall Result</v>
          </cell>
          <cell r="B55" t="str">
            <v>Sea Freight</v>
          </cell>
          <cell r="C55" t="str">
            <v>Overall Result</v>
          </cell>
          <cell r="D55">
            <v>0</v>
          </cell>
          <cell r="E55">
            <v>7468399.5199999996</v>
          </cell>
          <cell r="F55">
            <v>8044363.9100000001</v>
          </cell>
          <cell r="G55">
            <v>4365418.75</v>
          </cell>
          <cell r="H55">
            <v>7375841.8399999999</v>
          </cell>
          <cell r="I55">
            <v>8238440.9299999997</v>
          </cell>
          <cell r="J55">
            <v>3585041.82</v>
          </cell>
          <cell r="K55">
            <v>9936969.3000000007</v>
          </cell>
          <cell r="L55">
            <v>9046166.8599999901</v>
          </cell>
          <cell r="M55">
            <v>8751692.6099999901</v>
          </cell>
        </row>
        <row r="56">
          <cell r="A56" t="str">
            <v>BunkersDSO Lump</v>
          </cell>
          <cell r="B56" t="str">
            <v>Bunkers</v>
          </cell>
          <cell r="C56" t="str">
            <v>DSO Lump</v>
          </cell>
          <cell r="D56">
            <v>0</v>
          </cell>
          <cell r="E56">
            <v>-839858.58</v>
          </cell>
          <cell r="F56">
            <v>78042.740000000005</v>
          </cell>
          <cell r="G56">
            <v>38522.94</v>
          </cell>
          <cell r="H56">
            <v>-109833.9</v>
          </cell>
          <cell r="I56">
            <v>-406403.13</v>
          </cell>
          <cell r="J56">
            <v>0</v>
          </cell>
          <cell r="K56">
            <v>-254081.1</v>
          </cell>
          <cell r="L56">
            <v>85541.37</v>
          </cell>
          <cell r="M56">
            <v>-105832.45</v>
          </cell>
        </row>
        <row r="57">
          <cell r="A57" t="str">
            <v>BunkersDSO Fines</v>
          </cell>
          <cell r="B57" t="str">
            <v>Bunkers</v>
          </cell>
          <cell r="C57" t="str">
            <v>DSO Fines</v>
          </cell>
          <cell r="D57">
            <v>0</v>
          </cell>
          <cell r="E57">
            <v>-413862.2</v>
          </cell>
          <cell r="F57">
            <v>-106865.58</v>
          </cell>
          <cell r="G57">
            <v>-5736.61</v>
          </cell>
          <cell r="H57">
            <v>-144009.34</v>
          </cell>
          <cell r="I57">
            <v>-374127.18</v>
          </cell>
          <cell r="J57">
            <v>0</v>
          </cell>
          <cell r="K57">
            <v>-313337.51</v>
          </cell>
          <cell r="L57">
            <v>201991.41</v>
          </cell>
          <cell r="M57">
            <v>-33205.81</v>
          </cell>
        </row>
        <row r="58">
          <cell r="A58" t="str">
            <v>BunkersYandi</v>
          </cell>
          <cell r="B58" t="str">
            <v>Bunkers</v>
          </cell>
          <cell r="C58" t="str">
            <v>Yandi</v>
          </cell>
          <cell r="D58">
            <v>0</v>
          </cell>
          <cell r="E58">
            <v>0</v>
          </cell>
          <cell r="F58">
            <v>0</v>
          </cell>
          <cell r="G58">
            <v>0</v>
          </cell>
          <cell r="H58">
            <v>0</v>
          </cell>
          <cell r="I58">
            <v>0</v>
          </cell>
          <cell r="J58">
            <v>0</v>
          </cell>
          <cell r="K58">
            <v>0</v>
          </cell>
          <cell r="L58">
            <v>0</v>
          </cell>
          <cell r="M58">
            <v>0</v>
          </cell>
        </row>
        <row r="59">
          <cell r="A59" t="str">
            <v>BunkersSinter Fines</v>
          </cell>
          <cell r="B59" t="str">
            <v>Bunkers</v>
          </cell>
          <cell r="C59" t="str">
            <v>Sinter Fines</v>
          </cell>
          <cell r="D59">
            <v>0</v>
          </cell>
          <cell r="E59">
            <v>0</v>
          </cell>
          <cell r="F59">
            <v>157937.70000000001</v>
          </cell>
          <cell r="G59">
            <v>0</v>
          </cell>
          <cell r="H59">
            <v>228010.62</v>
          </cell>
          <cell r="I59">
            <v>-93683.48</v>
          </cell>
          <cell r="J59">
            <v>0</v>
          </cell>
          <cell r="K59">
            <v>-31031.49</v>
          </cell>
          <cell r="L59">
            <v>-73160.44</v>
          </cell>
          <cell r="M59">
            <v>-67329.919999999998</v>
          </cell>
        </row>
        <row r="60">
          <cell r="A60" t="str">
            <v>BunkersHIM-L</v>
          </cell>
          <cell r="B60" t="str">
            <v>Bunkers</v>
          </cell>
          <cell r="C60" t="str">
            <v>HIM-L</v>
          </cell>
          <cell r="D60">
            <v>0</v>
          </cell>
          <cell r="E60">
            <v>0</v>
          </cell>
          <cell r="F60">
            <v>0</v>
          </cell>
          <cell r="G60">
            <v>0</v>
          </cell>
          <cell r="H60">
            <v>0</v>
          </cell>
          <cell r="I60">
            <v>0</v>
          </cell>
          <cell r="J60">
            <v>0</v>
          </cell>
          <cell r="K60">
            <v>0</v>
          </cell>
          <cell r="L60">
            <v>0</v>
          </cell>
          <cell r="M60">
            <v>0</v>
          </cell>
        </row>
        <row r="61">
          <cell r="A61" t="str">
            <v>BunkersHIM-F</v>
          </cell>
          <cell r="B61" t="str">
            <v>Bunkers</v>
          </cell>
          <cell r="C61" t="str">
            <v>HIM-F</v>
          </cell>
          <cell r="D61">
            <v>0</v>
          </cell>
          <cell r="E61">
            <v>0</v>
          </cell>
          <cell r="F61">
            <v>0</v>
          </cell>
          <cell r="G61">
            <v>0</v>
          </cell>
          <cell r="H61">
            <v>0</v>
          </cell>
          <cell r="I61">
            <v>0</v>
          </cell>
          <cell r="J61">
            <v>0</v>
          </cell>
          <cell r="K61">
            <v>0</v>
          </cell>
          <cell r="L61">
            <v>0</v>
          </cell>
          <cell r="M61">
            <v>0</v>
          </cell>
        </row>
        <row r="62">
          <cell r="A62" t="str">
            <v>BunkersHIB-L</v>
          </cell>
          <cell r="B62" t="str">
            <v>Bunkers</v>
          </cell>
          <cell r="C62" t="str">
            <v>HIB-L</v>
          </cell>
          <cell r="D62">
            <v>0</v>
          </cell>
          <cell r="E62">
            <v>0</v>
          </cell>
          <cell r="F62">
            <v>0</v>
          </cell>
          <cell r="G62">
            <v>0</v>
          </cell>
          <cell r="H62">
            <v>0</v>
          </cell>
          <cell r="I62">
            <v>0</v>
          </cell>
          <cell r="J62">
            <v>0</v>
          </cell>
          <cell r="K62">
            <v>0</v>
          </cell>
          <cell r="L62">
            <v>0</v>
          </cell>
          <cell r="M62">
            <v>0</v>
          </cell>
        </row>
        <row r="63">
          <cell r="A63" t="str">
            <v>BunkersHIB-F</v>
          </cell>
          <cell r="B63" t="str">
            <v>Bunkers</v>
          </cell>
          <cell r="C63" t="str">
            <v>HIB-F</v>
          </cell>
          <cell r="D63">
            <v>0</v>
          </cell>
          <cell r="E63">
            <v>0</v>
          </cell>
          <cell r="F63">
            <v>0</v>
          </cell>
          <cell r="G63">
            <v>0</v>
          </cell>
          <cell r="H63">
            <v>0</v>
          </cell>
          <cell r="I63">
            <v>0</v>
          </cell>
          <cell r="J63">
            <v>0</v>
          </cell>
          <cell r="K63">
            <v>0</v>
          </cell>
          <cell r="L63">
            <v>0</v>
          </cell>
          <cell r="M63">
            <v>0</v>
          </cell>
        </row>
        <row r="64">
          <cell r="A64" t="str">
            <v>BunkersOverall Result</v>
          </cell>
          <cell r="B64" t="str">
            <v>Bunkers</v>
          </cell>
          <cell r="C64" t="str">
            <v>Overall Result</v>
          </cell>
          <cell r="D64">
            <v>0</v>
          </cell>
          <cell r="E64">
            <v>-1253720.78</v>
          </cell>
          <cell r="F64">
            <v>129114.86</v>
          </cell>
          <cell r="G64">
            <v>32786.33</v>
          </cell>
          <cell r="H64">
            <v>-25832.62</v>
          </cell>
          <cell r="I64">
            <v>-874213.79</v>
          </cell>
          <cell r="J64">
            <v>0</v>
          </cell>
          <cell r="K64">
            <v>-598450.1</v>
          </cell>
          <cell r="L64">
            <v>214372.34</v>
          </cell>
          <cell r="M64">
            <v>-206368.18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S BAYER"/>
      <sheetName val="ESP"/>
      <sheetName val="Detalle EOAF"/>
      <sheetName val="ER"/>
      <sheetName val="EOAF DIRECTO"/>
      <sheetName val="EEPN"/>
      <sheetName val="BU"/>
      <sheetName val="1"/>
      <sheetName val="2"/>
      <sheetName val="3"/>
      <sheetName val="4"/>
      <sheetName val="5"/>
      <sheetName val="6"/>
      <sheetName val="7"/>
      <sheetName val="8"/>
      <sheetName val="9"/>
      <sheetName val="10"/>
      <sheetName val="11"/>
      <sheetName val="Tabelas"/>
      <sheetName val="Settings"/>
      <sheetName val="CVsku"/>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lanning"/>
      <sheetName val="Population Characteristics"/>
      <sheetName val="Individually Significant Items"/>
      <sheetName val="Audit Results Lower Stratum"/>
      <sheetName val="Base de Muestra"/>
      <sheetName val="Audit Results Upper Stratum"/>
      <sheetName val="Projection"/>
      <sheetName val="Evaluation"/>
      <sheetName val="Planning Extension"/>
      <sheetName val="Audit Results Lower Stratum Ext"/>
      <sheetName val="Audit Results Upper Stratum Ext"/>
      <sheetName val="Projection Extended Sample"/>
      <sheetName val="Evaluation Extended Sample"/>
      <sheetName val="Dados Org"/>
      <sheetName val="Bco_Dados"/>
      <sheetName val="TR"/>
      <sheetName val="Inventario de créditos"/>
      <sheetName val="Analisis 4182"/>
      <sheetName val="AU_Listing"/>
      <sheetName val="Regions"/>
      <sheetName val="Datos"/>
    </sheetNames>
    <sheetDataSet>
      <sheetData sheetId="0">
        <row r="2">
          <cell r="Q2">
            <v>0</v>
          </cell>
        </row>
      </sheetData>
      <sheetData sheetId="1">
        <row r="2">
          <cell r="Q2">
            <v>0</v>
          </cell>
        </row>
        <row r="16">
          <cell r="H16" t="str">
            <v>Moderate</v>
          </cell>
        </row>
        <row r="20">
          <cell r="H20" t="str">
            <v>Less than one-sixth of PM</v>
          </cell>
        </row>
        <row r="22">
          <cell r="H22" t="str">
            <v>Stratified</v>
          </cell>
          <cell r="L22">
            <v>1</v>
          </cell>
        </row>
        <row r="25">
          <cell r="H25" t="str">
            <v>No</v>
          </cell>
          <cell r="L25">
            <v>0</v>
          </cell>
        </row>
        <row r="27">
          <cell r="H27">
            <v>1.91</v>
          </cell>
        </row>
        <row r="29">
          <cell r="H29">
            <v>1060828156</v>
          </cell>
          <cell r="L29">
            <v>0</v>
          </cell>
        </row>
        <row r="31">
          <cell r="H31">
            <v>70721877.052600011</v>
          </cell>
        </row>
        <row r="33">
          <cell r="H33">
            <v>555407412</v>
          </cell>
          <cell r="L33">
            <v>176804692.66999999</v>
          </cell>
        </row>
        <row r="34">
          <cell r="H34">
            <v>555407412</v>
          </cell>
        </row>
      </sheetData>
      <sheetData sheetId="2">
        <row r="2">
          <cell r="Q2">
            <v>0</v>
          </cell>
        </row>
        <row r="5">
          <cell r="C5">
            <v>14045646135</v>
          </cell>
          <cell r="E5">
            <v>293</v>
          </cell>
        </row>
        <row r="7">
          <cell r="C7">
            <v>12723663954</v>
          </cell>
          <cell r="E7">
            <v>291</v>
          </cell>
        </row>
        <row r="9">
          <cell r="C9">
            <v>10601068310</v>
          </cell>
          <cell r="E9">
            <v>59</v>
          </cell>
        </row>
        <row r="10">
          <cell r="C10">
            <v>2122595644</v>
          </cell>
          <cell r="E10">
            <v>232</v>
          </cell>
        </row>
        <row r="11">
          <cell r="C11">
            <v>12723663954</v>
          </cell>
        </row>
        <row r="13">
          <cell r="C13">
            <v>43723931.113402061</v>
          </cell>
        </row>
        <row r="17">
          <cell r="C17">
            <v>16</v>
          </cell>
          <cell r="G17">
            <v>23</v>
          </cell>
        </row>
        <row r="18">
          <cell r="C18">
            <v>8</v>
          </cell>
        </row>
        <row r="26">
          <cell r="G26">
            <v>0</v>
          </cell>
        </row>
        <row r="28">
          <cell r="C28">
            <v>0</v>
          </cell>
        </row>
        <row r="31">
          <cell r="B31">
            <v>0</v>
          </cell>
          <cell r="C31">
            <v>0</v>
          </cell>
          <cell r="E31">
            <v>0</v>
          </cell>
          <cell r="H31">
            <v>1</v>
          </cell>
        </row>
        <row r="32">
          <cell r="B32">
            <v>0</v>
          </cell>
          <cell r="C32">
            <v>0</v>
          </cell>
          <cell r="E32">
            <v>0</v>
          </cell>
          <cell r="H32">
            <v>1</v>
          </cell>
        </row>
        <row r="33">
          <cell r="B33">
            <v>0</v>
          </cell>
          <cell r="C33">
            <v>0</v>
          </cell>
          <cell r="E33">
            <v>0</v>
          </cell>
          <cell r="H33">
            <v>1</v>
          </cell>
        </row>
        <row r="34">
          <cell r="B34">
            <v>0</v>
          </cell>
          <cell r="C34">
            <v>0</v>
          </cell>
          <cell r="E34">
            <v>0</v>
          </cell>
          <cell r="H34">
            <v>1</v>
          </cell>
        </row>
        <row r="35">
          <cell r="B35">
            <v>0</v>
          </cell>
          <cell r="C35">
            <v>0</v>
          </cell>
          <cell r="E35">
            <v>0</v>
          </cell>
          <cell r="H35">
            <v>1</v>
          </cell>
        </row>
        <row r="36">
          <cell r="B36">
            <v>0</v>
          </cell>
          <cell r="C36">
            <v>0</v>
          </cell>
          <cell r="E36">
            <v>0</v>
          </cell>
          <cell r="H36">
            <v>1</v>
          </cell>
        </row>
        <row r="37">
          <cell r="B37">
            <v>0</v>
          </cell>
          <cell r="C37">
            <v>0</v>
          </cell>
          <cell r="E37">
            <v>0</v>
          </cell>
          <cell r="H37">
            <v>1</v>
          </cell>
        </row>
        <row r="38">
          <cell r="B38">
            <v>0</v>
          </cell>
          <cell r="C38">
            <v>0</v>
          </cell>
          <cell r="E38">
            <v>0</v>
          </cell>
          <cell r="H38">
            <v>1</v>
          </cell>
        </row>
        <row r="39">
          <cell r="B39">
            <v>0</v>
          </cell>
          <cell r="C39">
            <v>0</v>
          </cell>
          <cell r="E39">
            <v>0</v>
          </cell>
          <cell r="H39">
            <v>1</v>
          </cell>
        </row>
        <row r="40">
          <cell r="B40">
            <v>0</v>
          </cell>
          <cell r="C40">
            <v>0</v>
          </cell>
          <cell r="E40">
            <v>0</v>
          </cell>
          <cell r="H40">
            <v>1</v>
          </cell>
        </row>
        <row r="41">
          <cell r="B41">
            <v>0</v>
          </cell>
          <cell r="C41">
            <v>0</v>
          </cell>
          <cell r="E41">
            <v>0</v>
          </cell>
          <cell r="H41">
            <v>1</v>
          </cell>
        </row>
        <row r="42">
          <cell r="B42">
            <v>0</v>
          </cell>
          <cell r="C42">
            <v>0</v>
          </cell>
          <cell r="E42">
            <v>0</v>
          </cell>
          <cell r="H42">
            <v>1</v>
          </cell>
        </row>
        <row r="43">
          <cell r="B43">
            <v>0</v>
          </cell>
          <cell r="C43">
            <v>0</v>
          </cell>
          <cell r="E43">
            <v>0</v>
          </cell>
          <cell r="H43">
            <v>1</v>
          </cell>
        </row>
        <row r="44">
          <cell r="B44">
            <v>0</v>
          </cell>
          <cell r="C44">
            <v>0</v>
          </cell>
          <cell r="E44">
            <v>0</v>
          </cell>
          <cell r="H44">
            <v>1</v>
          </cell>
        </row>
        <row r="45">
          <cell r="B45">
            <v>0</v>
          </cell>
          <cell r="C45">
            <v>0</v>
          </cell>
          <cell r="E45">
            <v>0</v>
          </cell>
          <cell r="H45">
            <v>1</v>
          </cell>
        </row>
        <row r="46">
          <cell r="B46">
            <v>0</v>
          </cell>
          <cell r="C46">
            <v>0</v>
          </cell>
          <cell r="E46">
            <v>0</v>
          </cell>
          <cell r="H46">
            <v>1</v>
          </cell>
        </row>
        <row r="47">
          <cell r="B47">
            <v>0</v>
          </cell>
          <cell r="C47">
            <v>0</v>
          </cell>
          <cell r="E47">
            <v>0</v>
          </cell>
          <cell r="H47">
            <v>1</v>
          </cell>
        </row>
        <row r="48">
          <cell r="B48">
            <v>0</v>
          </cell>
          <cell r="C48">
            <v>0</v>
          </cell>
          <cell r="E48">
            <v>0</v>
          </cell>
          <cell r="H48">
            <v>1</v>
          </cell>
        </row>
        <row r="49">
          <cell r="B49">
            <v>0</v>
          </cell>
          <cell r="C49">
            <v>0</v>
          </cell>
          <cell r="E49">
            <v>0</v>
          </cell>
          <cell r="H49">
            <v>1</v>
          </cell>
        </row>
        <row r="50">
          <cell r="B50">
            <v>0</v>
          </cell>
          <cell r="C50">
            <v>0</v>
          </cell>
          <cell r="E50">
            <v>0</v>
          </cell>
          <cell r="H50">
            <v>1</v>
          </cell>
        </row>
        <row r="51">
          <cell r="B51">
            <v>0</v>
          </cell>
          <cell r="C51">
            <v>0</v>
          </cell>
          <cell r="E51">
            <v>0</v>
          </cell>
          <cell r="H51">
            <v>1</v>
          </cell>
        </row>
        <row r="52">
          <cell r="B52">
            <v>0</v>
          </cell>
          <cell r="C52">
            <v>0</v>
          </cell>
          <cell r="E52">
            <v>0</v>
          </cell>
          <cell r="H52">
            <v>1</v>
          </cell>
        </row>
        <row r="53">
          <cell r="B53">
            <v>0</v>
          </cell>
          <cell r="C53">
            <v>0</v>
          </cell>
          <cell r="E53">
            <v>0</v>
          </cell>
          <cell r="H53">
            <v>1</v>
          </cell>
        </row>
        <row r="54">
          <cell r="B54">
            <v>0</v>
          </cell>
          <cell r="C54">
            <v>0</v>
          </cell>
          <cell r="E54">
            <v>0</v>
          </cell>
          <cell r="H54">
            <v>1</v>
          </cell>
        </row>
        <row r="55">
          <cell r="B55">
            <v>0</v>
          </cell>
          <cell r="C55">
            <v>0</v>
          </cell>
          <cell r="E55">
            <v>0</v>
          </cell>
          <cell r="H55">
            <v>1</v>
          </cell>
        </row>
        <row r="56">
          <cell r="B56">
            <v>0</v>
          </cell>
          <cell r="C56">
            <v>0</v>
          </cell>
          <cell r="E56">
            <v>0</v>
          </cell>
          <cell r="H56">
            <v>1</v>
          </cell>
        </row>
        <row r="57">
          <cell r="B57">
            <v>0</v>
          </cell>
          <cell r="C57">
            <v>0</v>
          </cell>
          <cell r="E57">
            <v>0</v>
          </cell>
          <cell r="H57">
            <v>1</v>
          </cell>
        </row>
        <row r="58">
          <cell r="B58">
            <v>0</v>
          </cell>
          <cell r="C58">
            <v>0</v>
          </cell>
          <cell r="E58">
            <v>0</v>
          </cell>
          <cell r="H58">
            <v>1</v>
          </cell>
        </row>
        <row r="59">
          <cell r="B59">
            <v>0</v>
          </cell>
          <cell r="C59">
            <v>0</v>
          </cell>
          <cell r="E59">
            <v>0</v>
          </cell>
          <cell r="H59">
            <v>1</v>
          </cell>
        </row>
        <row r="60">
          <cell r="B60">
            <v>0</v>
          </cell>
          <cell r="C60">
            <v>0</v>
          </cell>
          <cell r="E60">
            <v>0</v>
          </cell>
          <cell r="H60">
            <v>1</v>
          </cell>
        </row>
        <row r="61">
          <cell r="B61">
            <v>0</v>
          </cell>
          <cell r="C61">
            <v>0</v>
          </cell>
          <cell r="E61">
            <v>0</v>
          </cell>
          <cell r="H61">
            <v>1</v>
          </cell>
        </row>
        <row r="62">
          <cell r="B62">
            <v>0</v>
          </cell>
          <cell r="C62">
            <v>0</v>
          </cell>
          <cell r="E62">
            <v>0</v>
          </cell>
          <cell r="H62">
            <v>1</v>
          </cell>
        </row>
        <row r="63">
          <cell r="B63">
            <v>0</v>
          </cell>
          <cell r="C63">
            <v>0</v>
          </cell>
          <cell r="E63">
            <v>0</v>
          </cell>
          <cell r="H63">
            <v>1</v>
          </cell>
        </row>
        <row r="64">
          <cell r="B64">
            <v>0</v>
          </cell>
          <cell r="C64">
            <v>0</v>
          </cell>
          <cell r="E64">
            <v>0</v>
          </cell>
          <cell r="H64">
            <v>1</v>
          </cell>
        </row>
        <row r="65">
          <cell r="B65">
            <v>0</v>
          </cell>
          <cell r="C65">
            <v>0</v>
          </cell>
          <cell r="E65">
            <v>0</v>
          </cell>
          <cell r="H65">
            <v>1</v>
          </cell>
        </row>
        <row r="66">
          <cell r="B66">
            <v>0</v>
          </cell>
          <cell r="C66">
            <v>0</v>
          </cell>
          <cell r="E66">
            <v>0</v>
          </cell>
          <cell r="H66">
            <v>1</v>
          </cell>
        </row>
        <row r="67">
          <cell r="B67">
            <v>0</v>
          </cell>
          <cell r="C67">
            <v>0</v>
          </cell>
          <cell r="E67">
            <v>0</v>
          </cell>
          <cell r="H67">
            <v>1</v>
          </cell>
        </row>
        <row r="68">
          <cell r="B68">
            <v>0</v>
          </cell>
          <cell r="C68">
            <v>0</v>
          </cell>
          <cell r="E68">
            <v>0</v>
          </cell>
          <cell r="H68">
            <v>1</v>
          </cell>
        </row>
        <row r="69">
          <cell r="B69">
            <v>0</v>
          </cell>
          <cell r="C69">
            <v>0</v>
          </cell>
          <cell r="E69">
            <v>0</v>
          </cell>
          <cell r="H69">
            <v>1</v>
          </cell>
        </row>
        <row r="70">
          <cell r="B70">
            <v>0</v>
          </cell>
          <cell r="C70">
            <v>0</v>
          </cell>
          <cell r="E70">
            <v>0</v>
          </cell>
          <cell r="H70">
            <v>1</v>
          </cell>
        </row>
        <row r="71">
          <cell r="B71">
            <v>0</v>
          </cell>
          <cell r="C71">
            <v>0</v>
          </cell>
          <cell r="E71">
            <v>0</v>
          </cell>
          <cell r="H71">
            <v>1</v>
          </cell>
        </row>
        <row r="72">
          <cell r="B72">
            <v>0</v>
          </cell>
          <cell r="C72">
            <v>0</v>
          </cell>
          <cell r="E72">
            <v>0</v>
          </cell>
          <cell r="H72">
            <v>1</v>
          </cell>
        </row>
        <row r="73">
          <cell r="B73">
            <v>0</v>
          </cell>
          <cell r="C73">
            <v>0</v>
          </cell>
          <cell r="E73">
            <v>0</v>
          </cell>
          <cell r="H73">
            <v>1</v>
          </cell>
        </row>
        <row r="74">
          <cell r="B74">
            <v>0</v>
          </cell>
          <cell r="C74">
            <v>0</v>
          </cell>
          <cell r="E74">
            <v>0</v>
          </cell>
          <cell r="H74">
            <v>1</v>
          </cell>
        </row>
        <row r="75">
          <cell r="B75">
            <v>0</v>
          </cell>
          <cell r="C75">
            <v>0</v>
          </cell>
          <cell r="E75">
            <v>0</v>
          </cell>
          <cell r="H75">
            <v>1</v>
          </cell>
        </row>
        <row r="76">
          <cell r="B76">
            <v>0</v>
          </cell>
          <cell r="C76">
            <v>0</v>
          </cell>
          <cell r="E76">
            <v>0</v>
          </cell>
          <cell r="H76">
            <v>1</v>
          </cell>
        </row>
        <row r="77">
          <cell r="B77">
            <v>0</v>
          </cell>
          <cell r="C77">
            <v>0</v>
          </cell>
          <cell r="E77">
            <v>0</v>
          </cell>
          <cell r="H77">
            <v>1</v>
          </cell>
        </row>
        <row r="78">
          <cell r="B78">
            <v>0</v>
          </cell>
          <cell r="C78">
            <v>0</v>
          </cell>
          <cell r="E78">
            <v>0</v>
          </cell>
          <cell r="H78">
            <v>1</v>
          </cell>
        </row>
        <row r="79">
          <cell r="B79">
            <v>0</v>
          </cell>
          <cell r="C79">
            <v>0</v>
          </cell>
          <cell r="E79">
            <v>0</v>
          </cell>
          <cell r="H79">
            <v>1</v>
          </cell>
        </row>
        <row r="80">
          <cell r="B80">
            <v>0</v>
          </cell>
          <cell r="C80">
            <v>0</v>
          </cell>
          <cell r="E80">
            <v>0</v>
          </cell>
          <cell r="H80">
            <v>1</v>
          </cell>
        </row>
        <row r="81">
          <cell r="B81">
            <v>0</v>
          </cell>
          <cell r="C81">
            <v>0</v>
          </cell>
          <cell r="E81">
            <v>0</v>
          </cell>
          <cell r="H81">
            <v>1</v>
          </cell>
        </row>
        <row r="82">
          <cell r="B82">
            <v>0</v>
          </cell>
          <cell r="C82">
            <v>0</v>
          </cell>
          <cell r="E82">
            <v>0</v>
          </cell>
          <cell r="H82">
            <v>1</v>
          </cell>
        </row>
        <row r="83">
          <cell r="B83">
            <v>0</v>
          </cell>
          <cell r="C83">
            <v>0</v>
          </cell>
          <cell r="E83">
            <v>0</v>
          </cell>
          <cell r="H83">
            <v>1</v>
          </cell>
        </row>
        <row r="84">
          <cell r="B84">
            <v>0</v>
          </cell>
          <cell r="C84">
            <v>0</v>
          </cell>
          <cell r="E84">
            <v>0</v>
          </cell>
          <cell r="H84">
            <v>1</v>
          </cell>
        </row>
        <row r="85">
          <cell r="B85">
            <v>0</v>
          </cell>
          <cell r="C85">
            <v>0</v>
          </cell>
          <cell r="E85">
            <v>0</v>
          </cell>
          <cell r="H85">
            <v>1</v>
          </cell>
        </row>
        <row r="86">
          <cell r="B86">
            <v>0</v>
          </cell>
          <cell r="C86">
            <v>0</v>
          </cell>
          <cell r="E86">
            <v>0</v>
          </cell>
          <cell r="H86">
            <v>1</v>
          </cell>
        </row>
        <row r="87">
          <cell r="B87">
            <v>0</v>
          </cell>
          <cell r="C87">
            <v>0</v>
          </cell>
          <cell r="E87">
            <v>0</v>
          </cell>
          <cell r="H87">
            <v>1</v>
          </cell>
        </row>
        <row r="88">
          <cell r="B88">
            <v>0</v>
          </cell>
          <cell r="C88">
            <v>0</v>
          </cell>
          <cell r="E88">
            <v>0</v>
          </cell>
          <cell r="H88">
            <v>1</v>
          </cell>
        </row>
        <row r="89">
          <cell r="B89">
            <v>0</v>
          </cell>
          <cell r="C89">
            <v>0</v>
          </cell>
          <cell r="E89">
            <v>0</v>
          </cell>
          <cell r="H89">
            <v>1</v>
          </cell>
        </row>
        <row r="90">
          <cell r="B90">
            <v>0</v>
          </cell>
          <cell r="C90">
            <v>0</v>
          </cell>
          <cell r="E90">
            <v>0</v>
          </cell>
          <cell r="H90">
            <v>1</v>
          </cell>
        </row>
        <row r="91">
          <cell r="B91">
            <v>0</v>
          </cell>
          <cell r="C91">
            <v>0</v>
          </cell>
          <cell r="E91">
            <v>0</v>
          </cell>
          <cell r="H91">
            <v>1</v>
          </cell>
        </row>
        <row r="92">
          <cell r="B92">
            <v>0</v>
          </cell>
          <cell r="C92">
            <v>0</v>
          </cell>
          <cell r="E92">
            <v>0</v>
          </cell>
          <cell r="H92">
            <v>1</v>
          </cell>
        </row>
        <row r="93">
          <cell r="B93">
            <v>0</v>
          </cell>
          <cell r="C93">
            <v>0</v>
          </cell>
          <cell r="E93">
            <v>0</v>
          </cell>
          <cell r="H93">
            <v>1</v>
          </cell>
        </row>
        <row r="94">
          <cell r="B94">
            <v>0</v>
          </cell>
          <cell r="C94">
            <v>0</v>
          </cell>
          <cell r="E94">
            <v>0</v>
          </cell>
          <cell r="H94">
            <v>1</v>
          </cell>
        </row>
        <row r="95">
          <cell r="B95">
            <v>0</v>
          </cell>
          <cell r="C95">
            <v>0</v>
          </cell>
          <cell r="E95">
            <v>0</v>
          </cell>
          <cell r="H95">
            <v>1</v>
          </cell>
        </row>
        <row r="96">
          <cell r="B96">
            <v>0</v>
          </cell>
          <cell r="C96">
            <v>0</v>
          </cell>
          <cell r="E96">
            <v>0</v>
          </cell>
          <cell r="H96">
            <v>1</v>
          </cell>
        </row>
        <row r="97">
          <cell r="B97">
            <v>0</v>
          </cell>
          <cell r="C97">
            <v>0</v>
          </cell>
          <cell r="E97">
            <v>0</v>
          </cell>
          <cell r="H97">
            <v>1</v>
          </cell>
        </row>
        <row r="98">
          <cell r="B98">
            <v>0</v>
          </cell>
          <cell r="C98">
            <v>0</v>
          </cell>
          <cell r="E98">
            <v>0</v>
          </cell>
          <cell r="H98">
            <v>1</v>
          </cell>
        </row>
        <row r="99">
          <cell r="B99">
            <v>0</v>
          </cell>
          <cell r="C99">
            <v>0</v>
          </cell>
          <cell r="E99">
            <v>0</v>
          </cell>
          <cell r="H99">
            <v>1</v>
          </cell>
        </row>
        <row r="100">
          <cell r="B100">
            <v>0</v>
          </cell>
          <cell r="C100">
            <v>0</v>
          </cell>
          <cell r="E100">
            <v>0</v>
          </cell>
          <cell r="H100">
            <v>1</v>
          </cell>
        </row>
        <row r="101">
          <cell r="B101">
            <v>0</v>
          </cell>
          <cell r="C101">
            <v>0</v>
          </cell>
          <cell r="E101">
            <v>0</v>
          </cell>
          <cell r="H101">
            <v>1</v>
          </cell>
        </row>
        <row r="102">
          <cell r="B102">
            <v>0</v>
          </cell>
          <cell r="C102">
            <v>0</v>
          </cell>
          <cell r="E102">
            <v>0</v>
          </cell>
          <cell r="H102">
            <v>1</v>
          </cell>
        </row>
        <row r="103">
          <cell r="B103">
            <v>0</v>
          </cell>
          <cell r="C103">
            <v>0</v>
          </cell>
          <cell r="E103">
            <v>0</v>
          </cell>
          <cell r="H103">
            <v>1</v>
          </cell>
        </row>
        <row r="104">
          <cell r="B104">
            <v>0</v>
          </cell>
          <cell r="C104">
            <v>0</v>
          </cell>
          <cell r="E104">
            <v>0</v>
          </cell>
          <cell r="H104">
            <v>1</v>
          </cell>
        </row>
        <row r="105">
          <cell r="B105">
            <v>0</v>
          </cell>
          <cell r="C105">
            <v>0</v>
          </cell>
          <cell r="E105">
            <v>0</v>
          </cell>
          <cell r="H105">
            <v>1</v>
          </cell>
        </row>
        <row r="106">
          <cell r="B106">
            <v>0</v>
          </cell>
          <cell r="C106">
            <v>0</v>
          </cell>
          <cell r="E106">
            <v>0</v>
          </cell>
          <cell r="H106">
            <v>1</v>
          </cell>
        </row>
        <row r="107">
          <cell r="B107">
            <v>0</v>
          </cell>
          <cell r="C107">
            <v>0</v>
          </cell>
          <cell r="E107">
            <v>0</v>
          </cell>
          <cell r="H107">
            <v>1</v>
          </cell>
        </row>
        <row r="108">
          <cell r="B108">
            <v>0</v>
          </cell>
          <cell r="C108">
            <v>0</v>
          </cell>
          <cell r="E108">
            <v>0</v>
          </cell>
          <cell r="H108">
            <v>1</v>
          </cell>
        </row>
        <row r="109">
          <cell r="B109">
            <v>0</v>
          </cell>
          <cell r="C109">
            <v>0</v>
          </cell>
          <cell r="E109">
            <v>0</v>
          </cell>
          <cell r="H109">
            <v>1</v>
          </cell>
        </row>
        <row r="110">
          <cell r="B110">
            <v>0</v>
          </cell>
          <cell r="C110">
            <v>0</v>
          </cell>
          <cell r="E110">
            <v>0</v>
          </cell>
          <cell r="H110">
            <v>1</v>
          </cell>
        </row>
        <row r="111">
          <cell r="B111">
            <v>0</v>
          </cell>
          <cell r="C111">
            <v>0</v>
          </cell>
          <cell r="E111">
            <v>0</v>
          </cell>
          <cell r="H111">
            <v>1</v>
          </cell>
        </row>
        <row r="112">
          <cell r="B112">
            <v>0</v>
          </cell>
          <cell r="C112">
            <v>0</v>
          </cell>
          <cell r="E112">
            <v>0</v>
          </cell>
          <cell r="H112">
            <v>1</v>
          </cell>
        </row>
        <row r="113">
          <cell r="B113">
            <v>0</v>
          </cell>
          <cell r="C113">
            <v>0</v>
          </cell>
          <cell r="E113">
            <v>0</v>
          </cell>
          <cell r="H113">
            <v>1</v>
          </cell>
        </row>
        <row r="114">
          <cell r="B114">
            <v>0</v>
          </cell>
          <cell r="C114">
            <v>0</v>
          </cell>
          <cell r="E114">
            <v>0</v>
          </cell>
          <cell r="H114">
            <v>1</v>
          </cell>
        </row>
        <row r="115">
          <cell r="B115">
            <v>0</v>
          </cell>
          <cell r="C115">
            <v>0</v>
          </cell>
          <cell r="E115">
            <v>0</v>
          </cell>
          <cell r="H115">
            <v>1</v>
          </cell>
        </row>
        <row r="116">
          <cell r="B116">
            <v>0</v>
          </cell>
          <cell r="C116">
            <v>0</v>
          </cell>
          <cell r="E116">
            <v>0</v>
          </cell>
          <cell r="H116">
            <v>1</v>
          </cell>
        </row>
        <row r="117">
          <cell r="B117">
            <v>0</v>
          </cell>
          <cell r="C117">
            <v>0</v>
          </cell>
          <cell r="E117">
            <v>0</v>
          </cell>
          <cell r="H117">
            <v>1</v>
          </cell>
        </row>
        <row r="118">
          <cell r="B118">
            <v>0</v>
          </cell>
          <cell r="C118">
            <v>0</v>
          </cell>
          <cell r="E118">
            <v>0</v>
          </cell>
          <cell r="H118">
            <v>1</v>
          </cell>
        </row>
        <row r="119">
          <cell r="B119">
            <v>0</v>
          </cell>
          <cell r="C119">
            <v>0</v>
          </cell>
          <cell r="E119">
            <v>0</v>
          </cell>
          <cell r="H119">
            <v>1</v>
          </cell>
        </row>
        <row r="120">
          <cell r="B120">
            <v>0</v>
          </cell>
          <cell r="C120">
            <v>0</v>
          </cell>
          <cell r="E120">
            <v>0</v>
          </cell>
          <cell r="H120">
            <v>1</v>
          </cell>
        </row>
        <row r="121">
          <cell r="B121">
            <v>0</v>
          </cell>
          <cell r="C121">
            <v>0</v>
          </cell>
          <cell r="E121">
            <v>0</v>
          </cell>
          <cell r="H121">
            <v>1</v>
          </cell>
        </row>
        <row r="122">
          <cell r="B122">
            <v>0</v>
          </cell>
          <cell r="C122">
            <v>0</v>
          </cell>
          <cell r="E122">
            <v>0</v>
          </cell>
          <cell r="H122">
            <v>1</v>
          </cell>
        </row>
        <row r="123">
          <cell r="B123">
            <v>0</v>
          </cell>
          <cell r="C123">
            <v>0</v>
          </cell>
          <cell r="E123">
            <v>0</v>
          </cell>
          <cell r="H123">
            <v>1</v>
          </cell>
        </row>
        <row r="124">
          <cell r="B124">
            <v>0</v>
          </cell>
          <cell r="C124">
            <v>0</v>
          </cell>
          <cell r="E124">
            <v>0</v>
          </cell>
          <cell r="H124">
            <v>1</v>
          </cell>
        </row>
        <row r="125">
          <cell r="B125">
            <v>0</v>
          </cell>
          <cell r="C125">
            <v>0</v>
          </cell>
          <cell r="E125">
            <v>0</v>
          </cell>
          <cell r="H125">
            <v>1</v>
          </cell>
        </row>
        <row r="126">
          <cell r="B126">
            <v>0</v>
          </cell>
          <cell r="C126">
            <v>0</v>
          </cell>
          <cell r="E126">
            <v>0</v>
          </cell>
          <cell r="H126">
            <v>1</v>
          </cell>
        </row>
        <row r="127">
          <cell r="B127">
            <v>0</v>
          </cell>
          <cell r="C127">
            <v>0</v>
          </cell>
          <cell r="E127">
            <v>0</v>
          </cell>
          <cell r="H127">
            <v>1</v>
          </cell>
        </row>
        <row r="128">
          <cell r="B128">
            <v>0</v>
          </cell>
          <cell r="C128">
            <v>0</v>
          </cell>
          <cell r="E128">
            <v>0</v>
          </cell>
          <cell r="H128">
            <v>1</v>
          </cell>
        </row>
        <row r="129">
          <cell r="B129">
            <v>0</v>
          </cell>
          <cell r="C129">
            <v>0</v>
          </cell>
          <cell r="E129">
            <v>0</v>
          </cell>
          <cell r="H129">
            <v>1</v>
          </cell>
        </row>
        <row r="130">
          <cell r="B130">
            <v>0</v>
          </cell>
          <cell r="C130">
            <v>0</v>
          </cell>
          <cell r="E130">
            <v>0</v>
          </cell>
          <cell r="H130">
            <v>1</v>
          </cell>
        </row>
        <row r="131">
          <cell r="B131">
            <v>0</v>
          </cell>
          <cell r="C131">
            <v>0</v>
          </cell>
          <cell r="E131">
            <v>0</v>
          </cell>
          <cell r="H131">
            <v>1</v>
          </cell>
        </row>
        <row r="132">
          <cell r="B132">
            <v>0</v>
          </cell>
          <cell r="C132">
            <v>0</v>
          </cell>
          <cell r="E132">
            <v>0</v>
          </cell>
          <cell r="H132">
            <v>1</v>
          </cell>
        </row>
        <row r="133">
          <cell r="B133">
            <v>0</v>
          </cell>
          <cell r="C133">
            <v>0</v>
          </cell>
          <cell r="E133">
            <v>0</v>
          </cell>
          <cell r="H133">
            <v>1</v>
          </cell>
        </row>
        <row r="134">
          <cell r="B134">
            <v>0</v>
          </cell>
          <cell r="C134">
            <v>0</v>
          </cell>
          <cell r="E134">
            <v>0</v>
          </cell>
          <cell r="H134">
            <v>1</v>
          </cell>
        </row>
        <row r="135">
          <cell r="B135">
            <v>0</v>
          </cell>
          <cell r="C135">
            <v>0</v>
          </cell>
          <cell r="E135">
            <v>0</v>
          </cell>
          <cell r="H135">
            <v>1</v>
          </cell>
        </row>
        <row r="136">
          <cell r="B136">
            <v>0</v>
          </cell>
          <cell r="C136">
            <v>0</v>
          </cell>
          <cell r="E136">
            <v>0</v>
          </cell>
          <cell r="H136">
            <v>1</v>
          </cell>
        </row>
        <row r="137">
          <cell r="B137">
            <v>0</v>
          </cell>
          <cell r="C137">
            <v>0</v>
          </cell>
          <cell r="E137">
            <v>0</v>
          </cell>
          <cell r="H137">
            <v>1</v>
          </cell>
        </row>
        <row r="138">
          <cell r="B138">
            <v>0</v>
          </cell>
          <cell r="C138">
            <v>0</v>
          </cell>
          <cell r="E138">
            <v>0</v>
          </cell>
          <cell r="H138">
            <v>1</v>
          </cell>
        </row>
        <row r="139">
          <cell r="B139">
            <v>0</v>
          </cell>
          <cell r="C139">
            <v>0</v>
          </cell>
          <cell r="E139">
            <v>0</v>
          </cell>
          <cell r="H139">
            <v>1</v>
          </cell>
        </row>
        <row r="140">
          <cell r="B140">
            <v>0</v>
          </cell>
          <cell r="C140">
            <v>0</v>
          </cell>
          <cell r="E140">
            <v>0</v>
          </cell>
          <cell r="H140">
            <v>1</v>
          </cell>
        </row>
        <row r="141">
          <cell r="B141">
            <v>0</v>
          </cell>
          <cell r="C141">
            <v>0</v>
          </cell>
          <cell r="E141">
            <v>0</v>
          </cell>
          <cell r="H141">
            <v>1</v>
          </cell>
        </row>
        <row r="142">
          <cell r="B142">
            <v>0</v>
          </cell>
          <cell r="C142">
            <v>0</v>
          </cell>
          <cell r="E142">
            <v>0</v>
          </cell>
          <cell r="H142">
            <v>1</v>
          </cell>
        </row>
        <row r="143">
          <cell r="B143">
            <v>0</v>
          </cell>
          <cell r="C143">
            <v>0</v>
          </cell>
          <cell r="E143">
            <v>0</v>
          </cell>
          <cell r="H143">
            <v>1</v>
          </cell>
        </row>
        <row r="144">
          <cell r="B144">
            <v>0</v>
          </cell>
          <cell r="C144">
            <v>0</v>
          </cell>
          <cell r="E144">
            <v>0</v>
          </cell>
          <cell r="H144">
            <v>1</v>
          </cell>
        </row>
        <row r="145">
          <cell r="B145">
            <v>0</v>
          </cell>
          <cell r="C145">
            <v>0</v>
          </cell>
          <cell r="E145">
            <v>0</v>
          </cell>
          <cell r="H145">
            <v>1</v>
          </cell>
        </row>
        <row r="146">
          <cell r="B146">
            <v>0</v>
          </cell>
          <cell r="C146">
            <v>0</v>
          </cell>
          <cell r="E146">
            <v>0</v>
          </cell>
          <cell r="H146">
            <v>1</v>
          </cell>
        </row>
        <row r="147">
          <cell r="B147">
            <v>0</v>
          </cell>
          <cell r="C147">
            <v>0</v>
          </cell>
          <cell r="E147">
            <v>0</v>
          </cell>
          <cell r="H147">
            <v>1</v>
          </cell>
        </row>
        <row r="148">
          <cell r="B148">
            <v>0</v>
          </cell>
          <cell r="C148">
            <v>0</v>
          </cell>
          <cell r="E148">
            <v>0</v>
          </cell>
          <cell r="H148">
            <v>1</v>
          </cell>
        </row>
        <row r="149">
          <cell r="B149">
            <v>0</v>
          </cell>
          <cell r="C149">
            <v>0</v>
          </cell>
          <cell r="E149">
            <v>0</v>
          </cell>
          <cell r="H149">
            <v>1</v>
          </cell>
        </row>
        <row r="150">
          <cell r="B150">
            <v>0</v>
          </cell>
          <cell r="C150">
            <v>0</v>
          </cell>
          <cell r="E150">
            <v>0</v>
          </cell>
          <cell r="H150">
            <v>1</v>
          </cell>
        </row>
        <row r="151">
          <cell r="B151">
            <v>0</v>
          </cell>
          <cell r="C151">
            <v>0</v>
          </cell>
          <cell r="E151">
            <v>0</v>
          </cell>
          <cell r="H151">
            <v>1</v>
          </cell>
        </row>
        <row r="152">
          <cell r="B152">
            <v>0</v>
          </cell>
          <cell r="C152">
            <v>0</v>
          </cell>
          <cell r="E152">
            <v>0</v>
          </cell>
          <cell r="H152">
            <v>1</v>
          </cell>
        </row>
        <row r="153">
          <cell r="B153">
            <v>0</v>
          </cell>
          <cell r="C153">
            <v>0</v>
          </cell>
          <cell r="E153">
            <v>0</v>
          </cell>
          <cell r="H153">
            <v>1</v>
          </cell>
        </row>
        <row r="154">
          <cell r="B154">
            <v>0</v>
          </cell>
          <cell r="C154">
            <v>0</v>
          </cell>
          <cell r="E154">
            <v>0</v>
          </cell>
          <cell r="H154">
            <v>1</v>
          </cell>
        </row>
        <row r="155">
          <cell r="B155">
            <v>0</v>
          </cell>
          <cell r="C155">
            <v>0</v>
          </cell>
          <cell r="E155">
            <v>0</v>
          </cell>
          <cell r="H155">
            <v>1</v>
          </cell>
        </row>
        <row r="156">
          <cell r="B156">
            <v>0</v>
          </cell>
          <cell r="C156">
            <v>0</v>
          </cell>
          <cell r="E156">
            <v>0</v>
          </cell>
          <cell r="H156">
            <v>1</v>
          </cell>
        </row>
        <row r="157">
          <cell r="B157">
            <v>0</v>
          </cell>
          <cell r="C157">
            <v>0</v>
          </cell>
          <cell r="E157">
            <v>0</v>
          </cell>
          <cell r="H157">
            <v>1</v>
          </cell>
        </row>
        <row r="158">
          <cell r="B158">
            <v>0</v>
          </cell>
          <cell r="C158">
            <v>0</v>
          </cell>
          <cell r="E158">
            <v>0</v>
          </cell>
          <cell r="H158">
            <v>1</v>
          </cell>
        </row>
        <row r="159">
          <cell r="B159">
            <v>0</v>
          </cell>
          <cell r="C159">
            <v>0</v>
          </cell>
          <cell r="E159">
            <v>0</v>
          </cell>
          <cell r="H159">
            <v>1</v>
          </cell>
        </row>
        <row r="160">
          <cell r="B160">
            <v>0</v>
          </cell>
          <cell r="C160">
            <v>0</v>
          </cell>
          <cell r="E160">
            <v>0</v>
          </cell>
          <cell r="H160">
            <v>1</v>
          </cell>
        </row>
        <row r="161">
          <cell r="B161">
            <v>0</v>
          </cell>
          <cell r="C161">
            <v>0</v>
          </cell>
          <cell r="E161">
            <v>0</v>
          </cell>
          <cell r="H161">
            <v>1</v>
          </cell>
        </row>
        <row r="162">
          <cell r="B162">
            <v>0</v>
          </cell>
          <cell r="C162">
            <v>0</v>
          </cell>
          <cell r="E162">
            <v>0</v>
          </cell>
          <cell r="H162">
            <v>1</v>
          </cell>
        </row>
        <row r="163">
          <cell r="B163">
            <v>0</v>
          </cell>
          <cell r="C163">
            <v>0</v>
          </cell>
          <cell r="E163">
            <v>0</v>
          </cell>
          <cell r="H163">
            <v>1</v>
          </cell>
        </row>
        <row r="164">
          <cell r="B164">
            <v>0</v>
          </cell>
          <cell r="C164">
            <v>0</v>
          </cell>
          <cell r="E164">
            <v>0</v>
          </cell>
          <cell r="H164">
            <v>1</v>
          </cell>
        </row>
        <row r="165">
          <cell r="B165">
            <v>0</v>
          </cell>
          <cell r="C165">
            <v>0</v>
          </cell>
          <cell r="E165">
            <v>0</v>
          </cell>
          <cell r="H165">
            <v>1</v>
          </cell>
        </row>
        <row r="166">
          <cell r="B166">
            <v>0</v>
          </cell>
          <cell r="C166">
            <v>0</v>
          </cell>
          <cell r="E166">
            <v>0</v>
          </cell>
          <cell r="H166">
            <v>1</v>
          </cell>
        </row>
        <row r="167">
          <cell r="B167">
            <v>0</v>
          </cell>
          <cell r="C167">
            <v>0</v>
          </cell>
          <cell r="E167">
            <v>0</v>
          </cell>
          <cell r="H167">
            <v>1</v>
          </cell>
        </row>
        <row r="168">
          <cell r="B168">
            <v>0</v>
          </cell>
          <cell r="C168">
            <v>0</v>
          </cell>
          <cell r="E168">
            <v>0</v>
          </cell>
          <cell r="H168">
            <v>1</v>
          </cell>
        </row>
        <row r="169">
          <cell r="B169">
            <v>0</v>
          </cell>
          <cell r="C169">
            <v>0</v>
          </cell>
          <cell r="E169">
            <v>0</v>
          </cell>
          <cell r="H169">
            <v>1</v>
          </cell>
        </row>
        <row r="170">
          <cell r="B170">
            <v>0</v>
          </cell>
          <cell r="C170">
            <v>0</v>
          </cell>
          <cell r="E170">
            <v>0</v>
          </cell>
          <cell r="H170">
            <v>1</v>
          </cell>
        </row>
        <row r="171">
          <cell r="B171">
            <v>0</v>
          </cell>
          <cell r="C171">
            <v>0</v>
          </cell>
          <cell r="E171">
            <v>0</v>
          </cell>
          <cell r="H171">
            <v>1</v>
          </cell>
        </row>
        <row r="172">
          <cell r="B172">
            <v>0</v>
          </cell>
          <cell r="C172">
            <v>0</v>
          </cell>
          <cell r="E172">
            <v>0</v>
          </cell>
          <cell r="H172">
            <v>1</v>
          </cell>
        </row>
        <row r="173">
          <cell r="B173">
            <v>0</v>
          </cell>
          <cell r="C173">
            <v>0</v>
          </cell>
          <cell r="E173">
            <v>0</v>
          </cell>
          <cell r="H173">
            <v>1</v>
          </cell>
        </row>
        <row r="174">
          <cell r="B174">
            <v>0</v>
          </cell>
          <cell r="C174">
            <v>0</v>
          </cell>
          <cell r="E174">
            <v>0</v>
          </cell>
          <cell r="H174">
            <v>1</v>
          </cell>
        </row>
        <row r="175">
          <cell r="B175">
            <v>0</v>
          </cell>
          <cell r="C175">
            <v>0</v>
          </cell>
          <cell r="E175">
            <v>0</v>
          </cell>
          <cell r="H175">
            <v>1</v>
          </cell>
        </row>
        <row r="176">
          <cell r="B176">
            <v>0</v>
          </cell>
          <cell r="C176">
            <v>0</v>
          </cell>
          <cell r="E176">
            <v>0</v>
          </cell>
          <cell r="H176">
            <v>1</v>
          </cell>
        </row>
        <row r="177">
          <cell r="B177">
            <v>0</v>
          </cell>
          <cell r="C177">
            <v>0</v>
          </cell>
          <cell r="E177">
            <v>0</v>
          </cell>
          <cell r="H177">
            <v>1</v>
          </cell>
        </row>
        <row r="178">
          <cell r="B178">
            <v>0</v>
          </cell>
          <cell r="C178">
            <v>0</v>
          </cell>
          <cell r="E178">
            <v>0</v>
          </cell>
          <cell r="H178">
            <v>1</v>
          </cell>
        </row>
        <row r="179">
          <cell r="B179">
            <v>0</v>
          </cell>
          <cell r="C179">
            <v>0</v>
          </cell>
          <cell r="E179">
            <v>0</v>
          </cell>
          <cell r="H179">
            <v>1</v>
          </cell>
        </row>
        <row r="180">
          <cell r="B180">
            <v>0</v>
          </cell>
          <cell r="C180">
            <v>0</v>
          </cell>
          <cell r="E180">
            <v>0</v>
          </cell>
          <cell r="H180">
            <v>1</v>
          </cell>
        </row>
        <row r="181">
          <cell r="B181">
            <v>0</v>
          </cell>
          <cell r="C181">
            <v>0</v>
          </cell>
          <cell r="E181">
            <v>0</v>
          </cell>
          <cell r="H181">
            <v>1</v>
          </cell>
        </row>
        <row r="182">
          <cell r="B182">
            <v>0</v>
          </cell>
          <cell r="C182">
            <v>0</v>
          </cell>
          <cell r="E182">
            <v>0</v>
          </cell>
          <cell r="H182">
            <v>1</v>
          </cell>
        </row>
        <row r="183">
          <cell r="B183">
            <v>0</v>
          </cell>
          <cell r="C183">
            <v>0</v>
          </cell>
          <cell r="E183">
            <v>0</v>
          </cell>
          <cell r="H183">
            <v>1</v>
          </cell>
        </row>
        <row r="184">
          <cell r="B184">
            <v>0</v>
          </cell>
          <cell r="C184">
            <v>0</v>
          </cell>
          <cell r="E184">
            <v>0</v>
          </cell>
          <cell r="H184">
            <v>1</v>
          </cell>
        </row>
        <row r="185">
          <cell r="B185">
            <v>0</v>
          </cell>
          <cell r="C185">
            <v>0</v>
          </cell>
          <cell r="E185">
            <v>0</v>
          </cell>
          <cell r="H185">
            <v>1</v>
          </cell>
        </row>
        <row r="186">
          <cell r="B186">
            <v>0</v>
          </cell>
          <cell r="C186">
            <v>0</v>
          </cell>
          <cell r="E186">
            <v>0</v>
          </cell>
          <cell r="H186">
            <v>1</v>
          </cell>
        </row>
        <row r="187">
          <cell r="B187">
            <v>0</v>
          </cell>
          <cell r="C187">
            <v>0</v>
          </cell>
          <cell r="E187">
            <v>0</v>
          </cell>
          <cell r="H187">
            <v>1</v>
          </cell>
        </row>
        <row r="188">
          <cell r="B188">
            <v>0</v>
          </cell>
          <cell r="C188">
            <v>0</v>
          </cell>
          <cell r="E188">
            <v>0</v>
          </cell>
          <cell r="H188">
            <v>1</v>
          </cell>
        </row>
        <row r="189">
          <cell r="B189">
            <v>0</v>
          </cell>
          <cell r="C189">
            <v>0</v>
          </cell>
          <cell r="E189">
            <v>0</v>
          </cell>
          <cell r="H189">
            <v>1</v>
          </cell>
        </row>
        <row r="190">
          <cell r="B190">
            <v>0</v>
          </cell>
          <cell r="C190">
            <v>0</v>
          </cell>
          <cell r="E190">
            <v>0</v>
          </cell>
          <cell r="H190">
            <v>1</v>
          </cell>
        </row>
        <row r="191">
          <cell r="B191">
            <v>0</v>
          </cell>
          <cell r="C191">
            <v>0</v>
          </cell>
          <cell r="E191">
            <v>0</v>
          </cell>
          <cell r="H191">
            <v>1</v>
          </cell>
        </row>
        <row r="192">
          <cell r="B192">
            <v>0</v>
          </cell>
          <cell r="C192">
            <v>0</v>
          </cell>
          <cell r="E192">
            <v>0</v>
          </cell>
          <cell r="H192">
            <v>1</v>
          </cell>
        </row>
        <row r="193">
          <cell r="B193">
            <v>0</v>
          </cell>
          <cell r="C193">
            <v>0</v>
          </cell>
          <cell r="E193">
            <v>0</v>
          </cell>
          <cell r="H193">
            <v>1</v>
          </cell>
        </row>
        <row r="194">
          <cell r="B194">
            <v>0</v>
          </cell>
          <cell r="C194">
            <v>0</v>
          </cell>
          <cell r="E194">
            <v>0</v>
          </cell>
          <cell r="H194">
            <v>1</v>
          </cell>
        </row>
        <row r="195">
          <cell r="B195">
            <v>0</v>
          </cell>
          <cell r="C195">
            <v>0</v>
          </cell>
          <cell r="E195">
            <v>0</v>
          </cell>
          <cell r="H195">
            <v>1</v>
          </cell>
        </row>
        <row r="196">
          <cell r="B196">
            <v>0</v>
          </cell>
          <cell r="C196">
            <v>0</v>
          </cell>
          <cell r="E196">
            <v>0</v>
          </cell>
          <cell r="H196">
            <v>1</v>
          </cell>
        </row>
        <row r="197">
          <cell r="B197">
            <v>0</v>
          </cell>
          <cell r="C197">
            <v>0</v>
          </cell>
          <cell r="E197">
            <v>0</v>
          </cell>
          <cell r="H197">
            <v>1</v>
          </cell>
        </row>
        <row r="198">
          <cell r="B198">
            <v>0</v>
          </cell>
          <cell r="C198">
            <v>0</v>
          </cell>
          <cell r="E198">
            <v>0</v>
          </cell>
          <cell r="H198">
            <v>1</v>
          </cell>
        </row>
        <row r="199">
          <cell r="B199">
            <v>0</v>
          </cell>
          <cell r="C199">
            <v>0</v>
          </cell>
          <cell r="E199">
            <v>0</v>
          </cell>
          <cell r="H199">
            <v>1</v>
          </cell>
        </row>
        <row r="200">
          <cell r="B200">
            <v>0</v>
          </cell>
          <cell r="C200">
            <v>0</v>
          </cell>
          <cell r="E200">
            <v>0</v>
          </cell>
          <cell r="H200">
            <v>1</v>
          </cell>
        </row>
        <row r="201">
          <cell r="B201">
            <v>0</v>
          </cell>
          <cell r="C201">
            <v>0</v>
          </cell>
          <cell r="E201">
            <v>0</v>
          </cell>
          <cell r="H201">
            <v>1</v>
          </cell>
        </row>
        <row r="202">
          <cell r="B202">
            <v>0</v>
          </cell>
          <cell r="C202">
            <v>0</v>
          </cell>
          <cell r="E202">
            <v>0</v>
          </cell>
          <cell r="H202">
            <v>1</v>
          </cell>
        </row>
        <row r="203">
          <cell r="B203">
            <v>0</v>
          </cell>
          <cell r="C203">
            <v>0</v>
          </cell>
          <cell r="E203">
            <v>0</v>
          </cell>
          <cell r="H203">
            <v>1</v>
          </cell>
        </row>
        <row r="204">
          <cell r="B204">
            <v>0</v>
          </cell>
          <cell r="C204">
            <v>0</v>
          </cell>
          <cell r="E204">
            <v>0</v>
          </cell>
          <cell r="H204">
            <v>1</v>
          </cell>
        </row>
        <row r="205">
          <cell r="B205">
            <v>0</v>
          </cell>
          <cell r="C205">
            <v>0</v>
          </cell>
          <cell r="E205">
            <v>0</v>
          </cell>
          <cell r="H205">
            <v>1</v>
          </cell>
        </row>
        <row r="206">
          <cell r="B206">
            <v>0</v>
          </cell>
          <cell r="C206">
            <v>0</v>
          </cell>
          <cell r="E206">
            <v>0</v>
          </cell>
          <cell r="H206">
            <v>1</v>
          </cell>
        </row>
        <row r="207">
          <cell r="B207">
            <v>0</v>
          </cell>
          <cell r="C207">
            <v>0</v>
          </cell>
          <cell r="E207">
            <v>0</v>
          </cell>
          <cell r="H207">
            <v>1</v>
          </cell>
        </row>
        <row r="208">
          <cell r="B208">
            <v>0</v>
          </cell>
          <cell r="C208">
            <v>0</v>
          </cell>
          <cell r="E208">
            <v>0</v>
          </cell>
          <cell r="H208">
            <v>1</v>
          </cell>
        </row>
        <row r="209">
          <cell r="B209">
            <v>0</v>
          </cell>
          <cell r="C209">
            <v>0</v>
          </cell>
          <cell r="E209">
            <v>0</v>
          </cell>
          <cell r="H209">
            <v>1</v>
          </cell>
        </row>
        <row r="210">
          <cell r="B210">
            <v>0</v>
          </cell>
          <cell r="C210">
            <v>0</v>
          </cell>
          <cell r="E210">
            <v>0</v>
          </cell>
          <cell r="H210">
            <v>1</v>
          </cell>
        </row>
        <row r="211">
          <cell r="B211">
            <v>0</v>
          </cell>
          <cell r="C211">
            <v>0</v>
          </cell>
          <cell r="E211">
            <v>0</v>
          </cell>
          <cell r="H211">
            <v>1</v>
          </cell>
        </row>
        <row r="212">
          <cell r="B212">
            <v>0</v>
          </cell>
          <cell r="C212">
            <v>0</v>
          </cell>
          <cell r="E212">
            <v>0</v>
          </cell>
          <cell r="H212">
            <v>1</v>
          </cell>
        </row>
        <row r="213">
          <cell r="B213">
            <v>0</v>
          </cell>
          <cell r="C213">
            <v>0</v>
          </cell>
          <cell r="E213">
            <v>0</v>
          </cell>
          <cell r="H213">
            <v>1</v>
          </cell>
        </row>
        <row r="214">
          <cell r="B214">
            <v>0</v>
          </cell>
          <cell r="C214">
            <v>0</v>
          </cell>
          <cell r="E214">
            <v>0</v>
          </cell>
          <cell r="H214">
            <v>1</v>
          </cell>
        </row>
        <row r="215">
          <cell r="B215">
            <v>0</v>
          </cell>
          <cell r="C215">
            <v>0</v>
          </cell>
          <cell r="E215">
            <v>0</v>
          </cell>
          <cell r="H215">
            <v>1</v>
          </cell>
        </row>
        <row r="216">
          <cell r="B216">
            <v>0</v>
          </cell>
          <cell r="C216">
            <v>0</v>
          </cell>
          <cell r="E216">
            <v>0</v>
          </cell>
          <cell r="H216">
            <v>1</v>
          </cell>
        </row>
        <row r="217">
          <cell r="B217">
            <v>0</v>
          </cell>
          <cell r="C217">
            <v>0</v>
          </cell>
          <cell r="E217">
            <v>0</v>
          </cell>
          <cell r="H217">
            <v>1</v>
          </cell>
        </row>
        <row r="218">
          <cell r="B218">
            <v>0</v>
          </cell>
          <cell r="C218">
            <v>0</v>
          </cell>
          <cell r="E218">
            <v>0</v>
          </cell>
          <cell r="H218">
            <v>1</v>
          </cell>
        </row>
        <row r="219">
          <cell r="B219">
            <v>0</v>
          </cell>
          <cell r="C219">
            <v>0</v>
          </cell>
          <cell r="E219">
            <v>0</v>
          </cell>
          <cell r="H219">
            <v>1</v>
          </cell>
        </row>
        <row r="220">
          <cell r="B220">
            <v>0</v>
          </cell>
          <cell r="C220">
            <v>0</v>
          </cell>
          <cell r="E220">
            <v>0</v>
          </cell>
          <cell r="H220">
            <v>1</v>
          </cell>
        </row>
        <row r="221">
          <cell r="B221">
            <v>0</v>
          </cell>
          <cell r="C221">
            <v>0</v>
          </cell>
          <cell r="E221">
            <v>0</v>
          </cell>
          <cell r="H221">
            <v>1</v>
          </cell>
        </row>
        <row r="222">
          <cell r="B222">
            <v>0</v>
          </cell>
          <cell r="C222">
            <v>0</v>
          </cell>
          <cell r="E222">
            <v>0</v>
          </cell>
          <cell r="H222">
            <v>1</v>
          </cell>
        </row>
        <row r="223">
          <cell r="B223">
            <v>0</v>
          </cell>
          <cell r="C223">
            <v>0</v>
          </cell>
          <cell r="E223">
            <v>0</v>
          </cell>
          <cell r="H223">
            <v>1</v>
          </cell>
        </row>
        <row r="224">
          <cell r="B224">
            <v>0</v>
          </cell>
          <cell r="C224">
            <v>0</v>
          </cell>
          <cell r="E224">
            <v>0</v>
          </cell>
          <cell r="H224">
            <v>1</v>
          </cell>
        </row>
        <row r="225">
          <cell r="B225">
            <v>0</v>
          </cell>
          <cell r="C225">
            <v>0</v>
          </cell>
          <cell r="E225">
            <v>0</v>
          </cell>
          <cell r="H225">
            <v>1</v>
          </cell>
        </row>
        <row r="226">
          <cell r="B226">
            <v>0</v>
          </cell>
          <cell r="C226">
            <v>0</v>
          </cell>
          <cell r="E226">
            <v>0</v>
          </cell>
          <cell r="H226">
            <v>1</v>
          </cell>
        </row>
        <row r="227">
          <cell r="B227">
            <v>0</v>
          </cell>
          <cell r="C227">
            <v>0</v>
          </cell>
          <cell r="E227">
            <v>0</v>
          </cell>
          <cell r="H227">
            <v>1</v>
          </cell>
        </row>
        <row r="228">
          <cell r="B228">
            <v>0</v>
          </cell>
          <cell r="C228">
            <v>0</v>
          </cell>
          <cell r="E228">
            <v>0</v>
          </cell>
          <cell r="H228">
            <v>1</v>
          </cell>
        </row>
        <row r="229">
          <cell r="B229">
            <v>0</v>
          </cell>
          <cell r="C229">
            <v>0</v>
          </cell>
          <cell r="E229">
            <v>0</v>
          </cell>
          <cell r="H229">
            <v>1</v>
          </cell>
        </row>
        <row r="230">
          <cell r="B230">
            <v>0</v>
          </cell>
          <cell r="C230">
            <v>0</v>
          </cell>
          <cell r="E230">
            <v>0</v>
          </cell>
          <cell r="H230">
            <v>1</v>
          </cell>
        </row>
      </sheetData>
      <sheetData sheetId="3">
        <row r="6">
          <cell r="E6">
            <v>1321982181</v>
          </cell>
        </row>
        <row r="7">
          <cell r="E7">
            <v>2</v>
          </cell>
        </row>
        <row r="17">
          <cell r="J17" t="e">
            <v>#REF!</v>
          </cell>
        </row>
        <row r="18">
          <cell r="J18">
            <v>704777523</v>
          </cell>
        </row>
        <row r="19">
          <cell r="J19" t="e">
            <v>#REF!</v>
          </cell>
        </row>
        <row r="20">
          <cell r="J20">
            <v>0</v>
          </cell>
        </row>
        <row r="21">
          <cell r="J21">
            <v>0</v>
          </cell>
        </row>
        <row r="22">
          <cell r="J22">
            <v>0</v>
          </cell>
        </row>
        <row r="23">
          <cell r="J23" t="e">
            <v>#REF!</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sheetData>
      <sheetData sheetId="4">
        <row r="2">
          <cell r="Q2">
            <v>0</v>
          </cell>
        </row>
        <row r="4">
          <cell r="L4">
            <v>0</v>
          </cell>
          <cell r="Q4">
            <v>0</v>
          </cell>
        </row>
        <row r="5">
          <cell r="Q5">
            <v>0</v>
          </cell>
          <cell r="W5">
            <v>0</v>
          </cell>
        </row>
      </sheetData>
      <sheetData sheetId="5">
        <row r="2">
          <cell r="Q2">
            <v>0</v>
          </cell>
        </row>
      </sheetData>
      <sheetData sheetId="6">
        <row r="2">
          <cell r="Q2">
            <v>0</v>
          </cell>
        </row>
        <row r="4">
          <cell r="L4">
            <v>0</v>
          </cell>
        </row>
        <row r="5">
          <cell r="W5">
            <v>0</v>
          </cell>
        </row>
      </sheetData>
      <sheetData sheetId="7">
        <row r="10">
          <cell r="J10">
            <v>704777523</v>
          </cell>
        </row>
        <row r="19">
          <cell r="J19" t="e">
            <v>#DIV/0!</v>
          </cell>
        </row>
        <row r="21">
          <cell r="J21" t="str">
            <v>No</v>
          </cell>
        </row>
      </sheetData>
      <sheetData sheetId="8">
        <row r="10">
          <cell r="J10">
            <v>704777523</v>
          </cell>
        </row>
      </sheetData>
      <sheetData sheetId="9">
        <row r="16">
          <cell r="H16" t="str">
            <v>Moderate</v>
          </cell>
        </row>
        <row r="25">
          <cell r="H25" t="str">
            <v>Yes</v>
          </cell>
          <cell r="L25">
            <v>2</v>
          </cell>
        </row>
        <row r="27">
          <cell r="H27">
            <v>28.08</v>
          </cell>
        </row>
        <row r="29">
          <cell r="H29">
            <v>1060828156</v>
          </cell>
          <cell r="L29">
            <v>1</v>
          </cell>
        </row>
        <row r="33">
          <cell r="L33" t="e">
            <v>#VALUE!</v>
          </cell>
        </row>
        <row r="38">
          <cell r="F38">
            <v>225</v>
          </cell>
        </row>
        <row r="39">
          <cell r="F39">
            <v>113</v>
          </cell>
        </row>
        <row r="40">
          <cell r="L40">
            <v>337</v>
          </cell>
        </row>
      </sheetData>
      <sheetData sheetId="10">
        <row r="2">
          <cell r="Q2">
            <v>0</v>
          </cell>
        </row>
        <row r="4">
          <cell r="L4">
            <v>0</v>
          </cell>
          <cell r="Q4">
            <v>0</v>
          </cell>
        </row>
        <row r="5">
          <cell r="Q5">
            <v>0</v>
          </cell>
          <cell r="W5">
            <v>0</v>
          </cell>
        </row>
      </sheetData>
      <sheetData sheetId="11">
        <row r="2">
          <cell r="Q2">
            <v>0</v>
          </cell>
        </row>
        <row r="4">
          <cell r="L4">
            <v>0</v>
          </cell>
        </row>
        <row r="5">
          <cell r="W5">
            <v>0</v>
          </cell>
        </row>
      </sheetData>
      <sheetData sheetId="12">
        <row r="10">
          <cell r="J10">
            <v>704777523</v>
          </cell>
        </row>
        <row r="19">
          <cell r="J19" t="e">
            <v>#DIV/0!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uentenet.com.p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B7:H29"/>
  <sheetViews>
    <sheetView showGridLines="0" tabSelected="1" topLeftCell="A22" zoomScale="85" zoomScaleNormal="85" zoomScaleSheetLayoutView="100" workbookViewId="0">
      <selection activeCell="G37" sqref="G37"/>
    </sheetView>
  </sheetViews>
  <sheetFormatPr baseColWidth="10" defaultColWidth="11.42578125" defaultRowHeight="14.25"/>
  <cols>
    <col min="1" max="2" width="8.7109375" style="9" customWidth="1"/>
    <col min="3" max="3" width="11.28515625" style="9" customWidth="1"/>
    <col min="4" max="4" width="6.42578125" style="9" customWidth="1"/>
    <col min="5" max="5" width="26.5703125" style="9" customWidth="1"/>
    <col min="6" max="6" width="32.5703125" style="9" customWidth="1"/>
    <col min="7" max="7" width="14.5703125" style="9" customWidth="1"/>
    <col min="8" max="8" width="11.28515625" style="9" customWidth="1"/>
    <col min="9" max="9" width="4" style="9" customWidth="1"/>
    <col min="10" max="10" width="3.42578125" style="9" customWidth="1"/>
    <col min="11" max="11" width="11.42578125" style="9" customWidth="1"/>
    <col min="12" max="16384" width="11.42578125" style="9"/>
  </cols>
  <sheetData>
    <row r="7" spans="3:6" ht="15">
      <c r="F7" s="401" t="s">
        <v>366</v>
      </c>
    </row>
    <row r="8" spans="3:6" ht="15">
      <c r="C8" s="402"/>
    </row>
    <row r="9" spans="3:6" ht="15">
      <c r="C9" s="402"/>
    </row>
    <row r="10" spans="3:6">
      <c r="F10" s="275" t="s">
        <v>423</v>
      </c>
    </row>
    <row r="11" spans="3:6">
      <c r="F11" s="275" t="s">
        <v>424</v>
      </c>
    </row>
    <row r="14" spans="3:6">
      <c r="D14" s="9" t="s">
        <v>345</v>
      </c>
      <c r="E14" s="9" t="s">
        <v>346</v>
      </c>
    </row>
    <row r="15" spans="3:6">
      <c r="D15" s="9" t="s">
        <v>345</v>
      </c>
      <c r="E15" s="9" t="s">
        <v>347</v>
      </c>
    </row>
    <row r="16" spans="3:6">
      <c r="D16" s="9" t="s">
        <v>345</v>
      </c>
      <c r="E16" s="9" t="s">
        <v>348</v>
      </c>
    </row>
    <row r="17" spans="2:8">
      <c r="D17" s="9" t="s">
        <v>345</v>
      </c>
      <c r="E17" s="9" t="s">
        <v>349</v>
      </c>
    </row>
    <row r="18" spans="2:8">
      <c r="D18" s="9" t="s">
        <v>345</v>
      </c>
      <c r="E18" s="9" t="s">
        <v>350</v>
      </c>
    </row>
    <row r="19" spans="2:8">
      <c r="D19" s="9" t="s">
        <v>345</v>
      </c>
      <c r="E19" s="9" t="s">
        <v>351</v>
      </c>
    </row>
    <row r="20" spans="2:8" ht="15">
      <c r="B20" s="324"/>
      <c r="C20" s="324"/>
      <c r="D20" s="324"/>
      <c r="E20" s="324"/>
    </row>
    <row r="27" spans="2:8" ht="15" thickBot="1">
      <c r="C27" s="400"/>
      <c r="D27" s="404"/>
      <c r="F27" s="400"/>
      <c r="H27" s="400"/>
    </row>
    <row r="28" spans="2:8">
      <c r="C28" s="403" t="s">
        <v>453</v>
      </c>
      <c r="F28" s="403" t="s">
        <v>454</v>
      </c>
      <c r="H28" s="403" t="s">
        <v>455</v>
      </c>
    </row>
    <row r="29" spans="2:8">
      <c r="C29" s="403" t="s">
        <v>427</v>
      </c>
      <c r="F29" s="403" t="s">
        <v>456</v>
      </c>
      <c r="H29" s="403" t="s">
        <v>457</v>
      </c>
    </row>
  </sheetData>
  <pageMargins left="0.7" right="0.7" top="0.75" bottom="0.75" header="0.3" footer="0.3"/>
  <pageSetup fitToWidth="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6:I83"/>
  <sheetViews>
    <sheetView showGridLines="0" topLeftCell="A70" zoomScale="85" zoomScaleNormal="85" zoomScaleSheetLayoutView="85" workbookViewId="0"/>
  </sheetViews>
  <sheetFormatPr baseColWidth="10" defaultColWidth="11.42578125" defaultRowHeight="12.75"/>
  <cols>
    <col min="1" max="1" width="2.7109375" style="2" customWidth="1"/>
    <col min="2" max="2" width="22.42578125" style="196" customWidth="1"/>
    <col min="3" max="3" width="34.42578125" style="2" customWidth="1"/>
    <col min="4" max="4" width="20" style="2" customWidth="1"/>
    <col min="5" max="5" width="13.28515625" style="2" customWidth="1"/>
    <col min="6" max="6" width="11.42578125" style="2"/>
    <col min="7" max="7" width="13.42578125" style="2" customWidth="1"/>
    <col min="8" max="8" width="19.42578125" style="2" customWidth="1"/>
    <col min="9" max="16384" width="11.42578125" style="2"/>
  </cols>
  <sheetData>
    <row r="6" spans="2:4" ht="18">
      <c r="D6" s="267" t="s">
        <v>182</v>
      </c>
    </row>
    <row r="7" spans="2:4" ht="18">
      <c r="D7" s="267" t="s">
        <v>425</v>
      </c>
    </row>
    <row r="8" spans="2:4">
      <c r="D8" s="197"/>
    </row>
    <row r="9" spans="2:4">
      <c r="B9" s="29" t="s">
        <v>250</v>
      </c>
    </row>
    <row r="10" spans="2:4">
      <c r="B10" s="14"/>
    </row>
    <row r="11" spans="2:4">
      <c r="B11" s="29" t="s">
        <v>363</v>
      </c>
    </row>
    <row r="12" spans="2:4">
      <c r="B12" s="29" t="s">
        <v>239</v>
      </c>
    </row>
    <row r="13" spans="2:4">
      <c r="B13" s="29" t="s">
        <v>240</v>
      </c>
    </row>
    <row r="14" spans="2:4">
      <c r="B14" s="29" t="s">
        <v>369</v>
      </c>
    </row>
    <row r="15" spans="2:4">
      <c r="B15" s="29" t="s">
        <v>370</v>
      </c>
    </row>
    <row r="16" spans="2:4">
      <c r="B16" s="29" t="s">
        <v>371</v>
      </c>
    </row>
    <row r="17" spans="2:9">
      <c r="B17" s="29" t="s">
        <v>372</v>
      </c>
    </row>
    <row r="18" spans="2:9">
      <c r="B18" s="29" t="s">
        <v>373</v>
      </c>
    </row>
    <row r="19" spans="2:9">
      <c r="B19" s="29" t="s">
        <v>374</v>
      </c>
    </row>
    <row r="20" spans="2:9">
      <c r="B20" s="14"/>
    </row>
    <row r="21" spans="2:9">
      <c r="B21" s="29" t="s">
        <v>251</v>
      </c>
    </row>
    <row r="22" spans="2:9">
      <c r="B22" s="29"/>
    </row>
    <row r="23" spans="2:9">
      <c r="B23" s="29" t="s">
        <v>242</v>
      </c>
    </row>
    <row r="24" spans="2:9">
      <c r="B24" s="29" t="s">
        <v>241</v>
      </c>
    </row>
    <row r="25" spans="2:9" ht="58.15" customHeight="1">
      <c r="B25" s="405" t="s">
        <v>375</v>
      </c>
      <c r="C25" s="405"/>
      <c r="D25" s="405"/>
      <c r="E25" s="405"/>
      <c r="F25" s="405"/>
      <c r="G25" s="405"/>
      <c r="H25" s="405"/>
      <c r="I25" s="405"/>
    </row>
    <row r="26" spans="2:9">
      <c r="B26" s="148"/>
    </row>
    <row r="27" spans="2:9">
      <c r="B27" s="16" t="s">
        <v>252</v>
      </c>
    </row>
    <row r="28" spans="2:9">
      <c r="B28" s="16"/>
    </row>
    <row r="29" spans="2:9">
      <c r="B29" s="191" t="s">
        <v>183</v>
      </c>
      <c r="C29" s="192" t="s">
        <v>184</v>
      </c>
    </row>
    <row r="30" spans="2:9" ht="14.25" customHeight="1">
      <c r="B30" s="153" t="s">
        <v>185</v>
      </c>
      <c r="C30" s="132" t="s">
        <v>426</v>
      </c>
    </row>
    <row r="31" spans="2:9">
      <c r="B31" s="153" t="s">
        <v>186</v>
      </c>
      <c r="C31" s="132" t="s">
        <v>426</v>
      </c>
    </row>
    <row r="32" spans="2:9">
      <c r="B32" s="153" t="s">
        <v>187</v>
      </c>
      <c r="C32" s="132" t="s">
        <v>427</v>
      </c>
    </row>
    <row r="33" spans="2:9">
      <c r="B33" s="153" t="s">
        <v>187</v>
      </c>
      <c r="C33" s="132" t="s">
        <v>428</v>
      </c>
    </row>
    <row r="34" spans="2:9">
      <c r="B34" s="153" t="s">
        <v>429</v>
      </c>
      <c r="C34" s="132" t="s">
        <v>243</v>
      </c>
    </row>
    <row r="35" spans="2:9">
      <c r="B35" s="153" t="s">
        <v>188</v>
      </c>
      <c r="C35" s="47" t="s">
        <v>244</v>
      </c>
    </row>
    <row r="36" spans="2:9">
      <c r="B36" s="169"/>
    </row>
    <row r="37" spans="2:9">
      <c r="B37" s="14"/>
    </row>
    <row r="38" spans="2:9">
      <c r="B38" s="16" t="s">
        <v>253</v>
      </c>
    </row>
    <row r="39" spans="2:9">
      <c r="B39" s="149"/>
    </row>
    <row r="40" spans="2:9" ht="28.9" customHeight="1">
      <c r="B40" s="406" t="s">
        <v>376</v>
      </c>
      <c r="C40" s="406"/>
      <c r="D40" s="406"/>
      <c r="E40" s="406"/>
      <c r="F40" s="406"/>
      <c r="G40" s="406"/>
      <c r="H40" s="406"/>
      <c r="I40" s="406"/>
    </row>
    <row r="41" spans="2:9">
      <c r="B41" s="14"/>
    </row>
    <row r="42" spans="2:9">
      <c r="B42" s="29"/>
      <c r="D42" s="6"/>
    </row>
    <row r="43" spans="2:9">
      <c r="B43" s="29" t="s">
        <v>377</v>
      </c>
    </row>
    <row r="44" spans="2:9">
      <c r="B44" s="29"/>
    </row>
    <row r="45" spans="2:9" ht="38.25">
      <c r="B45" s="198" t="s">
        <v>189</v>
      </c>
      <c r="C45" s="198" t="s">
        <v>190</v>
      </c>
      <c r="D45" s="198" t="s">
        <v>191</v>
      </c>
      <c r="E45" s="198" t="s">
        <v>192</v>
      </c>
      <c r="F45" s="198" t="s">
        <v>193</v>
      </c>
      <c r="G45" s="198" t="s">
        <v>237</v>
      </c>
      <c r="H45" s="198" t="s">
        <v>194</v>
      </c>
    </row>
    <row r="46" spans="2:9" ht="63.75">
      <c r="B46" s="345">
        <v>1</v>
      </c>
      <c r="C46" s="27" t="s">
        <v>245</v>
      </c>
      <c r="D46" s="350" t="s">
        <v>392</v>
      </c>
      <c r="E46" s="346">
        <v>252</v>
      </c>
      <c r="F46" s="346">
        <v>252</v>
      </c>
      <c r="G46" s="141">
        <f>+F46*10000000</f>
        <v>2520000000</v>
      </c>
      <c r="H46" s="347">
        <f>+G46/$G$48</f>
        <v>0.6</v>
      </c>
    </row>
    <row r="47" spans="2:9" ht="51">
      <c r="B47" s="345">
        <v>2</v>
      </c>
      <c r="C47" s="27" t="s">
        <v>246</v>
      </c>
      <c r="D47" s="350" t="s">
        <v>393</v>
      </c>
      <c r="E47" s="346">
        <v>168</v>
      </c>
      <c r="F47" s="346">
        <v>168</v>
      </c>
      <c r="G47" s="141">
        <f>+F47*10000000</f>
        <v>1680000000</v>
      </c>
      <c r="H47" s="347">
        <f>+G47/$G$48</f>
        <v>0.4</v>
      </c>
    </row>
    <row r="48" spans="2:9">
      <c r="B48" s="199"/>
      <c r="C48" s="200" t="s">
        <v>17</v>
      </c>
      <c r="D48" s="201"/>
      <c r="E48" s="202">
        <f>+SUM(E46:E47)</f>
        <v>420</v>
      </c>
      <c r="F48" s="202">
        <f>+SUM(F46:F47)</f>
        <v>420</v>
      </c>
      <c r="G48" s="202">
        <f>SUM(G46:G47)</f>
        <v>4200000000</v>
      </c>
      <c r="H48" s="203">
        <v>1</v>
      </c>
    </row>
    <row r="49" spans="2:4">
      <c r="B49" s="29"/>
    </row>
    <row r="50" spans="2:4">
      <c r="B50" s="29" t="s">
        <v>238</v>
      </c>
      <c r="C50" s="196"/>
      <c r="D50" s="196"/>
    </row>
    <row r="51" spans="2:4">
      <c r="B51" s="29"/>
    </row>
    <row r="52" spans="2:4">
      <c r="B52" s="29" t="s">
        <v>247</v>
      </c>
    </row>
    <row r="53" spans="2:4">
      <c r="B53" s="29" t="s">
        <v>248</v>
      </c>
    </row>
    <row r="54" spans="2:4">
      <c r="B54" s="29"/>
    </row>
    <row r="55" spans="2:4">
      <c r="B55" s="16" t="s">
        <v>254</v>
      </c>
    </row>
    <row r="56" spans="2:4">
      <c r="B56" s="16"/>
    </row>
    <row r="57" spans="2:4">
      <c r="B57" s="16" t="s">
        <v>438</v>
      </c>
    </row>
    <row r="58" spans="2:4">
      <c r="B58" s="16" t="s">
        <v>439</v>
      </c>
    </row>
    <row r="59" spans="2:4">
      <c r="B59" s="16"/>
    </row>
    <row r="60" spans="2:4">
      <c r="B60" s="16" t="s">
        <v>255</v>
      </c>
    </row>
    <row r="61" spans="2:4">
      <c r="B61" s="16"/>
    </row>
    <row r="62" spans="2:4">
      <c r="B62" s="151" t="s">
        <v>195</v>
      </c>
    </row>
    <row r="63" spans="2:4">
      <c r="B63" s="12"/>
    </row>
    <row r="64" spans="2:4">
      <c r="B64" s="12" t="s">
        <v>256</v>
      </c>
    </row>
    <row r="65" spans="2:9">
      <c r="B65" s="12" t="s">
        <v>257</v>
      </c>
    </row>
    <row r="66" spans="2:9">
      <c r="B66" s="12"/>
      <c r="C66" s="194"/>
      <c r="D66" s="194"/>
      <c r="E66" s="194"/>
      <c r="F66" s="194"/>
      <c r="G66" s="194"/>
      <c r="H66" s="194"/>
      <c r="I66" s="194"/>
    </row>
    <row r="67" spans="2:9">
      <c r="B67" s="151" t="s">
        <v>196</v>
      </c>
    </row>
    <row r="68" spans="2:9">
      <c r="B68" s="29"/>
    </row>
    <row r="69" spans="2:9">
      <c r="B69" s="12" t="s">
        <v>430</v>
      </c>
    </row>
    <row r="70" spans="2:9">
      <c r="B70" s="12" t="s">
        <v>431</v>
      </c>
      <c r="C70" s="194"/>
      <c r="D70" s="194"/>
      <c r="E70" s="194"/>
      <c r="F70" s="194"/>
      <c r="G70" s="194"/>
      <c r="H70" s="194"/>
      <c r="I70" s="194"/>
    </row>
    <row r="71" spans="2:9">
      <c r="B71" s="6" t="s">
        <v>258</v>
      </c>
    </row>
    <row r="72" spans="2:9">
      <c r="B72" s="29"/>
    </row>
    <row r="73" spans="2:9">
      <c r="B73" s="152" t="s">
        <v>147</v>
      </c>
    </row>
    <row r="74" spans="2:9">
      <c r="B74" s="29"/>
    </row>
    <row r="75" spans="2:9">
      <c r="B75" s="12" t="s">
        <v>259</v>
      </c>
    </row>
    <row r="76" spans="2:9">
      <c r="B76" s="176"/>
    </row>
    <row r="77" spans="2:9">
      <c r="B77" s="152" t="s">
        <v>4</v>
      </c>
    </row>
    <row r="78" spans="2:9">
      <c r="B78" s="29"/>
    </row>
    <row r="79" spans="2:9">
      <c r="B79" s="195" t="s">
        <v>249</v>
      </c>
    </row>
    <row r="80" spans="2:9">
      <c r="B80" s="150"/>
    </row>
    <row r="81" spans="2:2">
      <c r="B81" s="151" t="s">
        <v>148</v>
      </c>
    </row>
    <row r="82" spans="2:2">
      <c r="B82" s="16"/>
    </row>
    <row r="83" spans="2:2">
      <c r="B83" s="12" t="s">
        <v>260</v>
      </c>
    </row>
  </sheetData>
  <mergeCells count="2">
    <mergeCell ref="B25:I25"/>
    <mergeCell ref="B40:I40"/>
  </mergeCells>
  <hyperlinks>
    <hyperlink ref="B18" r:id="rId1" display="http://www.puentenet.com.py/"/>
  </hyperlinks>
  <pageMargins left="0.7" right="0.7" top="0.75" bottom="0.75" header="0.3" footer="0.3"/>
  <pageSetup paperSize="9" scale="58"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I67"/>
  <sheetViews>
    <sheetView showGridLines="0" topLeftCell="A71" zoomScale="85" zoomScaleNormal="85" zoomScaleSheetLayoutView="85" workbookViewId="0"/>
  </sheetViews>
  <sheetFormatPr baseColWidth="10" defaultColWidth="11.42578125" defaultRowHeight="12.75"/>
  <cols>
    <col min="1" max="1" width="3.28515625" style="2" customWidth="1"/>
    <col min="2" max="2" width="33.140625" style="13" customWidth="1"/>
    <col min="3" max="3" width="16.42578125" style="13" customWidth="1"/>
    <col min="4" max="4" width="16.42578125" style="2" customWidth="1"/>
    <col min="5" max="5" width="39.42578125" style="13" customWidth="1"/>
    <col min="6" max="6" width="16.28515625" style="13" customWidth="1"/>
    <col min="7" max="7" width="16.28515625" style="2" customWidth="1"/>
    <col min="8" max="8" width="3.7109375" style="2" customWidth="1"/>
    <col min="9" max="9" width="3.28515625" style="2" customWidth="1"/>
    <col min="10" max="16384" width="11.42578125" style="2"/>
  </cols>
  <sheetData>
    <row r="1" spans="2:8">
      <c r="B1" s="8"/>
      <c r="C1" s="8"/>
      <c r="D1" s="8"/>
      <c r="E1" s="8"/>
      <c r="F1" s="8"/>
    </row>
    <row r="2" spans="2:8">
      <c r="B2" s="8"/>
      <c r="C2" s="8"/>
      <c r="D2" s="8"/>
      <c r="E2" s="8"/>
      <c r="F2" s="8"/>
    </row>
    <row r="3" spans="2:8">
      <c r="B3" s="8"/>
      <c r="C3" s="8"/>
      <c r="D3" s="8"/>
      <c r="E3" s="8"/>
      <c r="F3" s="8"/>
    </row>
    <row r="4" spans="2:8">
      <c r="B4" s="8"/>
      <c r="C4" s="8"/>
      <c r="D4" s="8"/>
      <c r="E4" s="8"/>
      <c r="F4" s="8"/>
    </row>
    <row r="5" spans="2:8">
      <c r="B5" s="8"/>
      <c r="C5" s="8"/>
      <c r="D5" s="8"/>
      <c r="E5" s="8"/>
      <c r="F5" s="8"/>
    </row>
    <row r="6" spans="2:8">
      <c r="B6" s="8"/>
      <c r="C6" s="8"/>
      <c r="D6" s="8"/>
      <c r="E6" s="8"/>
      <c r="F6" s="8"/>
    </row>
    <row r="7" spans="2:8">
      <c r="B7" s="407" t="s">
        <v>220</v>
      </c>
      <c r="C7" s="407"/>
      <c r="D7" s="407"/>
      <c r="E7" s="407"/>
      <c r="F7" s="205"/>
    </row>
    <row r="8" spans="2:8">
      <c r="B8" s="15" t="s">
        <v>434</v>
      </c>
      <c r="C8" s="399"/>
      <c r="D8" s="399"/>
      <c r="E8" s="399"/>
      <c r="F8" s="205"/>
    </row>
    <row r="9" spans="2:8">
      <c r="B9" s="408" t="s">
        <v>415</v>
      </c>
      <c r="C9" s="408"/>
      <c r="D9" s="408"/>
      <c r="E9" s="408"/>
      <c r="F9" s="29"/>
    </row>
    <row r="10" spans="2:8">
      <c r="B10" s="14" t="s">
        <v>130</v>
      </c>
      <c r="C10" s="14"/>
      <c r="D10" s="29"/>
      <c r="E10" s="29"/>
      <c r="F10" s="29"/>
    </row>
    <row r="11" spans="2:8">
      <c r="B11" s="11"/>
      <c r="C11" s="12"/>
    </row>
    <row r="12" spans="2:8" s="12" customFormat="1">
      <c r="B12" s="206" t="s">
        <v>18</v>
      </c>
      <c r="C12" s="31" t="s">
        <v>432</v>
      </c>
      <c r="D12" s="31" t="s">
        <v>378</v>
      </c>
      <c r="E12" s="31" t="s">
        <v>19</v>
      </c>
      <c r="F12" s="31" t="str">
        <f>+C12</f>
        <v>31.03.2023</v>
      </c>
      <c r="G12" s="31" t="str">
        <f>+D12</f>
        <v>31.12.2022</v>
      </c>
      <c r="H12" s="352"/>
    </row>
    <row r="13" spans="2:8" s="12" customFormat="1">
      <c r="B13" s="207"/>
      <c r="C13" s="207"/>
      <c r="D13" s="208"/>
      <c r="E13" s="207"/>
      <c r="F13" s="209"/>
      <c r="G13" s="210"/>
      <c r="H13" s="353"/>
    </row>
    <row r="14" spans="2:8" s="12" customFormat="1">
      <c r="B14" s="211" t="s">
        <v>20</v>
      </c>
      <c r="C14" s="211"/>
      <c r="D14" s="212"/>
      <c r="E14" s="211" t="s">
        <v>21</v>
      </c>
      <c r="F14" s="213"/>
      <c r="G14" s="214"/>
      <c r="H14" s="353"/>
    </row>
    <row r="15" spans="2:8" s="12" customFormat="1">
      <c r="B15" s="211"/>
      <c r="C15" s="211"/>
      <c r="D15" s="212"/>
      <c r="E15" s="211"/>
      <c r="F15" s="213"/>
      <c r="G15" s="214"/>
      <c r="H15" s="353"/>
    </row>
    <row r="16" spans="2:8" s="12" customFormat="1">
      <c r="B16" s="211" t="s">
        <v>125</v>
      </c>
      <c r="C16" s="215">
        <f>SUM(C17:C20)</f>
        <v>1594720385</v>
      </c>
      <c r="D16" s="215">
        <f>SUM(D17:D20)</f>
        <v>1954717047</v>
      </c>
      <c r="E16" s="216" t="s">
        <v>49</v>
      </c>
      <c r="F16" s="215">
        <f>SUM(F17:F19)</f>
        <v>14109646</v>
      </c>
      <c r="G16" s="215">
        <f>SUM(G17:G19)</f>
        <v>13445309</v>
      </c>
      <c r="H16" s="354"/>
    </row>
    <row r="17" spans="2:8" s="12" customFormat="1">
      <c r="B17" s="217" t="s">
        <v>0</v>
      </c>
      <c r="C17" s="227">
        <v>0</v>
      </c>
      <c r="D17" s="227">
        <v>0</v>
      </c>
      <c r="E17" s="220" t="s">
        <v>388</v>
      </c>
      <c r="F17" s="227">
        <v>14109646</v>
      </c>
      <c r="G17" s="227">
        <v>13445309</v>
      </c>
      <c r="H17" s="355"/>
    </row>
    <row r="18" spans="2:8" s="12" customFormat="1">
      <c r="B18" s="217" t="s">
        <v>96</v>
      </c>
      <c r="C18" s="227">
        <v>1594720385</v>
      </c>
      <c r="D18" s="227">
        <v>1954717047</v>
      </c>
      <c r="E18" s="220" t="s">
        <v>387</v>
      </c>
      <c r="F18" s="227">
        <v>0</v>
      </c>
      <c r="G18" s="227">
        <v>0</v>
      </c>
      <c r="H18" s="355"/>
    </row>
    <row r="19" spans="2:8" s="12" customFormat="1" ht="25.5" hidden="1">
      <c r="B19" s="217" t="s">
        <v>146</v>
      </c>
      <c r="C19" s="227">
        <v>0</v>
      </c>
      <c r="D19" s="227">
        <v>0</v>
      </c>
      <c r="E19" s="220" t="s">
        <v>271</v>
      </c>
      <c r="F19" s="227">
        <v>0</v>
      </c>
      <c r="G19" s="227">
        <v>0</v>
      </c>
      <c r="H19" s="355"/>
    </row>
    <row r="20" spans="2:8" s="12" customFormat="1">
      <c r="B20" s="217"/>
      <c r="C20" s="221"/>
      <c r="D20" s="222"/>
      <c r="E20" s="223"/>
      <c r="F20" s="224"/>
      <c r="G20" s="223"/>
      <c r="H20" s="355"/>
    </row>
    <row r="21" spans="2:8" s="12" customFormat="1" hidden="1">
      <c r="B21" s="211" t="s">
        <v>126</v>
      </c>
      <c r="C21" s="215">
        <f>SUM(C22:C24)</f>
        <v>0</v>
      </c>
      <c r="D21" s="215">
        <f>SUM(D22:D24)</f>
        <v>0</v>
      </c>
      <c r="E21" s="225" t="s">
        <v>344</v>
      </c>
      <c r="F21" s="226">
        <f>+F22</f>
        <v>0</v>
      </c>
      <c r="G21" s="226">
        <f>+G22</f>
        <v>0</v>
      </c>
      <c r="H21" s="355"/>
    </row>
    <row r="22" spans="2:8" s="12" customFormat="1" hidden="1">
      <c r="B22" s="217" t="s">
        <v>23</v>
      </c>
      <c r="C22" s="227">
        <v>0</v>
      </c>
      <c r="D22" s="227">
        <v>0</v>
      </c>
      <c r="E22" s="217" t="s">
        <v>274</v>
      </c>
      <c r="F22" s="227">
        <v>0</v>
      </c>
      <c r="G22" s="227">
        <v>0</v>
      </c>
      <c r="H22" s="355"/>
    </row>
    <row r="23" spans="2:8" s="12" customFormat="1" ht="25.5" hidden="1">
      <c r="B23" s="217" t="s">
        <v>3</v>
      </c>
      <c r="C23" s="227">
        <v>0</v>
      </c>
      <c r="D23" s="227">
        <v>0</v>
      </c>
      <c r="E23" s="217" t="s">
        <v>275</v>
      </c>
      <c r="F23" s="227">
        <v>0</v>
      </c>
      <c r="G23" s="219"/>
      <c r="H23" s="354"/>
    </row>
    <row r="24" spans="2:8" s="12" customFormat="1" hidden="1">
      <c r="B24" s="223"/>
      <c r="C24" s="224"/>
      <c r="D24" s="223"/>
      <c r="E24" s="217" t="s">
        <v>276</v>
      </c>
      <c r="F24" s="220"/>
      <c r="G24" s="227"/>
      <c r="H24" s="355"/>
    </row>
    <row r="25" spans="2:8" s="12" customFormat="1" hidden="1">
      <c r="B25" s="223"/>
      <c r="C25" s="224"/>
      <c r="D25" s="223"/>
      <c r="E25" s="220"/>
      <c r="F25" s="220"/>
      <c r="G25" s="227"/>
      <c r="H25" s="355"/>
    </row>
    <row r="26" spans="2:8" s="12" customFormat="1">
      <c r="B26" s="211" t="s">
        <v>127</v>
      </c>
      <c r="C26" s="228">
        <f>SUM(C27:C31)</f>
        <v>434303062</v>
      </c>
      <c r="D26" s="228">
        <f>SUM(D27:D31)</f>
        <v>153192578</v>
      </c>
      <c r="E26" s="213" t="s">
        <v>368</v>
      </c>
      <c r="F26" s="215">
        <f>SUM(F27:F30)</f>
        <v>47665013</v>
      </c>
      <c r="G26" s="215">
        <f>SUM(G27:G30)</f>
        <v>48329063</v>
      </c>
      <c r="H26" s="355"/>
    </row>
    <row r="27" spans="2:8" s="12" customFormat="1">
      <c r="B27" s="217" t="s">
        <v>2</v>
      </c>
      <c r="C27" s="227">
        <v>0</v>
      </c>
      <c r="D27" s="227">
        <v>0</v>
      </c>
      <c r="E27" s="217" t="s">
        <v>380</v>
      </c>
      <c r="F27" s="227">
        <v>18413850</v>
      </c>
      <c r="G27" s="227">
        <v>18932550</v>
      </c>
      <c r="H27" s="355"/>
    </row>
    <row r="28" spans="2:8" s="12" customFormat="1">
      <c r="B28" s="217" t="s">
        <v>118</v>
      </c>
      <c r="C28" s="227">
        <v>434303062</v>
      </c>
      <c r="D28" s="227">
        <v>153192578</v>
      </c>
      <c r="E28" s="217" t="s">
        <v>25</v>
      </c>
      <c r="F28" s="227">
        <v>29251163</v>
      </c>
      <c r="G28" s="227">
        <v>29396513</v>
      </c>
      <c r="H28" s="355"/>
    </row>
    <row r="29" spans="2:8" s="12" customFormat="1" ht="25.5" hidden="1">
      <c r="B29" s="229" t="s">
        <v>236</v>
      </c>
      <c r="C29" s="227">
        <v>0</v>
      </c>
      <c r="D29" s="227">
        <v>0</v>
      </c>
      <c r="E29" s="223" t="s">
        <v>69</v>
      </c>
      <c r="F29" s="227">
        <v>0</v>
      </c>
      <c r="G29" s="227">
        <v>0</v>
      </c>
      <c r="H29" s="355"/>
    </row>
    <row r="30" spans="2:8" s="12" customFormat="1" ht="25.5" hidden="1">
      <c r="B30" s="217" t="s">
        <v>24</v>
      </c>
      <c r="C30" s="227">
        <v>0</v>
      </c>
      <c r="D30" s="227">
        <v>0</v>
      </c>
      <c r="E30" s="223" t="s">
        <v>142</v>
      </c>
      <c r="F30" s="227">
        <v>0</v>
      </c>
      <c r="G30" s="227">
        <v>0</v>
      </c>
      <c r="H30" s="355"/>
    </row>
    <row r="31" spans="2:8" s="12" customFormat="1">
      <c r="B31" s="223"/>
      <c r="D31" s="223"/>
      <c r="E31" s="223"/>
      <c r="F31" s="231"/>
      <c r="G31" s="230"/>
      <c r="H31" s="355"/>
    </row>
    <row r="32" spans="2:8" s="12" customFormat="1">
      <c r="B32" s="211" t="s">
        <v>342</v>
      </c>
      <c r="C32" s="374">
        <f>SUM(C33:C35)</f>
        <v>144164205</v>
      </c>
      <c r="D32" s="215">
        <f>SUM(D33:D35)</f>
        <v>147437585</v>
      </c>
      <c r="E32" s="259" t="s">
        <v>280</v>
      </c>
      <c r="F32" s="215">
        <f>SUM(F33:F35)</f>
        <v>0</v>
      </c>
      <c r="G32" s="215">
        <f>SUM(G33:G35)</f>
        <v>0</v>
      </c>
      <c r="H32" s="354"/>
    </row>
    <row r="33" spans="1:9" s="12" customFormat="1">
      <c r="B33" s="217" t="s">
        <v>261</v>
      </c>
      <c r="C33" s="227">
        <v>137764620</v>
      </c>
      <c r="D33" s="219">
        <v>137322109</v>
      </c>
      <c r="E33" s="260" t="s">
        <v>277</v>
      </c>
      <c r="F33" s="227">
        <v>0</v>
      </c>
      <c r="G33" s="227">
        <v>0</v>
      </c>
      <c r="H33" s="354"/>
    </row>
    <row r="34" spans="1:9" s="12" customFormat="1" hidden="1">
      <c r="B34" s="217" t="s">
        <v>262</v>
      </c>
      <c r="C34" s="227">
        <v>0</v>
      </c>
      <c r="D34" s="219">
        <v>0</v>
      </c>
      <c r="E34" s="261" t="s">
        <v>278</v>
      </c>
      <c r="F34" s="227">
        <v>0</v>
      </c>
      <c r="G34" s="227">
        <v>0</v>
      </c>
      <c r="H34" s="355"/>
    </row>
    <row r="35" spans="1:9" s="12" customFormat="1">
      <c r="B35" s="223" t="s">
        <v>263</v>
      </c>
      <c r="C35" s="227">
        <v>6399585</v>
      </c>
      <c r="D35" s="219">
        <v>10115476</v>
      </c>
      <c r="E35" s="261" t="s">
        <v>279</v>
      </c>
      <c r="F35" s="227">
        <v>0</v>
      </c>
      <c r="G35" s="227">
        <v>0</v>
      </c>
      <c r="H35" s="353"/>
    </row>
    <row r="36" spans="1:9" s="12" customFormat="1">
      <c r="B36" s="217"/>
      <c r="C36" s="232"/>
      <c r="D36" s="222"/>
      <c r="E36" s="223"/>
      <c r="F36" s="224"/>
      <c r="G36" s="223"/>
      <c r="H36" s="356"/>
    </row>
    <row r="37" spans="1:9" s="12" customFormat="1">
      <c r="B37" s="233" t="s">
        <v>26</v>
      </c>
      <c r="C37" s="234">
        <f>C32+C26+C21+C16</f>
        <v>2173187652</v>
      </c>
      <c r="D37" s="234">
        <f>D32+D26+D21+D16</f>
        <v>2255347210</v>
      </c>
      <c r="E37" s="223"/>
      <c r="F37" s="224"/>
      <c r="G37" s="223"/>
      <c r="H37" s="353"/>
    </row>
    <row r="38" spans="1:9" s="12" customFormat="1">
      <c r="B38" s="223"/>
      <c r="C38" s="223"/>
      <c r="D38" s="223"/>
      <c r="E38" s="233" t="s">
        <v>27</v>
      </c>
      <c r="F38" s="234">
        <f>F16+F21+F26+F32</f>
        <v>61774659</v>
      </c>
      <c r="G38" s="234">
        <f>G16+G21+G26+G32</f>
        <v>61774372</v>
      </c>
      <c r="H38" s="353"/>
    </row>
    <row r="39" spans="1:9" s="12" customFormat="1">
      <c r="B39" s="235" t="s">
        <v>29</v>
      </c>
      <c r="C39" s="235"/>
      <c r="D39" s="236"/>
      <c r="E39" s="237" t="s">
        <v>28</v>
      </c>
      <c r="F39" s="238">
        <f>F38</f>
        <v>61774659</v>
      </c>
      <c r="G39" s="238">
        <f>G38</f>
        <v>61774372</v>
      </c>
      <c r="H39" s="353"/>
    </row>
    <row r="40" spans="1:9" s="12" customFormat="1">
      <c r="B40" s="235"/>
      <c r="C40" s="235"/>
      <c r="D40" s="236"/>
      <c r="E40" s="223"/>
      <c r="F40" s="224"/>
      <c r="G40" s="223"/>
      <c r="H40" s="353"/>
    </row>
    <row r="41" spans="1:9" s="12" customFormat="1" ht="25.5">
      <c r="B41" s="235" t="s">
        <v>272</v>
      </c>
      <c r="C41" s="239">
        <f>+SUM(C42:C44)</f>
        <v>1002000000</v>
      </c>
      <c r="D41" s="239">
        <f>+SUM(D42:D44)</f>
        <v>1002000000</v>
      </c>
      <c r="E41" s="224"/>
      <c r="F41" s="235"/>
      <c r="G41" s="231"/>
      <c r="H41" s="353"/>
    </row>
    <row r="42" spans="1:9" s="12" customFormat="1" hidden="1">
      <c r="A42" s="2"/>
      <c r="B42" s="162" t="s">
        <v>30</v>
      </c>
      <c r="C42" s="227">
        <v>0</v>
      </c>
      <c r="D42" s="219">
        <v>0</v>
      </c>
      <c r="E42" s="224"/>
      <c r="F42" s="223"/>
      <c r="G42" s="231"/>
      <c r="H42" s="353"/>
      <c r="I42" s="2"/>
    </row>
    <row r="43" spans="1:9">
      <c r="B43" s="217" t="s">
        <v>273</v>
      </c>
      <c r="C43" s="227">
        <v>1002000000</v>
      </c>
      <c r="D43" s="227">
        <v>1002000000</v>
      </c>
      <c r="E43" s="235"/>
      <c r="F43" s="240"/>
      <c r="G43" s="236"/>
      <c r="H43" s="353"/>
    </row>
    <row r="44" spans="1:9" hidden="1">
      <c r="B44" s="162" t="s">
        <v>120</v>
      </c>
      <c r="C44" s="227">
        <v>0</v>
      </c>
      <c r="D44" s="227">
        <v>0</v>
      </c>
      <c r="E44" s="162"/>
      <c r="F44" s="241"/>
      <c r="G44" s="236"/>
      <c r="H44" s="353"/>
    </row>
    <row r="45" spans="1:9">
      <c r="B45" s="235"/>
      <c r="C45" s="235"/>
      <c r="D45" s="239"/>
      <c r="E45" s="162"/>
      <c r="F45" s="241"/>
      <c r="G45" s="236"/>
      <c r="H45" s="353"/>
    </row>
    <row r="46" spans="1:9">
      <c r="B46" s="235" t="s">
        <v>128</v>
      </c>
      <c r="C46" s="239">
        <f>SUM(C47:C48)</f>
        <v>84125331</v>
      </c>
      <c r="D46" s="239">
        <f>SUM(D47:D48)</f>
        <v>84125331</v>
      </c>
      <c r="E46" s="162"/>
      <c r="F46" s="241"/>
      <c r="G46" s="236"/>
      <c r="H46" s="353"/>
    </row>
    <row r="47" spans="1:9">
      <c r="B47" s="162" t="s">
        <v>64</v>
      </c>
      <c r="C47" s="227">
        <v>84125331</v>
      </c>
      <c r="D47" s="227">
        <v>84125331</v>
      </c>
      <c r="E47" s="162"/>
      <c r="F47" s="241"/>
      <c r="G47" s="236"/>
      <c r="H47" s="353"/>
    </row>
    <row r="48" spans="1:9" hidden="1">
      <c r="B48" s="162" t="s">
        <v>31</v>
      </c>
      <c r="C48" s="227">
        <v>0</v>
      </c>
      <c r="D48" s="227">
        <v>0</v>
      </c>
      <c r="E48" s="163"/>
      <c r="F48" s="242"/>
      <c r="G48" s="163"/>
      <c r="H48" s="353"/>
    </row>
    <row r="49" spans="2:9">
      <c r="B49" s="162"/>
      <c r="C49" s="218"/>
      <c r="D49" s="236"/>
      <c r="E49" s="163"/>
      <c r="F49" s="242"/>
      <c r="G49" s="163"/>
      <c r="H49" s="357"/>
    </row>
    <row r="50" spans="2:9" ht="25.5" hidden="1">
      <c r="B50" s="243" t="s">
        <v>269</v>
      </c>
      <c r="C50" s="239">
        <f>SUM(C51:C54)</f>
        <v>0</v>
      </c>
      <c r="D50" s="239">
        <f>SUM(D51:D54)</f>
        <v>0</v>
      </c>
      <c r="E50" s="163"/>
      <c r="F50" s="242"/>
      <c r="G50" s="163"/>
      <c r="H50" s="357"/>
    </row>
    <row r="51" spans="2:9" hidden="1">
      <c r="B51" s="204" t="s">
        <v>265</v>
      </c>
      <c r="C51" s="227">
        <v>0</v>
      </c>
      <c r="D51" s="227">
        <v>0</v>
      </c>
      <c r="E51" s="348"/>
      <c r="F51" s="242"/>
      <c r="G51" s="163"/>
      <c r="H51" s="357"/>
    </row>
    <row r="52" spans="2:9" hidden="1">
      <c r="B52" s="204" t="s">
        <v>266</v>
      </c>
      <c r="C52" s="227">
        <v>0</v>
      </c>
      <c r="D52" s="227">
        <v>0</v>
      </c>
      <c r="E52" s="163"/>
      <c r="F52" s="242"/>
      <c r="G52" s="163"/>
      <c r="H52" s="357"/>
    </row>
    <row r="53" spans="2:9" hidden="1">
      <c r="B53" s="204" t="s">
        <v>267</v>
      </c>
      <c r="C53" s="227">
        <v>0</v>
      </c>
      <c r="D53" s="227">
        <v>0</v>
      </c>
      <c r="E53" s="163"/>
      <c r="F53" s="242"/>
      <c r="G53" s="163"/>
      <c r="H53" s="357"/>
    </row>
    <row r="54" spans="2:9" hidden="1">
      <c r="B54" s="204" t="s">
        <v>268</v>
      </c>
      <c r="C54" s="227">
        <v>0</v>
      </c>
      <c r="D54" s="227">
        <v>0</v>
      </c>
      <c r="E54" s="163"/>
      <c r="F54" s="242"/>
      <c r="G54" s="163"/>
      <c r="H54" s="357"/>
    </row>
    <row r="55" spans="2:9" hidden="1">
      <c r="B55" s="162"/>
      <c r="C55" s="218"/>
      <c r="D55" s="236"/>
      <c r="E55" s="163"/>
      <c r="F55" s="242"/>
      <c r="G55" s="163"/>
      <c r="H55" s="357"/>
    </row>
    <row r="56" spans="2:9" ht="25.5">
      <c r="B56" s="235" t="s">
        <v>343</v>
      </c>
      <c r="C56" s="239">
        <f>SUM(C57:C58)</f>
        <v>7774400</v>
      </c>
      <c r="D56" s="239">
        <f>SUM(D57:D58)</f>
        <v>7774400</v>
      </c>
      <c r="E56" s="163"/>
      <c r="F56" s="242"/>
      <c r="G56" s="163"/>
      <c r="H56" s="358"/>
    </row>
    <row r="57" spans="2:9">
      <c r="B57" s="162" t="s">
        <v>264</v>
      </c>
      <c r="C57" s="227">
        <v>0</v>
      </c>
      <c r="D57" s="227">
        <v>0</v>
      </c>
      <c r="E57" s="211" t="s">
        <v>32</v>
      </c>
      <c r="F57" s="240"/>
      <c r="G57" s="227"/>
      <c r="H57" s="358"/>
    </row>
    <row r="58" spans="2:9">
      <c r="B58" s="162" t="s">
        <v>440</v>
      </c>
      <c r="C58" s="227">
        <v>7774400</v>
      </c>
      <c r="D58" s="227">
        <v>7774400</v>
      </c>
      <c r="E58" s="211"/>
      <c r="F58" s="211"/>
      <c r="G58" s="163"/>
      <c r="H58" s="359"/>
    </row>
    <row r="59" spans="2:9">
      <c r="B59" s="162"/>
      <c r="C59" s="244"/>
      <c r="D59" s="236"/>
      <c r="E59" s="245" t="s">
        <v>36</v>
      </c>
      <c r="F59" s="246"/>
      <c r="G59" s="247"/>
      <c r="H59" s="357"/>
    </row>
    <row r="60" spans="2:9" ht="25.5">
      <c r="B60" s="233" t="s">
        <v>33</v>
      </c>
      <c r="C60" s="234">
        <f>C56+C46+C41+C50</f>
        <v>1093899731</v>
      </c>
      <c r="D60" s="234">
        <f>D56+D46+D41+D50</f>
        <v>1093899731</v>
      </c>
      <c r="E60" s="233" t="s">
        <v>34</v>
      </c>
      <c r="F60" s="248">
        <f>+PN!M24</f>
        <v>3205312724</v>
      </c>
      <c r="G60" s="248">
        <f>+PN!N25</f>
        <v>3287472569</v>
      </c>
      <c r="H60" s="352"/>
    </row>
    <row r="61" spans="2:9">
      <c r="B61" s="245" t="s">
        <v>35</v>
      </c>
      <c r="C61" s="249">
        <f>C60+C37</f>
        <v>3267087383</v>
      </c>
      <c r="D61" s="249">
        <f>D60+D37</f>
        <v>3349246941</v>
      </c>
      <c r="E61" s="250" t="s">
        <v>36</v>
      </c>
      <c r="F61" s="234">
        <f>F60+F39</f>
        <v>3267087383</v>
      </c>
      <c r="G61" s="234">
        <f>G60+G39</f>
        <v>3349246941</v>
      </c>
      <c r="H61" s="355"/>
    </row>
    <row r="62" spans="2:9">
      <c r="B62" s="251"/>
      <c r="C62" s="251"/>
      <c r="D62" s="251"/>
      <c r="E62" s="252"/>
      <c r="F62" s="252"/>
      <c r="G62" s="242"/>
      <c r="H62" s="354"/>
    </row>
    <row r="63" spans="2:9">
      <c r="B63" s="253" t="s">
        <v>227</v>
      </c>
      <c r="C63" s="193" t="str">
        <f>+C12</f>
        <v>31.03.2023</v>
      </c>
      <c r="D63" s="193" t="str">
        <f>+D12</f>
        <v>31.12.2022</v>
      </c>
      <c r="E63" s="254" t="s">
        <v>228</v>
      </c>
      <c r="F63" s="193" t="str">
        <f>+C63</f>
        <v>31.03.2023</v>
      </c>
      <c r="G63" s="193" t="str">
        <f>+D63</f>
        <v>31.12.2022</v>
      </c>
      <c r="H63" s="353"/>
    </row>
    <row r="64" spans="2:9" ht="25.5">
      <c r="B64" s="255" t="s">
        <v>402</v>
      </c>
      <c r="C64" s="227">
        <v>43002597251</v>
      </c>
      <c r="D64" s="227">
        <v>43751319717</v>
      </c>
      <c r="E64" s="256" t="s">
        <v>403</v>
      </c>
      <c r="F64" s="227">
        <v>43002597251</v>
      </c>
      <c r="G64" s="227">
        <v>43751319717</v>
      </c>
      <c r="H64" s="353"/>
      <c r="I64" s="257"/>
    </row>
    <row r="65" spans="2:8" ht="25.5">
      <c r="B65" s="253" t="s">
        <v>37</v>
      </c>
      <c r="C65" s="254">
        <f>+C64</f>
        <v>43002597251</v>
      </c>
      <c r="D65" s="254">
        <f>+D64</f>
        <v>43751319717</v>
      </c>
      <c r="E65" s="253" t="s">
        <v>38</v>
      </c>
      <c r="F65" s="254">
        <f>+F64</f>
        <v>43002597251</v>
      </c>
      <c r="G65" s="258">
        <f>+G64</f>
        <v>43751319717</v>
      </c>
      <c r="H65" s="353"/>
    </row>
    <row r="66" spans="2:8">
      <c r="B66" s="252"/>
      <c r="C66" s="252"/>
      <c r="D66" s="251"/>
      <c r="E66" s="252"/>
      <c r="F66" s="252"/>
      <c r="G66" s="251"/>
    </row>
    <row r="67" spans="2:8">
      <c r="B67" s="2" t="s">
        <v>270</v>
      </c>
      <c r="D67" s="251"/>
      <c r="E67" s="252"/>
      <c r="F67" s="252"/>
      <c r="G67" s="251"/>
    </row>
  </sheetData>
  <mergeCells count="2">
    <mergeCell ref="B7:E7"/>
    <mergeCell ref="B9:E9"/>
  </mergeCells>
  <pageMargins left="0.62992125984251968" right="0.23622047244094491" top="0.74803149606299213" bottom="0.74803149606299213" header="0.31496062992125984" footer="0.31496062992125984"/>
  <pageSetup paperSize="9" scale="63" orientation="portrait" r:id="rId1"/>
  <colBreaks count="2" manualBreakCount="2">
    <brk id="1" max="74" man="1"/>
    <brk id="3"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4:E75"/>
  <sheetViews>
    <sheetView showGridLines="0" topLeftCell="A67" zoomScale="85" zoomScaleNormal="85" zoomScaleSheetLayoutView="85" workbookViewId="0"/>
  </sheetViews>
  <sheetFormatPr baseColWidth="10" defaultColWidth="11.42578125" defaultRowHeight="12.75"/>
  <cols>
    <col min="1" max="1" width="2.42578125" style="2" customWidth="1"/>
    <col min="2" max="2" width="66.7109375" style="2" customWidth="1"/>
    <col min="3" max="3" width="20" style="2" customWidth="1"/>
    <col min="4" max="4" width="18.42578125" style="2" customWidth="1"/>
    <col min="5" max="5" width="2.28515625" style="2" customWidth="1"/>
    <col min="6" max="16384" width="11.42578125" style="2"/>
  </cols>
  <sheetData>
    <row r="4" spans="1:5">
      <c r="C4" s="15"/>
      <c r="D4" s="15"/>
      <c r="E4" s="15"/>
    </row>
    <row r="5" spans="1:5">
      <c r="C5" s="15"/>
      <c r="D5" s="15"/>
      <c r="E5" s="15"/>
    </row>
    <row r="6" spans="1:5">
      <c r="C6" s="15"/>
      <c r="D6" s="15"/>
      <c r="E6" s="15"/>
    </row>
    <row r="7" spans="1:5" ht="18">
      <c r="B7" s="409" t="s">
        <v>353</v>
      </c>
      <c r="C7" s="409"/>
      <c r="D7" s="409"/>
      <c r="E7" s="16"/>
    </row>
    <row r="8" spans="1:5" ht="18">
      <c r="B8" s="262" t="s">
        <v>435</v>
      </c>
      <c r="C8" s="263"/>
      <c r="D8" s="263"/>
      <c r="E8" s="16"/>
    </row>
    <row r="9" spans="1:5" ht="14.25">
      <c r="B9" s="410" t="s">
        <v>436</v>
      </c>
      <c r="C9" s="410"/>
      <c r="D9" s="410"/>
    </row>
    <row r="10" spans="1:5" ht="14.25">
      <c r="B10" s="14" t="s">
        <v>130</v>
      </c>
      <c r="C10" s="10"/>
      <c r="D10" s="10"/>
    </row>
    <row r="11" spans="1:5">
      <c r="B11" s="17"/>
      <c r="C11" s="14"/>
      <c r="D11" s="14"/>
    </row>
    <row r="12" spans="1:5">
      <c r="B12" s="69"/>
      <c r="C12" s="70" t="str">
        <f>+'EEFF '!C12</f>
        <v>31.03.2023</v>
      </c>
      <c r="D12" s="70" t="s">
        <v>433</v>
      </c>
      <c r="E12" s="18"/>
    </row>
    <row r="13" spans="1:5">
      <c r="A13" s="111"/>
      <c r="B13" s="71" t="s">
        <v>282</v>
      </c>
      <c r="C13" s="72">
        <f>C15+C19+C22</f>
        <v>241628387</v>
      </c>
      <c r="D13" s="72">
        <f>D15+D19+D22</f>
        <v>0</v>
      </c>
      <c r="E13" s="19"/>
    </row>
    <row r="14" spans="1:5">
      <c r="A14" s="111"/>
      <c r="B14" s="71"/>
      <c r="C14" s="71"/>
      <c r="D14" s="73"/>
      <c r="E14" s="19"/>
    </row>
    <row r="15" spans="1:5">
      <c r="A15" s="111"/>
      <c r="B15" s="71" t="s">
        <v>73</v>
      </c>
      <c r="C15" s="74">
        <f>+C16+C17</f>
        <v>0</v>
      </c>
      <c r="D15" s="74">
        <f>+D16+D17</f>
        <v>0</v>
      </c>
      <c r="E15" s="19"/>
    </row>
    <row r="16" spans="1:5" hidden="1">
      <c r="A16" s="111"/>
      <c r="B16" s="75" t="s">
        <v>74</v>
      </c>
      <c r="C16" s="62">
        <v>0</v>
      </c>
      <c r="D16" s="62">
        <v>0</v>
      </c>
      <c r="E16" s="19"/>
    </row>
    <row r="17" spans="1:5" hidden="1">
      <c r="A17" s="111"/>
      <c r="B17" s="75" t="s">
        <v>75</v>
      </c>
      <c r="C17" s="62">
        <v>0</v>
      </c>
      <c r="D17" s="62">
        <v>0</v>
      </c>
      <c r="E17" s="19"/>
    </row>
    <row r="18" spans="1:5" hidden="1">
      <c r="A18" s="111"/>
      <c r="B18" s="75"/>
      <c r="C18" s="106"/>
      <c r="D18" s="73"/>
      <c r="E18" s="19"/>
    </row>
    <row r="19" spans="1:5">
      <c r="A19" s="111"/>
      <c r="B19" s="76" t="s">
        <v>76</v>
      </c>
      <c r="C19" s="74">
        <f>+C20</f>
        <v>0</v>
      </c>
      <c r="D19" s="74">
        <f>+D20</f>
        <v>0</v>
      </c>
      <c r="E19" s="19"/>
    </row>
    <row r="20" spans="1:5" hidden="1">
      <c r="A20" s="112"/>
      <c r="B20" s="75" t="s">
        <v>234</v>
      </c>
      <c r="C20" s="62">
        <v>0</v>
      </c>
      <c r="D20" s="62">
        <v>0</v>
      </c>
      <c r="E20" s="19"/>
    </row>
    <row r="21" spans="1:5">
      <c r="A21" s="112"/>
      <c r="B21" s="75"/>
      <c r="C21" s="107"/>
      <c r="D21" s="77"/>
      <c r="E21" s="19"/>
    </row>
    <row r="22" spans="1:5">
      <c r="A22" s="112"/>
      <c r="B22" s="76" t="s">
        <v>99</v>
      </c>
      <c r="C22" s="74">
        <f>SUM(C23:C29)</f>
        <v>241628387</v>
      </c>
      <c r="D22" s="74">
        <f>SUM(D23:D29)</f>
        <v>0</v>
      </c>
      <c r="E22" s="19"/>
    </row>
    <row r="23" spans="1:5">
      <c r="A23" s="112"/>
      <c r="B23" s="78" t="s">
        <v>70</v>
      </c>
      <c r="C23" s="62">
        <v>241628387</v>
      </c>
      <c r="D23" s="62">
        <v>0</v>
      </c>
      <c r="E23" s="19"/>
    </row>
    <row r="24" spans="1:5" hidden="1">
      <c r="A24" s="112"/>
      <c r="B24" s="75" t="s">
        <v>6</v>
      </c>
      <c r="C24" s="62">
        <v>0</v>
      </c>
      <c r="D24" s="62">
        <v>0</v>
      </c>
      <c r="E24" s="20"/>
    </row>
    <row r="25" spans="1:5" hidden="1">
      <c r="A25" s="112"/>
      <c r="B25" s="75" t="s">
        <v>39</v>
      </c>
      <c r="C25" s="62">
        <v>0</v>
      </c>
      <c r="D25" s="62">
        <v>0</v>
      </c>
      <c r="E25" s="20"/>
    </row>
    <row r="26" spans="1:5" hidden="1">
      <c r="A26" s="112"/>
      <c r="B26" s="78" t="s">
        <v>283</v>
      </c>
      <c r="C26" s="62">
        <v>0</v>
      </c>
      <c r="D26" s="62">
        <v>0</v>
      </c>
      <c r="E26" s="19"/>
    </row>
    <row r="27" spans="1:5" hidden="1">
      <c r="A27" s="112"/>
      <c r="B27" s="78" t="s">
        <v>284</v>
      </c>
      <c r="C27" s="62">
        <v>0</v>
      </c>
      <c r="D27" s="62">
        <v>0</v>
      </c>
      <c r="E27" s="19"/>
    </row>
    <row r="28" spans="1:5" hidden="1">
      <c r="A28" s="112"/>
      <c r="B28" s="78" t="s">
        <v>175</v>
      </c>
      <c r="C28" s="62">
        <v>0</v>
      </c>
      <c r="D28" s="62">
        <v>0</v>
      </c>
      <c r="E28" s="19"/>
    </row>
    <row r="29" spans="1:5" hidden="1">
      <c r="A29" s="112"/>
      <c r="B29" s="75" t="s">
        <v>176</v>
      </c>
      <c r="C29" s="62">
        <v>0</v>
      </c>
      <c r="D29" s="62">
        <v>0</v>
      </c>
      <c r="E29" s="19"/>
    </row>
    <row r="30" spans="1:5">
      <c r="A30" s="113"/>
      <c r="B30" s="65"/>
      <c r="C30" s="65"/>
      <c r="D30" s="66"/>
      <c r="E30" s="21"/>
    </row>
    <row r="31" spans="1:5">
      <c r="A31" s="111"/>
      <c r="B31" s="71" t="s">
        <v>40</v>
      </c>
      <c r="C31" s="64">
        <f>SUM(C32:C34)</f>
        <v>0</v>
      </c>
      <c r="D31" s="64">
        <f>SUM(D32:D34)</f>
        <v>0</v>
      </c>
      <c r="E31" s="19"/>
    </row>
    <row r="32" spans="1:5" hidden="1">
      <c r="A32" s="113"/>
      <c r="B32" s="65" t="s">
        <v>12</v>
      </c>
      <c r="C32" s="62">
        <v>0</v>
      </c>
      <c r="D32" s="62">
        <v>0</v>
      </c>
      <c r="E32" s="20"/>
    </row>
    <row r="33" spans="1:5" hidden="1">
      <c r="A33" s="113"/>
      <c r="B33" s="65" t="s">
        <v>16</v>
      </c>
      <c r="C33" s="62">
        <v>0</v>
      </c>
      <c r="D33" s="62">
        <v>0</v>
      </c>
      <c r="E33" s="20"/>
    </row>
    <row r="34" spans="1:5" hidden="1">
      <c r="A34" s="113"/>
      <c r="B34" s="65" t="s">
        <v>14</v>
      </c>
      <c r="C34" s="62">
        <v>0</v>
      </c>
      <c r="D34" s="62">
        <v>0</v>
      </c>
      <c r="E34" s="20"/>
    </row>
    <row r="35" spans="1:5">
      <c r="A35" s="113"/>
      <c r="B35" s="65"/>
      <c r="C35" s="79"/>
      <c r="D35" s="80"/>
      <c r="E35" s="20"/>
    </row>
    <row r="36" spans="1:5">
      <c r="A36" s="111"/>
      <c r="B36" s="71" t="s">
        <v>41</v>
      </c>
      <c r="C36" s="64">
        <f>C13+C31</f>
        <v>241628387</v>
      </c>
      <c r="D36" s="64">
        <f>D13+D31</f>
        <v>0</v>
      </c>
      <c r="E36" s="19"/>
    </row>
    <row r="37" spans="1:5">
      <c r="A37" s="111"/>
      <c r="B37" s="71"/>
      <c r="C37" s="62"/>
      <c r="D37" s="80"/>
      <c r="E37" s="21"/>
    </row>
    <row r="38" spans="1:5">
      <c r="A38" s="111"/>
      <c r="B38" s="71" t="s">
        <v>42</v>
      </c>
      <c r="C38" s="64">
        <f>SUM(C39:C41)</f>
        <v>0</v>
      </c>
      <c r="D38" s="64">
        <f>SUM(D39:D41)</f>
        <v>0</v>
      </c>
      <c r="E38" s="19"/>
    </row>
    <row r="39" spans="1:5" hidden="1">
      <c r="A39" s="113"/>
      <c r="B39" s="65" t="s">
        <v>13</v>
      </c>
      <c r="C39" s="62">
        <v>0</v>
      </c>
      <c r="D39" s="62">
        <v>0</v>
      </c>
      <c r="E39" s="20"/>
    </row>
    <row r="40" spans="1:5" hidden="1">
      <c r="A40" s="113"/>
      <c r="B40" s="65" t="s">
        <v>114</v>
      </c>
      <c r="C40" s="62">
        <v>0</v>
      </c>
      <c r="D40" s="62">
        <v>0</v>
      </c>
      <c r="E40" s="20"/>
    </row>
    <row r="41" spans="1:5" hidden="1">
      <c r="A41" s="113"/>
      <c r="B41" s="65" t="s">
        <v>43</v>
      </c>
      <c r="C41" s="62">
        <v>0</v>
      </c>
      <c r="D41" s="62">
        <v>0</v>
      </c>
      <c r="E41" s="20"/>
    </row>
    <row r="42" spans="1:5">
      <c r="A42" s="113"/>
      <c r="B42" s="65"/>
      <c r="C42" s="79"/>
      <c r="D42" s="81"/>
    </row>
    <row r="43" spans="1:5">
      <c r="A43" s="111"/>
      <c r="B43" s="71" t="s">
        <v>285</v>
      </c>
      <c r="C43" s="64">
        <f>SUM(C44:C53)</f>
        <v>-286861734</v>
      </c>
      <c r="D43" s="64">
        <f>SUM(D44:D53)</f>
        <v>-243678760</v>
      </c>
      <c r="E43" s="19"/>
    </row>
    <row r="44" spans="1:5">
      <c r="A44" s="113"/>
      <c r="B44" s="65" t="s">
        <v>9</v>
      </c>
      <c r="C44" s="62">
        <v>-131838574</v>
      </c>
      <c r="D44" s="62">
        <v>-126675529</v>
      </c>
      <c r="E44" s="20"/>
    </row>
    <row r="45" spans="1:5">
      <c r="A45" s="113"/>
      <c r="B45" s="65" t="s">
        <v>7</v>
      </c>
      <c r="C45" s="62">
        <v>-71053350</v>
      </c>
      <c r="D45" s="62">
        <v>-33221430</v>
      </c>
      <c r="E45" s="20"/>
    </row>
    <row r="46" spans="1:5">
      <c r="A46" s="113"/>
      <c r="B46" s="65" t="s">
        <v>10</v>
      </c>
      <c r="C46" s="62">
        <v>-35396491</v>
      </c>
      <c r="D46" s="62">
        <v>-22031400</v>
      </c>
      <c r="E46" s="20"/>
    </row>
    <row r="47" spans="1:5">
      <c r="A47" s="113"/>
      <c r="B47" s="65" t="s">
        <v>384</v>
      </c>
      <c r="C47" s="62">
        <v>-32964527</v>
      </c>
      <c r="D47" s="62">
        <v>0</v>
      </c>
      <c r="E47" s="20"/>
    </row>
    <row r="48" spans="1:5">
      <c r="A48" s="113"/>
      <c r="B48" s="65" t="s">
        <v>286</v>
      </c>
      <c r="C48" s="62">
        <v>-9787735</v>
      </c>
      <c r="D48" s="62">
        <v>-1290857</v>
      </c>
      <c r="E48" s="20"/>
    </row>
    <row r="49" spans="1:5">
      <c r="A49" s="113"/>
      <c r="B49" s="65" t="s">
        <v>11</v>
      </c>
      <c r="C49" s="62">
        <v>-3715891</v>
      </c>
      <c r="D49" s="62">
        <v>-1951137</v>
      </c>
      <c r="E49" s="20"/>
    </row>
    <row r="50" spans="1:5">
      <c r="A50" s="113"/>
      <c r="B50" s="65" t="s">
        <v>45</v>
      </c>
      <c r="C50" s="62">
        <v>-1108451</v>
      </c>
      <c r="D50" s="62">
        <v>-2446300</v>
      </c>
      <c r="E50" s="20"/>
    </row>
    <row r="51" spans="1:5">
      <c r="A51" s="113"/>
      <c r="B51" s="65" t="s">
        <v>8</v>
      </c>
      <c r="C51" s="62">
        <v>-996715</v>
      </c>
      <c r="D51" s="62">
        <v>-3763864</v>
      </c>
      <c r="E51" s="20"/>
    </row>
    <row r="52" spans="1:5">
      <c r="A52" s="113"/>
      <c r="B52" s="65" t="s">
        <v>129</v>
      </c>
      <c r="C52" s="62">
        <v>0</v>
      </c>
      <c r="D52" s="62">
        <v>-52216425</v>
      </c>
      <c r="E52" s="20"/>
    </row>
    <row r="53" spans="1:5">
      <c r="A53" s="113"/>
      <c r="B53" s="65" t="s">
        <v>44</v>
      </c>
      <c r="C53" s="62">
        <v>0</v>
      </c>
      <c r="D53" s="62">
        <v>-81818</v>
      </c>
      <c r="E53" s="20"/>
    </row>
    <row r="54" spans="1:5">
      <c r="A54" s="113"/>
      <c r="B54" s="65"/>
      <c r="C54" s="79"/>
      <c r="D54" s="66"/>
      <c r="E54" s="20"/>
    </row>
    <row r="55" spans="1:5">
      <c r="A55" s="111"/>
      <c r="B55" s="71" t="s">
        <v>46</v>
      </c>
      <c r="C55" s="64">
        <f>C36+C38+C43</f>
        <v>-45233347</v>
      </c>
      <c r="D55" s="64">
        <f>D36+D38+D43</f>
        <v>-243678760</v>
      </c>
      <c r="E55" s="19"/>
    </row>
    <row r="56" spans="1:5">
      <c r="A56" s="113"/>
      <c r="B56" s="65"/>
      <c r="C56" s="79"/>
      <c r="D56" s="66"/>
      <c r="E56" s="21"/>
    </row>
    <row r="57" spans="1:5">
      <c r="A57" s="113"/>
      <c r="B57" s="71" t="s">
        <v>287</v>
      </c>
      <c r="C57" s="82">
        <f>SUM(C58:C59)</f>
        <v>462565</v>
      </c>
      <c r="D57" s="82">
        <f>SUM(D58:D59)</f>
        <v>0</v>
      </c>
      <c r="E57" s="21"/>
    </row>
    <row r="58" spans="1:5">
      <c r="A58" s="113"/>
      <c r="B58" s="83" t="s">
        <v>71</v>
      </c>
      <c r="C58" s="62">
        <v>462565</v>
      </c>
      <c r="D58" s="62">
        <v>0</v>
      </c>
      <c r="E58" s="21"/>
    </row>
    <row r="59" spans="1:5">
      <c r="A59" s="113"/>
      <c r="B59" s="83" t="s">
        <v>72</v>
      </c>
      <c r="C59" s="62">
        <v>0</v>
      </c>
      <c r="D59" s="62">
        <v>0</v>
      </c>
      <c r="E59" s="21"/>
    </row>
    <row r="60" spans="1:5">
      <c r="A60" s="113"/>
      <c r="B60" s="84"/>
      <c r="C60" s="79"/>
      <c r="D60" s="66"/>
      <c r="E60" s="21"/>
    </row>
    <row r="61" spans="1:5">
      <c r="A61" s="111"/>
      <c r="B61" s="71" t="s">
        <v>288</v>
      </c>
      <c r="C61" s="64">
        <f>C62+C65</f>
        <v>-37389063</v>
      </c>
      <c r="D61" s="64">
        <f>D62+D65</f>
        <v>-12120467</v>
      </c>
      <c r="E61" s="19"/>
    </row>
    <row r="62" spans="1:5">
      <c r="A62" s="111"/>
      <c r="B62" s="71" t="s">
        <v>93</v>
      </c>
      <c r="C62" s="64">
        <f>SUM(C63:C64)</f>
        <v>-37590697</v>
      </c>
      <c r="D62" s="64">
        <f>SUM(D63:D64)</f>
        <v>-12381892</v>
      </c>
      <c r="E62" s="19"/>
    </row>
    <row r="63" spans="1:5" hidden="1">
      <c r="A63" s="111"/>
      <c r="B63" s="65" t="s">
        <v>66</v>
      </c>
      <c r="C63" s="184">
        <v>0</v>
      </c>
      <c r="D63" s="184">
        <v>0</v>
      </c>
      <c r="E63" s="19"/>
    </row>
    <row r="64" spans="1:5">
      <c r="A64" s="111"/>
      <c r="B64" s="65" t="s">
        <v>225</v>
      </c>
      <c r="C64" s="62">
        <v>-37590697</v>
      </c>
      <c r="D64" s="184">
        <v>-12381892</v>
      </c>
      <c r="E64" s="19"/>
    </row>
    <row r="65" spans="1:5">
      <c r="A65" s="111"/>
      <c r="B65" s="71" t="s">
        <v>94</v>
      </c>
      <c r="C65" s="64">
        <f>SUM(C66:C67)</f>
        <v>201634</v>
      </c>
      <c r="D65" s="64">
        <f>SUM(D66:D67)</f>
        <v>261425</v>
      </c>
      <c r="E65" s="19"/>
    </row>
    <row r="66" spans="1:5" hidden="1">
      <c r="A66" s="113"/>
      <c r="B66" s="65" t="s">
        <v>62</v>
      </c>
      <c r="C66" s="62">
        <v>0</v>
      </c>
      <c r="D66" s="62">
        <v>0</v>
      </c>
      <c r="E66" s="20"/>
    </row>
    <row r="67" spans="1:5">
      <c r="A67" s="113"/>
      <c r="B67" s="65" t="s">
        <v>65</v>
      </c>
      <c r="C67" s="62">
        <v>201634</v>
      </c>
      <c r="D67" s="62">
        <v>261425</v>
      </c>
      <c r="E67" s="20"/>
    </row>
    <row r="68" spans="1:5">
      <c r="A68" s="113"/>
      <c r="B68" s="65"/>
      <c r="C68" s="184"/>
      <c r="D68" s="66"/>
      <c r="E68" s="21"/>
    </row>
    <row r="69" spans="1:5">
      <c r="A69" s="111"/>
      <c r="B69" s="71" t="s">
        <v>141</v>
      </c>
      <c r="C69" s="64">
        <f>C55+C61+C57</f>
        <v>-82159845</v>
      </c>
      <c r="D69" s="64">
        <f>D55+D61+D57</f>
        <v>-255799227</v>
      </c>
      <c r="E69" s="19"/>
    </row>
    <row r="70" spans="1:5">
      <c r="A70" s="111"/>
      <c r="B70" s="71"/>
      <c r="C70" s="186"/>
      <c r="D70" s="185"/>
      <c r="E70" s="19"/>
    </row>
    <row r="71" spans="1:5">
      <c r="A71" s="111"/>
      <c r="B71" s="71" t="s">
        <v>15</v>
      </c>
      <c r="C71" s="62">
        <v>0</v>
      </c>
      <c r="D71" s="62">
        <v>0</v>
      </c>
      <c r="E71" s="20"/>
    </row>
    <row r="72" spans="1:5">
      <c r="A72" s="111"/>
      <c r="B72" s="71"/>
      <c r="C72" s="186"/>
      <c r="D72" s="73"/>
      <c r="E72" s="20"/>
    </row>
    <row r="73" spans="1:5">
      <c r="A73" s="111"/>
      <c r="B73" s="187" t="s">
        <v>47</v>
      </c>
      <c r="C73" s="189">
        <f>C69+C71</f>
        <v>-82159845</v>
      </c>
      <c r="D73" s="189">
        <f>D69+D71</f>
        <v>-255799227</v>
      </c>
      <c r="E73" s="19"/>
    </row>
    <row r="74" spans="1:5">
      <c r="D74" s="22"/>
    </row>
    <row r="75" spans="1:5">
      <c r="B75" s="63" t="str">
        <f>+'EEFF '!B67</f>
        <v>Las notas que se acompañan forman parte integrante de estos estados financieros.</v>
      </c>
      <c r="C75" s="23"/>
      <c r="D75" s="24"/>
      <c r="E75" s="5"/>
    </row>
  </sheetData>
  <mergeCells count="2">
    <mergeCell ref="B7:D7"/>
    <mergeCell ref="B9:D9"/>
  </mergeCells>
  <pageMargins left="0.82677165354330717" right="0.23622047244094491" top="0.74803149606299213" bottom="0.74803149606299213" header="0.31496062992125984" footer="0.31496062992125984"/>
  <pageSetup paperSize="9" scale="78"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B4:I41"/>
  <sheetViews>
    <sheetView showGridLines="0" topLeftCell="A40" zoomScale="85" zoomScaleNormal="85" zoomScaleSheetLayoutView="90" workbookViewId="0"/>
  </sheetViews>
  <sheetFormatPr baseColWidth="10" defaultColWidth="11.42578125" defaultRowHeight="14.25"/>
  <cols>
    <col min="1" max="1" width="0.7109375" style="9" customWidth="1"/>
    <col min="2" max="2" width="60.140625" style="50" customWidth="1"/>
    <col min="3" max="3" width="17.140625" style="50" bestFit="1" customWidth="1"/>
    <col min="4" max="4" width="16.42578125" style="50" customWidth="1"/>
    <col min="5" max="5" width="2.7109375" style="9" customWidth="1"/>
    <col min="6" max="6" width="16.42578125" style="9" customWidth="1"/>
    <col min="7" max="7" width="18.7109375" style="9" bestFit="1" customWidth="1"/>
    <col min="8" max="8" width="11.42578125" style="9"/>
    <col min="9" max="9" width="13" style="9" bestFit="1" customWidth="1"/>
    <col min="10" max="16384" width="11.42578125" style="9"/>
  </cols>
  <sheetData>
    <row r="4" spans="2:7" ht="15">
      <c r="B4" s="411"/>
      <c r="C4" s="411"/>
      <c r="D4" s="411"/>
      <c r="E4" s="48"/>
      <c r="F4" s="48"/>
    </row>
    <row r="5" spans="2:7" ht="15">
      <c r="B5" s="411"/>
      <c r="C5" s="411"/>
      <c r="D5" s="411"/>
      <c r="E5" s="49"/>
      <c r="F5" s="49"/>
    </row>
    <row r="6" spans="2:7" ht="15">
      <c r="B6" s="344"/>
      <c r="C6" s="344"/>
      <c r="D6" s="344"/>
      <c r="E6" s="49"/>
      <c r="F6" s="49"/>
    </row>
    <row r="7" spans="2:7" ht="18">
      <c r="B7" s="412" t="s">
        <v>354</v>
      </c>
      <c r="C7" s="412"/>
      <c r="D7" s="412"/>
      <c r="E7" s="49"/>
      <c r="F7" s="49"/>
    </row>
    <row r="8" spans="2:7" ht="18">
      <c r="B8" s="264" t="str">
        <f>+EERR!$B$8</f>
        <v>correspondiente al trimestre finalizado el 31 de marzo de 2023</v>
      </c>
      <c r="C8" s="265"/>
      <c r="D8" s="265"/>
      <c r="E8" s="49"/>
      <c r="F8" s="49"/>
    </row>
    <row r="9" spans="2:7">
      <c r="B9" s="410" t="s">
        <v>415</v>
      </c>
      <c r="C9" s="410"/>
      <c r="D9" s="410"/>
      <c r="E9" s="49"/>
      <c r="F9" s="49"/>
    </row>
    <row r="10" spans="2:7">
      <c r="B10" s="14" t="s">
        <v>130</v>
      </c>
      <c r="C10" s="85"/>
      <c r="D10" s="85"/>
      <c r="E10" s="49"/>
      <c r="F10" s="49"/>
    </row>
    <row r="11" spans="2:7">
      <c r="B11" s="10"/>
      <c r="C11" s="10"/>
      <c r="D11" s="10"/>
      <c r="E11" s="50"/>
    </row>
    <row r="12" spans="2:7">
      <c r="B12" s="88"/>
      <c r="C12" s="89" t="str">
        <f>+EERR!C12</f>
        <v>31.03.2023</v>
      </c>
      <c r="D12" s="89" t="s">
        <v>378</v>
      </c>
    </row>
    <row r="13" spans="2:7">
      <c r="B13" s="86" t="s">
        <v>131</v>
      </c>
      <c r="C13" s="90"/>
      <c r="D13" s="90"/>
    </row>
    <row r="14" spans="2:7" s="51" customFormat="1">
      <c r="B14" s="61" t="s">
        <v>92</v>
      </c>
      <c r="C14" s="60">
        <v>0</v>
      </c>
      <c r="D14" s="59">
        <v>0</v>
      </c>
    </row>
    <row r="15" spans="2:7" s="51" customFormat="1">
      <c r="B15" s="61" t="s">
        <v>55</v>
      </c>
      <c r="C15" s="60">
        <v>-71053350</v>
      </c>
      <c r="D15" s="59">
        <v>-243462838</v>
      </c>
    </row>
    <row r="16" spans="2:7" s="51" customFormat="1">
      <c r="B16" s="61" t="s">
        <v>102</v>
      </c>
      <c r="C16" s="58">
        <v>0</v>
      </c>
      <c r="D16" s="94">
        <v>0</v>
      </c>
      <c r="E16" s="52"/>
      <c r="G16" s="53"/>
    </row>
    <row r="17" spans="2:9" s="51" customFormat="1">
      <c r="B17" s="61" t="s">
        <v>289</v>
      </c>
      <c r="C17" s="91">
        <v>-288943312</v>
      </c>
      <c r="D17" s="92">
        <v>-746779415</v>
      </c>
      <c r="F17" s="54"/>
      <c r="G17" s="373"/>
      <c r="I17" s="53"/>
    </row>
    <row r="18" spans="2:9" s="51" customFormat="1">
      <c r="B18" s="87" t="s">
        <v>290</v>
      </c>
      <c r="C18" s="270">
        <f>SUM(C14:C17)</f>
        <v>-359996662</v>
      </c>
      <c r="D18" s="270">
        <f>SUM(D14:D17)</f>
        <v>-990242253</v>
      </c>
      <c r="F18" s="54"/>
    </row>
    <row r="19" spans="2:9" s="51" customFormat="1">
      <c r="B19" s="87"/>
      <c r="C19" s="93"/>
      <c r="D19" s="56"/>
      <c r="F19" s="54"/>
    </row>
    <row r="20" spans="2:9" s="51" customFormat="1">
      <c r="B20" s="87" t="s">
        <v>132</v>
      </c>
      <c r="C20" s="93"/>
      <c r="D20" s="56"/>
      <c r="F20" s="54"/>
    </row>
    <row r="21" spans="2:9" s="51" customFormat="1">
      <c r="B21" s="61" t="s">
        <v>98</v>
      </c>
      <c r="C21" s="60">
        <v>0</v>
      </c>
      <c r="D21" s="59">
        <v>0</v>
      </c>
      <c r="F21" s="54"/>
    </row>
    <row r="22" spans="2:9" s="51" customFormat="1">
      <c r="B22" s="61" t="s">
        <v>56</v>
      </c>
      <c r="C22" s="60">
        <v>0</v>
      </c>
      <c r="D22" s="59">
        <v>-84125331</v>
      </c>
      <c r="F22" s="54"/>
    </row>
    <row r="23" spans="2:9" s="51" customFormat="1">
      <c r="B23" s="61" t="s">
        <v>57</v>
      </c>
      <c r="C23" s="60">
        <v>0</v>
      </c>
      <c r="D23" s="59">
        <v>0</v>
      </c>
      <c r="E23" s="53"/>
      <c r="F23" s="54"/>
    </row>
    <row r="24" spans="2:9" s="51" customFormat="1">
      <c r="B24" s="61" t="s">
        <v>66</v>
      </c>
      <c r="C24" s="60">
        <v>0</v>
      </c>
      <c r="D24" s="59">
        <v>0</v>
      </c>
      <c r="E24" s="53"/>
      <c r="F24" s="54"/>
    </row>
    <row r="25" spans="2:9" s="51" customFormat="1">
      <c r="B25" s="61" t="s">
        <v>291</v>
      </c>
      <c r="C25" s="269">
        <v>0</v>
      </c>
      <c r="D25" s="94">
        <v>0</v>
      </c>
    </row>
    <row r="26" spans="2:9" s="51" customFormat="1">
      <c r="B26" s="87" t="s">
        <v>133</v>
      </c>
      <c r="C26" s="271">
        <f>SUM(C21:C25)</f>
        <v>0</v>
      </c>
      <c r="D26" s="271">
        <f>SUM(D21:D25)</f>
        <v>-84125331</v>
      </c>
    </row>
    <row r="27" spans="2:9" s="51" customFormat="1">
      <c r="B27" s="87"/>
      <c r="C27" s="93"/>
      <c r="D27" s="56"/>
    </row>
    <row r="28" spans="2:9" s="51" customFormat="1">
      <c r="B28" s="87" t="s">
        <v>134</v>
      </c>
      <c r="C28" s="93"/>
      <c r="D28" s="56"/>
    </row>
    <row r="29" spans="2:9" s="51" customFormat="1">
      <c r="B29" s="61" t="s">
        <v>54</v>
      </c>
      <c r="C29" s="60">
        <v>0</v>
      </c>
      <c r="D29" s="60">
        <v>2800000000</v>
      </c>
    </row>
    <row r="30" spans="2:9" s="51" customFormat="1">
      <c r="B30" s="61" t="s">
        <v>63</v>
      </c>
      <c r="C30" s="60">
        <v>0</v>
      </c>
      <c r="D30" s="60">
        <v>0</v>
      </c>
    </row>
    <row r="31" spans="2:9" s="51" customFormat="1">
      <c r="B31" s="61" t="s">
        <v>58</v>
      </c>
      <c r="C31" s="60">
        <v>0</v>
      </c>
      <c r="D31" s="60">
        <v>0</v>
      </c>
    </row>
    <row r="32" spans="2:9" s="51" customFormat="1">
      <c r="B32" s="61" t="s">
        <v>91</v>
      </c>
      <c r="C32" s="60">
        <v>0</v>
      </c>
      <c r="D32" s="60">
        <v>0</v>
      </c>
      <c r="F32" s="55"/>
    </row>
    <row r="33" spans="2:6" s="51" customFormat="1">
      <c r="B33" s="61" t="s">
        <v>67</v>
      </c>
      <c r="C33" s="60">
        <v>0</v>
      </c>
      <c r="D33" s="60">
        <v>0</v>
      </c>
      <c r="F33" s="53"/>
    </row>
    <row r="34" spans="2:6" s="51" customFormat="1">
      <c r="B34" s="87" t="s">
        <v>59</v>
      </c>
      <c r="C34" s="268">
        <f>SUM(C29:C33)</f>
        <v>0</v>
      </c>
      <c r="D34" s="268">
        <f>SUM(D29:D33)</f>
        <v>2800000000</v>
      </c>
      <c r="F34" s="53"/>
    </row>
    <row r="35" spans="2:6" s="51" customFormat="1">
      <c r="B35" s="87"/>
      <c r="C35" s="56"/>
      <c r="D35" s="56"/>
    </row>
    <row r="36" spans="2:6" s="51" customFormat="1">
      <c r="B36" s="87" t="s">
        <v>60</v>
      </c>
      <c r="C36" s="57">
        <f>+C18+C26+C34</f>
        <v>-359996662</v>
      </c>
      <c r="D36" s="57">
        <f>+D18+D26+D34</f>
        <v>1725632416</v>
      </c>
    </row>
    <row r="37" spans="2:6" s="51" customFormat="1">
      <c r="B37" s="87" t="s">
        <v>135</v>
      </c>
      <c r="C37" s="95">
        <f>+D38</f>
        <v>1954717047</v>
      </c>
      <c r="D37" s="67">
        <v>229084631</v>
      </c>
    </row>
    <row r="38" spans="2:6" s="51" customFormat="1">
      <c r="B38" s="96" t="s">
        <v>136</v>
      </c>
      <c r="C38" s="67">
        <f>+C36+C37</f>
        <v>1594720385</v>
      </c>
      <c r="D38" s="67">
        <f>+D36+D37</f>
        <v>1954717047</v>
      </c>
    </row>
    <row r="39" spans="2:6">
      <c r="B39" s="68"/>
      <c r="C39" s="97"/>
      <c r="D39" s="98"/>
    </row>
    <row r="40" spans="2:6">
      <c r="B40" s="63" t="str">
        <f>+EERR!B75</f>
        <v>Las notas que se acompañan forman parte integrante de estos estados financieros.</v>
      </c>
      <c r="C40" s="99"/>
      <c r="D40" s="100">
        <f>D38-D39</f>
        <v>1954717047</v>
      </c>
      <c r="E40" s="50"/>
    </row>
    <row r="41" spans="2:6">
      <c r="B41" s="68"/>
      <c r="C41" s="101"/>
      <c r="D41" s="63"/>
      <c r="E41" s="50"/>
    </row>
  </sheetData>
  <mergeCells count="4">
    <mergeCell ref="B4:D4"/>
    <mergeCell ref="B5:D5"/>
    <mergeCell ref="B7:D7"/>
    <mergeCell ref="B9:D9"/>
  </mergeCells>
  <pageMargins left="0.62992125984251968" right="0.23622047244094491" top="0.74803149606299213" bottom="0.74803149606299213" header="0.31496062992125984" footer="0.31496062992125984"/>
  <pageSetup paperSize="9" scale="93" orientation="portrait" r:id="rId1"/>
  <colBreaks count="1" manualBreakCount="1">
    <brk id="4" max="39" man="1"/>
  </colBreaks>
  <ignoredErrors>
    <ignoredError sqref="D4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P28"/>
  <sheetViews>
    <sheetView showGridLines="0" topLeftCell="A22" zoomScale="85" zoomScaleNormal="85" zoomScaleSheetLayoutView="80" workbookViewId="0"/>
  </sheetViews>
  <sheetFormatPr baseColWidth="10" defaultColWidth="9.140625" defaultRowHeight="12.75"/>
  <cols>
    <col min="1" max="1" width="3.42578125" style="28" customWidth="1"/>
    <col min="2" max="2" width="34.7109375" style="28" customWidth="1"/>
    <col min="3" max="3" width="17.140625" style="28" hidden="1" customWidth="1"/>
    <col min="4" max="4" width="13.42578125" style="28" customWidth="1"/>
    <col min="5" max="5" width="14.28515625" style="28" bestFit="1" customWidth="1"/>
    <col min="6" max="7" width="14.7109375" style="28" hidden="1" customWidth="1"/>
    <col min="8" max="8" width="13.42578125" style="28" customWidth="1"/>
    <col min="9" max="9" width="15.140625" style="28" hidden="1" customWidth="1"/>
    <col min="10" max="10" width="13.42578125" style="28" customWidth="1"/>
    <col min="11" max="11" width="14.85546875" style="28" bestFit="1" customWidth="1"/>
    <col min="12" max="12" width="14.7109375" style="28" bestFit="1" customWidth="1"/>
    <col min="13" max="14" width="14.28515625" style="28" bestFit="1" customWidth="1"/>
    <col min="15" max="15" width="2.7109375" style="28" customWidth="1"/>
    <col min="16" max="16" width="15" style="28" bestFit="1" customWidth="1"/>
    <col min="17" max="16384" width="9.140625" style="28"/>
  </cols>
  <sheetData>
    <row r="1" spans="2:16" ht="15.75" customHeight="1"/>
    <row r="2" spans="2:16" ht="15.75" customHeight="1"/>
    <row r="3" spans="2:16" ht="15.75" customHeight="1"/>
    <row r="4" spans="2:16" ht="15.75" customHeight="1"/>
    <row r="5" spans="2:16" ht="15.75" customHeight="1"/>
    <row r="6" spans="2:16" ht="15.75" customHeight="1">
      <c r="B6" s="15"/>
      <c r="C6" s="15"/>
      <c r="D6" s="15"/>
      <c r="E6" s="4"/>
      <c r="F6" s="4"/>
      <c r="G6" s="4"/>
      <c r="H6" s="4"/>
      <c r="I6" s="4"/>
      <c r="J6" s="4"/>
      <c r="K6" s="4"/>
      <c r="L6" s="4"/>
      <c r="M6" s="4"/>
    </row>
    <row r="7" spans="2:16" ht="18">
      <c r="B7" s="266" t="s">
        <v>352</v>
      </c>
      <c r="C7" s="4"/>
      <c r="D7" s="4"/>
      <c r="E7" s="4"/>
      <c r="F7" s="4"/>
      <c r="G7" s="4"/>
      <c r="H7" s="4"/>
      <c r="I7" s="4"/>
      <c r="J7" s="4"/>
      <c r="K7" s="4"/>
      <c r="L7" s="4"/>
      <c r="M7" s="4"/>
    </row>
    <row r="8" spans="2:16" ht="18">
      <c r="B8" s="266" t="str">
        <f>+EFE!B8</f>
        <v>correspondiente al trimestre finalizado el 31 de marzo de 2023</v>
      </c>
      <c r="C8" s="4"/>
      <c r="D8" s="4"/>
      <c r="E8" s="4"/>
      <c r="F8" s="4"/>
      <c r="G8" s="4"/>
      <c r="H8" s="4"/>
      <c r="I8" s="4"/>
      <c r="J8" s="4"/>
      <c r="K8" s="4"/>
      <c r="L8" s="4"/>
      <c r="M8" s="4"/>
    </row>
    <row r="9" spans="2:16" ht="15.75" customHeight="1">
      <c r="B9" s="51" t="str">
        <f>+EFE!B9</f>
        <v>Presentado en forma comparativa con el ejercicio anterior finalizado el 31 de diciembre de 2022</v>
      </c>
      <c r="C9" s="16"/>
      <c r="D9" s="16"/>
      <c r="E9" s="16"/>
      <c r="F9" s="16"/>
      <c r="G9" s="16"/>
      <c r="H9" s="16"/>
      <c r="I9" s="16"/>
      <c r="J9" s="16"/>
      <c r="K9" s="16"/>
      <c r="L9" s="16"/>
      <c r="M9" s="29"/>
    </row>
    <row r="10" spans="2:16" ht="15" customHeight="1">
      <c r="B10" s="14" t="s">
        <v>130</v>
      </c>
      <c r="C10" s="12"/>
      <c r="D10" s="12"/>
      <c r="E10" s="16"/>
      <c r="F10" s="16"/>
      <c r="G10" s="16"/>
      <c r="H10" s="16"/>
      <c r="I10" s="16"/>
      <c r="J10" s="16"/>
      <c r="K10" s="16"/>
      <c r="L10" s="16"/>
      <c r="M10" s="16"/>
    </row>
    <row r="12" spans="2:16" ht="24" customHeight="1">
      <c r="B12" s="415" t="s">
        <v>51</v>
      </c>
      <c r="C12" s="413" t="s">
        <v>77</v>
      </c>
      <c r="D12" s="417"/>
      <c r="E12" s="414"/>
      <c r="F12" s="413" t="s">
        <v>81</v>
      </c>
      <c r="G12" s="417"/>
      <c r="H12" s="414"/>
      <c r="I12" s="413" t="s">
        <v>68</v>
      </c>
      <c r="J12" s="414"/>
      <c r="K12" s="413" t="s">
        <v>85</v>
      </c>
      <c r="L12" s="414"/>
      <c r="M12" s="413" t="s">
        <v>48</v>
      </c>
      <c r="N12" s="414"/>
    </row>
    <row r="13" spans="2:16" ht="45.75" customHeight="1">
      <c r="B13" s="416"/>
      <c r="C13" s="30" t="s">
        <v>78</v>
      </c>
      <c r="D13" s="30" t="s">
        <v>79</v>
      </c>
      <c r="E13" s="30" t="s">
        <v>80</v>
      </c>
      <c r="F13" s="30" t="s">
        <v>84</v>
      </c>
      <c r="G13" s="30" t="s">
        <v>83</v>
      </c>
      <c r="H13" s="31" t="s">
        <v>82</v>
      </c>
      <c r="I13" s="31" t="s">
        <v>232</v>
      </c>
      <c r="J13" s="32" t="s">
        <v>52</v>
      </c>
      <c r="K13" s="31" t="s">
        <v>86</v>
      </c>
      <c r="L13" s="31" t="s">
        <v>87</v>
      </c>
      <c r="M13" s="32" t="s">
        <v>97</v>
      </c>
      <c r="N13" s="31" t="s">
        <v>116</v>
      </c>
    </row>
    <row r="14" spans="2:16" ht="15" customHeight="1">
      <c r="B14" s="38" t="s">
        <v>381</v>
      </c>
      <c r="C14" s="42">
        <v>0</v>
      </c>
      <c r="D14" s="42">
        <v>0</v>
      </c>
      <c r="E14" s="42">
        <v>4200000000</v>
      </c>
      <c r="F14" s="42">
        <v>0</v>
      </c>
      <c r="G14" s="42">
        <v>0</v>
      </c>
      <c r="H14" s="42">
        <v>23310058</v>
      </c>
      <c r="I14" s="42">
        <v>0</v>
      </c>
      <c r="J14" s="42">
        <v>974294993</v>
      </c>
      <c r="K14" s="42">
        <v>-1028091913</v>
      </c>
      <c r="L14" s="42">
        <v>-882040569</v>
      </c>
      <c r="M14" s="39"/>
      <c r="N14" s="104"/>
      <c r="O14" s="40"/>
      <c r="P14" s="45"/>
    </row>
    <row r="15" spans="2:16" ht="16.5" customHeight="1">
      <c r="B15" s="3" t="s">
        <v>140</v>
      </c>
      <c r="C15" s="41">
        <v>0</v>
      </c>
      <c r="D15" s="41">
        <v>0</v>
      </c>
      <c r="E15" s="41">
        <v>0</v>
      </c>
      <c r="F15" s="41">
        <v>0</v>
      </c>
      <c r="G15" s="41">
        <v>0</v>
      </c>
      <c r="H15" s="41">
        <v>0</v>
      </c>
      <c r="I15" s="41">
        <v>0</v>
      </c>
      <c r="J15" s="41">
        <v>0</v>
      </c>
      <c r="K15" s="41">
        <v>0</v>
      </c>
      <c r="L15" s="41">
        <v>0</v>
      </c>
      <c r="M15" s="39"/>
      <c r="N15" s="33"/>
    </row>
    <row r="16" spans="2:16" ht="16.5" customHeight="1">
      <c r="B16" s="43" t="s">
        <v>281</v>
      </c>
      <c r="C16" s="41">
        <v>0</v>
      </c>
      <c r="D16" s="41">
        <v>0</v>
      </c>
      <c r="E16" s="41">
        <v>0</v>
      </c>
      <c r="F16" s="41">
        <v>0</v>
      </c>
      <c r="G16" s="41">
        <v>0</v>
      </c>
      <c r="H16" s="41">
        <v>0</v>
      </c>
      <c r="I16" s="41">
        <v>0</v>
      </c>
      <c r="J16" s="41">
        <v>0</v>
      </c>
      <c r="K16" s="41">
        <f>+L14</f>
        <v>-882040569</v>
      </c>
      <c r="L16" s="41">
        <f>-K16</f>
        <v>882040569</v>
      </c>
      <c r="M16" s="39"/>
      <c r="N16" s="33"/>
    </row>
    <row r="17" spans="2:16" ht="16.5" hidden="1" customHeight="1">
      <c r="B17" s="43" t="s">
        <v>139</v>
      </c>
      <c r="C17" s="41">
        <v>0</v>
      </c>
      <c r="D17" s="41">
        <v>0</v>
      </c>
      <c r="E17" s="41">
        <v>0</v>
      </c>
      <c r="F17" s="41">
        <v>0</v>
      </c>
      <c r="G17" s="41">
        <v>0</v>
      </c>
      <c r="H17" s="41">
        <v>0</v>
      </c>
      <c r="I17" s="41">
        <v>0</v>
      </c>
      <c r="J17" s="41">
        <v>0</v>
      </c>
      <c r="K17" s="41">
        <v>0</v>
      </c>
      <c r="L17" s="41">
        <v>0</v>
      </c>
      <c r="M17" s="39"/>
      <c r="N17" s="33"/>
    </row>
    <row r="18" spans="2:16" ht="16.5" hidden="1" customHeight="1">
      <c r="B18" s="43" t="s">
        <v>88</v>
      </c>
      <c r="C18" s="41">
        <v>0</v>
      </c>
      <c r="D18" s="41">
        <v>0</v>
      </c>
      <c r="E18" s="41">
        <v>0</v>
      </c>
      <c r="F18" s="41">
        <v>0</v>
      </c>
      <c r="G18" s="41">
        <v>0</v>
      </c>
      <c r="H18" s="41">
        <v>0</v>
      </c>
      <c r="I18" s="41">
        <v>0</v>
      </c>
      <c r="J18" s="41">
        <v>0</v>
      </c>
      <c r="K18" s="41">
        <v>0</v>
      </c>
      <c r="L18" s="41">
        <v>0</v>
      </c>
      <c r="M18" s="39"/>
      <c r="N18" s="33"/>
    </row>
    <row r="19" spans="2:16" ht="16.5" hidden="1" customHeight="1">
      <c r="B19" s="43" t="s">
        <v>138</v>
      </c>
      <c r="C19" s="41">
        <v>0</v>
      </c>
      <c r="D19" s="41">
        <v>0</v>
      </c>
      <c r="E19" s="41">
        <v>0</v>
      </c>
      <c r="F19" s="41">
        <v>0</v>
      </c>
      <c r="G19" s="41">
        <v>0</v>
      </c>
      <c r="H19" s="41">
        <v>0</v>
      </c>
      <c r="I19" s="41">
        <v>0</v>
      </c>
      <c r="J19" s="41">
        <v>0</v>
      </c>
      <c r="K19" s="41">
        <v>0</v>
      </c>
      <c r="L19" s="41">
        <v>0</v>
      </c>
      <c r="M19" s="39"/>
      <c r="N19" s="33"/>
    </row>
    <row r="20" spans="2:16" ht="16.5" hidden="1" customHeight="1">
      <c r="B20" s="43" t="s">
        <v>137</v>
      </c>
      <c r="C20" s="41">
        <v>0</v>
      </c>
      <c r="D20" s="41">
        <v>0</v>
      </c>
      <c r="E20" s="41">
        <v>0</v>
      </c>
      <c r="F20" s="41">
        <v>0</v>
      </c>
      <c r="G20" s="41">
        <v>0</v>
      </c>
      <c r="H20" s="41">
        <v>0</v>
      </c>
      <c r="I20" s="41">
        <v>0</v>
      </c>
      <c r="J20" s="41">
        <v>0</v>
      </c>
      <c r="K20" s="41">
        <v>0</v>
      </c>
      <c r="L20" s="41">
        <v>0</v>
      </c>
      <c r="M20" s="39"/>
      <c r="N20" s="33"/>
    </row>
    <row r="21" spans="2:16" ht="16.5" hidden="1" customHeight="1">
      <c r="B21" s="43" t="s">
        <v>229</v>
      </c>
      <c r="C21" s="41">
        <v>0</v>
      </c>
      <c r="D21" s="41">
        <v>0</v>
      </c>
      <c r="E21" s="41">
        <v>0</v>
      </c>
      <c r="F21" s="41">
        <v>0</v>
      </c>
      <c r="G21" s="41">
        <v>0</v>
      </c>
      <c r="H21" s="41">
        <v>0</v>
      </c>
      <c r="I21" s="41">
        <v>0</v>
      </c>
      <c r="J21" s="41">
        <v>0</v>
      </c>
      <c r="K21" s="41">
        <v>0</v>
      </c>
      <c r="L21" s="41">
        <v>0</v>
      </c>
      <c r="M21" s="39"/>
      <c r="N21" s="33"/>
    </row>
    <row r="22" spans="2:16" ht="16.5" customHeight="1">
      <c r="B22" s="102" t="s">
        <v>53</v>
      </c>
      <c r="C22" s="41">
        <v>0</v>
      </c>
      <c r="D22" s="41">
        <v>0</v>
      </c>
      <c r="E22" s="41">
        <v>0</v>
      </c>
      <c r="F22" s="41">
        <v>0</v>
      </c>
      <c r="G22" s="41">
        <v>0</v>
      </c>
      <c r="H22" s="41">
        <v>0</v>
      </c>
      <c r="I22" s="41">
        <v>0</v>
      </c>
      <c r="J22" s="41">
        <v>0</v>
      </c>
      <c r="K22" s="41">
        <v>0</v>
      </c>
      <c r="L22" s="41">
        <v>0</v>
      </c>
      <c r="M22" s="39"/>
      <c r="N22" s="33"/>
    </row>
    <row r="23" spans="2:16" ht="15.75" customHeight="1">
      <c r="B23" s="34" t="s">
        <v>50</v>
      </c>
      <c r="C23" s="41">
        <v>0</v>
      </c>
      <c r="D23" s="41">
        <v>0</v>
      </c>
      <c r="E23" s="41">
        <v>0</v>
      </c>
      <c r="F23" s="41">
        <v>0</v>
      </c>
      <c r="G23" s="41">
        <v>0</v>
      </c>
      <c r="H23" s="41">
        <v>0</v>
      </c>
      <c r="I23" s="41">
        <v>0</v>
      </c>
      <c r="J23" s="41">
        <v>0</v>
      </c>
      <c r="K23" s="41">
        <v>0</v>
      </c>
      <c r="L23" s="41">
        <f>+EERR!C73</f>
        <v>-82159845</v>
      </c>
      <c r="M23" s="103"/>
      <c r="N23" s="105"/>
    </row>
    <row r="24" spans="2:16" ht="15.75" customHeight="1" thickBot="1">
      <c r="B24" s="35" t="s">
        <v>437</v>
      </c>
      <c r="C24" s="37">
        <f t="shared" ref="C24:L24" si="0">+SUM(C14:C23)</f>
        <v>0</v>
      </c>
      <c r="D24" s="108">
        <f t="shared" si="0"/>
        <v>0</v>
      </c>
      <c r="E24" s="108">
        <f>+SUM(E14:E23)</f>
        <v>4200000000</v>
      </c>
      <c r="F24" s="108">
        <f t="shared" si="0"/>
        <v>0</v>
      </c>
      <c r="G24" s="108">
        <f t="shared" si="0"/>
        <v>0</v>
      </c>
      <c r="H24" s="155">
        <f t="shared" si="0"/>
        <v>23310058</v>
      </c>
      <c r="I24" s="155">
        <f t="shared" si="0"/>
        <v>0</v>
      </c>
      <c r="J24" s="156">
        <f t="shared" si="0"/>
        <v>974294993</v>
      </c>
      <c r="K24" s="155">
        <f t="shared" si="0"/>
        <v>-1910132482</v>
      </c>
      <c r="L24" s="37">
        <f t="shared" si="0"/>
        <v>-82159845</v>
      </c>
      <c r="M24" s="36">
        <f>SUM(C24:L24)</f>
        <v>3205312724</v>
      </c>
      <c r="N24" s="36"/>
      <c r="P24" s="45">
        <f>+L24-EERR!C73</f>
        <v>0</v>
      </c>
    </row>
    <row r="25" spans="2:16" ht="15.75" customHeight="1" thickTop="1" thickBot="1">
      <c r="B25" s="178" t="s">
        <v>381</v>
      </c>
      <c r="C25" s="109">
        <f t="shared" ref="C25:L25" si="1">+C14</f>
        <v>0</v>
      </c>
      <c r="D25" s="109">
        <f>+D14</f>
        <v>0</v>
      </c>
      <c r="E25" s="109">
        <f>+E14</f>
        <v>4200000000</v>
      </c>
      <c r="F25" s="109">
        <f t="shared" si="1"/>
        <v>0</v>
      </c>
      <c r="G25" s="109">
        <f t="shared" si="1"/>
        <v>0</v>
      </c>
      <c r="H25" s="109">
        <f t="shared" si="1"/>
        <v>23310058</v>
      </c>
      <c r="I25" s="109">
        <f t="shared" si="1"/>
        <v>0</v>
      </c>
      <c r="J25" s="109">
        <f t="shared" si="1"/>
        <v>974294993</v>
      </c>
      <c r="K25" s="109">
        <f t="shared" si="1"/>
        <v>-1028091913</v>
      </c>
      <c r="L25" s="109">
        <f t="shared" si="1"/>
        <v>-882040569</v>
      </c>
      <c r="M25" s="110"/>
      <c r="N25" s="110">
        <f>SUM(C25:L25)</f>
        <v>3287472569</v>
      </c>
    </row>
    <row r="26" spans="2:16" ht="13.5" thickTop="1">
      <c r="E26" s="45"/>
      <c r="M26" s="44"/>
      <c r="N26" s="1"/>
    </row>
    <row r="27" spans="2:16">
      <c r="B27" s="2" t="str">
        <f>+EFE!B40</f>
        <v>Las notas que se acompañan forman parte integrante de estos estados financieros.</v>
      </c>
      <c r="D27" s="45"/>
      <c r="E27" s="1"/>
      <c r="F27" s="1"/>
      <c r="G27" s="1"/>
      <c r="H27" s="1"/>
      <c r="I27" s="1"/>
      <c r="J27" s="1"/>
      <c r="K27" s="1"/>
      <c r="L27" s="1"/>
      <c r="M27" s="1"/>
      <c r="N27" s="1"/>
    </row>
    <row r="28" spans="2:16">
      <c r="D28" s="45"/>
      <c r="E28" s="46"/>
      <c r="F28" s="46"/>
      <c r="G28" s="46"/>
      <c r="H28" s="1"/>
      <c r="I28" s="1"/>
      <c r="J28" s="1"/>
      <c r="K28" s="1"/>
      <c r="L28" s="1"/>
      <c r="M28" s="1"/>
      <c r="N28" s="1"/>
    </row>
  </sheetData>
  <mergeCells count="6">
    <mergeCell ref="M12:N12"/>
    <mergeCell ref="B12:B13"/>
    <mergeCell ref="C12:E12"/>
    <mergeCell ref="F12:H12"/>
    <mergeCell ref="K12:L12"/>
    <mergeCell ref="I12:J12"/>
  </mergeCells>
  <pageMargins left="0.62992125984251968" right="0.23622047244094491" top="0.74803149606299213" bottom="0.74803149606299213" header="0.31496062992125984" footer="0.31496062992125984"/>
  <pageSetup paperSize="9" scale="85" orientation="landscape" r:id="rId1"/>
  <colBreaks count="1" manualBreakCount="1">
    <brk id="14"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7:P356"/>
  <sheetViews>
    <sheetView showGridLines="0" topLeftCell="A226" zoomScale="85" zoomScaleNormal="85" zoomScaleSheetLayoutView="85" workbookViewId="0"/>
  </sheetViews>
  <sheetFormatPr baseColWidth="10" defaultColWidth="11.42578125" defaultRowHeight="12.75"/>
  <cols>
    <col min="1" max="1" width="2.7109375" style="12" customWidth="1"/>
    <col min="2" max="2" width="48.42578125" style="12" customWidth="1"/>
    <col min="3" max="3" width="18.42578125" style="12" customWidth="1"/>
    <col min="4" max="4" width="17.42578125" style="12" customWidth="1"/>
    <col min="5" max="5" width="1.7109375" style="12" customWidth="1"/>
    <col min="6" max="6" width="18.42578125" style="12" customWidth="1"/>
    <col min="7" max="7" width="16.42578125" style="12" customWidth="1"/>
    <col min="8" max="8" width="17" style="12" customWidth="1"/>
    <col min="9" max="9" width="13.42578125" style="12" customWidth="1"/>
    <col min="10" max="10" width="18.28515625" style="12" customWidth="1"/>
    <col min="11" max="11" width="12.7109375" style="12" bestFit="1" customWidth="1"/>
    <col min="12" max="12" width="18.28515625" style="12" customWidth="1"/>
    <col min="13" max="13" width="18.42578125" style="12" customWidth="1"/>
    <col min="14" max="14" width="14.140625" style="12" customWidth="1"/>
    <col min="15" max="16" width="11.42578125" style="12" customWidth="1"/>
    <col min="17" max="16384" width="11.42578125" style="12"/>
  </cols>
  <sheetData>
    <row r="7" spans="2:10" ht="18">
      <c r="B7" s="430" t="s">
        <v>226</v>
      </c>
      <c r="C7" s="430"/>
      <c r="D7" s="430"/>
      <c r="E7" s="430"/>
      <c r="F7" s="430"/>
      <c r="G7" s="430"/>
      <c r="H7" s="430"/>
      <c r="I7" s="430"/>
      <c r="J7" s="430"/>
    </row>
    <row r="8" spans="2:10" ht="18">
      <c r="B8" s="264" t="str">
        <f>+PN!B8</f>
        <v>correspondiente al trimestre finalizado el 31 de marzo de 2023</v>
      </c>
      <c r="C8" s="264"/>
      <c r="D8" s="264"/>
      <c r="E8" s="264"/>
      <c r="F8" s="264"/>
      <c r="G8" s="264"/>
      <c r="H8" s="264"/>
      <c r="I8" s="264"/>
      <c r="J8" s="264"/>
    </row>
    <row r="9" spans="2:10">
      <c r="B9" s="12" t="s">
        <v>149</v>
      </c>
    </row>
    <row r="10" spans="2:10">
      <c r="B10" s="114"/>
    </row>
    <row r="11" spans="2:10">
      <c r="B11" s="423" t="s">
        <v>199</v>
      </c>
      <c r="C11" s="423"/>
      <c r="D11" s="423"/>
      <c r="E11" s="423"/>
      <c r="F11" s="423"/>
      <c r="G11" s="423"/>
      <c r="H11" s="423"/>
      <c r="I11" s="14"/>
    </row>
    <row r="12" spans="2:10">
      <c r="B12" s="114"/>
    </row>
    <row r="13" spans="2:10">
      <c r="B13" s="431" t="s">
        <v>416</v>
      </c>
      <c r="C13" s="431"/>
      <c r="D13" s="431"/>
      <c r="E13" s="431"/>
      <c r="F13" s="431"/>
      <c r="G13" s="431"/>
      <c r="H13" s="431"/>
      <c r="I13" s="431"/>
      <c r="J13" s="431"/>
    </row>
    <row r="14" spans="2:10">
      <c r="B14" s="114"/>
    </row>
    <row r="15" spans="2:10">
      <c r="B15" s="423" t="s">
        <v>198</v>
      </c>
      <c r="C15" s="423"/>
      <c r="D15" s="423"/>
      <c r="E15" s="423"/>
      <c r="F15" s="423"/>
      <c r="G15" s="423"/>
      <c r="H15" s="423"/>
      <c r="I15" s="423"/>
    </row>
    <row r="16" spans="2:10">
      <c r="B16" s="115"/>
    </row>
    <row r="17" spans="2:10">
      <c r="B17" s="423" t="s">
        <v>197</v>
      </c>
      <c r="C17" s="423"/>
      <c r="D17" s="423"/>
      <c r="E17" s="423"/>
      <c r="F17" s="423"/>
      <c r="G17" s="423"/>
      <c r="H17" s="423"/>
      <c r="I17" s="423"/>
      <c r="J17" s="423"/>
    </row>
    <row r="18" spans="2:10">
      <c r="B18" s="114"/>
    </row>
    <row r="19" spans="2:10" s="274" customFormat="1" ht="68.650000000000006" customHeight="1">
      <c r="B19" s="424" t="s">
        <v>417</v>
      </c>
      <c r="C19" s="424"/>
      <c r="D19" s="424"/>
      <c r="E19" s="424"/>
      <c r="F19" s="424"/>
      <c r="G19" s="424"/>
      <c r="H19" s="424"/>
      <c r="I19" s="424"/>
      <c r="J19" s="424"/>
    </row>
    <row r="20" spans="2:10" ht="58.15" customHeight="1">
      <c r="B20" s="424" t="s">
        <v>418</v>
      </c>
      <c r="C20" s="424"/>
      <c r="D20" s="424"/>
      <c r="E20" s="424"/>
      <c r="F20" s="424"/>
      <c r="G20" s="424"/>
      <c r="H20" s="424"/>
      <c r="I20" s="424"/>
      <c r="J20" s="424"/>
    </row>
    <row r="21" spans="2:10" s="274" customFormat="1" ht="40.9" customHeight="1">
      <c r="B21" s="424" t="s">
        <v>419</v>
      </c>
      <c r="C21" s="424"/>
      <c r="D21" s="424"/>
      <c r="E21" s="424"/>
      <c r="F21" s="424"/>
      <c r="G21" s="424"/>
      <c r="H21" s="424"/>
      <c r="I21" s="424"/>
      <c r="J21" s="424"/>
    </row>
    <row r="22" spans="2:10" s="274" customFormat="1" ht="40.9" customHeight="1">
      <c r="B22" s="422" t="s">
        <v>420</v>
      </c>
      <c r="C22" s="422"/>
      <c r="D22" s="422"/>
      <c r="E22" s="422"/>
      <c r="F22" s="422"/>
      <c r="G22" s="422"/>
      <c r="H22" s="422"/>
      <c r="I22" s="422"/>
      <c r="J22" s="422"/>
    </row>
    <row r="23" spans="2:10" s="274" customFormat="1"/>
    <row r="24" spans="2:10" s="274" customFormat="1" ht="40.9" customHeight="1">
      <c r="B24" s="422" t="s">
        <v>422</v>
      </c>
      <c r="C24" s="422"/>
      <c r="D24" s="422"/>
      <c r="E24" s="422"/>
      <c r="F24" s="422"/>
      <c r="G24" s="422"/>
      <c r="H24" s="422"/>
      <c r="I24" s="422"/>
      <c r="J24" s="422"/>
    </row>
    <row r="25" spans="2:10" s="274" customFormat="1"/>
    <row r="26" spans="2:10">
      <c r="B26" s="16" t="s">
        <v>200</v>
      </c>
    </row>
    <row r="27" spans="2:10">
      <c r="B27" s="16"/>
    </row>
    <row r="28" spans="2:10" ht="37.15" customHeight="1">
      <c r="B28" s="424" t="s">
        <v>364</v>
      </c>
      <c r="C28" s="424"/>
      <c r="D28" s="424"/>
      <c r="E28" s="424"/>
      <c r="F28" s="424"/>
      <c r="G28" s="424"/>
      <c r="H28" s="424"/>
      <c r="I28" s="424"/>
      <c r="J28" s="424"/>
    </row>
    <row r="29" spans="2:10">
      <c r="B29" s="115"/>
    </row>
    <row r="30" spans="2:10">
      <c r="B30" s="423" t="s">
        <v>201</v>
      </c>
      <c r="C30" s="423"/>
      <c r="D30" s="423"/>
      <c r="E30" s="423"/>
      <c r="F30" s="423"/>
      <c r="G30" s="423"/>
      <c r="H30" s="423"/>
      <c r="I30" s="423"/>
    </row>
    <row r="31" spans="2:10">
      <c r="B31" s="114"/>
    </row>
    <row r="32" spans="2:10">
      <c r="B32" s="29" t="s">
        <v>202</v>
      </c>
      <c r="C32" s="29"/>
      <c r="D32" s="29"/>
      <c r="E32" s="29"/>
      <c r="F32" s="29"/>
      <c r="G32" s="29"/>
      <c r="H32" s="29"/>
      <c r="I32" s="29"/>
      <c r="J32" s="29"/>
    </row>
    <row r="33" spans="2:10">
      <c r="B33" s="114"/>
    </row>
    <row r="34" spans="2:10" ht="37.15" customHeight="1">
      <c r="B34" s="424" t="s">
        <v>441</v>
      </c>
      <c r="C34" s="424"/>
      <c r="D34" s="424"/>
      <c r="E34" s="424"/>
      <c r="F34" s="424"/>
      <c r="G34" s="424"/>
      <c r="H34" s="424"/>
      <c r="I34" s="424"/>
      <c r="J34" s="424"/>
    </row>
    <row r="35" spans="2:10">
      <c r="B35" s="115"/>
    </row>
    <row r="36" spans="2:10">
      <c r="B36" s="422" t="s">
        <v>151</v>
      </c>
      <c r="C36" s="422"/>
      <c r="D36" s="422"/>
      <c r="E36" s="422"/>
      <c r="F36" s="422"/>
      <c r="G36" s="422"/>
      <c r="H36" s="422"/>
      <c r="I36" s="422"/>
      <c r="J36" s="422"/>
    </row>
    <row r="37" spans="2:10">
      <c r="B37" s="405" t="s">
        <v>293</v>
      </c>
      <c r="C37" s="405"/>
      <c r="D37" s="405"/>
      <c r="E37" s="405"/>
      <c r="F37" s="405"/>
      <c r="G37" s="405"/>
      <c r="H37" s="405"/>
      <c r="I37" s="405"/>
      <c r="J37" s="405"/>
    </row>
    <row r="39" spans="2:10">
      <c r="B39" s="114"/>
    </row>
    <row r="40" spans="2:10" ht="49.15" customHeight="1">
      <c r="B40" s="424" t="s">
        <v>355</v>
      </c>
      <c r="C40" s="424"/>
      <c r="D40" s="424"/>
      <c r="E40" s="424"/>
      <c r="F40" s="424"/>
      <c r="G40" s="424"/>
      <c r="H40" s="424"/>
      <c r="I40" s="424"/>
      <c r="J40" s="424"/>
    </row>
    <row r="41" spans="2:10">
      <c r="B41" s="272"/>
      <c r="C41" s="272"/>
      <c r="D41" s="272"/>
      <c r="E41" s="272"/>
      <c r="F41" s="272"/>
      <c r="G41" s="272"/>
      <c r="H41" s="272"/>
      <c r="I41" s="272"/>
      <c r="J41" s="272"/>
    </row>
    <row r="42" spans="2:10">
      <c r="B42" s="423" t="s">
        <v>294</v>
      </c>
      <c r="C42" s="423"/>
      <c r="D42" s="423"/>
      <c r="E42" s="423"/>
      <c r="F42" s="423"/>
      <c r="G42" s="423"/>
      <c r="H42" s="423"/>
      <c r="I42" s="423"/>
      <c r="J42" s="423"/>
    </row>
    <row r="43" spans="2:10">
      <c r="B43" s="115"/>
    </row>
    <row r="44" spans="2:10" ht="25.15" customHeight="1">
      <c r="B44" s="424" t="s">
        <v>442</v>
      </c>
      <c r="C44" s="424"/>
      <c r="D44" s="424"/>
      <c r="E44" s="424"/>
      <c r="F44" s="424"/>
      <c r="G44" s="424"/>
      <c r="H44" s="424"/>
      <c r="I44" s="424"/>
      <c r="J44" s="424"/>
    </row>
    <row r="45" spans="2:10">
      <c r="B45" s="115"/>
    </row>
    <row r="46" spans="2:10">
      <c r="B46" s="29" t="s">
        <v>213</v>
      </c>
      <c r="C46" s="405"/>
      <c r="D46" s="405"/>
      <c r="E46" s="405"/>
      <c r="F46" s="405"/>
      <c r="G46" s="405"/>
      <c r="H46" s="405"/>
      <c r="I46" s="405"/>
      <c r="J46" s="405"/>
    </row>
    <row r="47" spans="2:10">
      <c r="B47" s="115"/>
    </row>
    <row r="48" spans="2:10">
      <c r="B48" s="405" t="s">
        <v>292</v>
      </c>
      <c r="C48" s="405"/>
      <c r="D48" s="405"/>
      <c r="E48" s="405"/>
      <c r="F48" s="405"/>
      <c r="G48" s="405"/>
      <c r="H48" s="405"/>
      <c r="I48" s="405"/>
      <c r="J48" s="405"/>
    </row>
    <row r="49" spans="2:10">
      <c r="B49" s="114"/>
    </row>
    <row r="50" spans="2:10">
      <c r="B50" s="405" t="s">
        <v>152</v>
      </c>
      <c r="C50" s="405"/>
      <c r="D50" s="405"/>
      <c r="E50" s="405"/>
      <c r="F50" s="405"/>
      <c r="G50" s="405"/>
      <c r="H50" s="405"/>
      <c r="I50" s="405"/>
      <c r="J50" s="405"/>
    </row>
    <row r="51" spans="2:10">
      <c r="B51" s="114"/>
    </row>
    <row r="52" spans="2:10" ht="37.15" customHeight="1">
      <c r="B52" s="424" t="s">
        <v>230</v>
      </c>
      <c r="C52" s="424"/>
      <c r="D52" s="424"/>
      <c r="E52" s="424"/>
      <c r="F52" s="424"/>
      <c r="G52" s="424"/>
      <c r="H52" s="424"/>
      <c r="I52" s="424"/>
      <c r="J52" s="424"/>
    </row>
    <row r="54" spans="2:10">
      <c r="B54" s="423" t="s">
        <v>295</v>
      </c>
      <c r="C54" s="423"/>
      <c r="D54" s="423"/>
      <c r="E54" s="423"/>
      <c r="F54" s="423"/>
      <c r="G54" s="423"/>
      <c r="H54" s="423"/>
      <c r="I54" s="423"/>
      <c r="J54" s="423"/>
    </row>
    <row r="55" spans="2:10">
      <c r="B55" s="115"/>
    </row>
    <row r="56" spans="2:10" ht="76.150000000000006" customHeight="1">
      <c r="B56" s="424" t="s">
        <v>356</v>
      </c>
      <c r="C56" s="424"/>
      <c r="D56" s="424"/>
      <c r="E56" s="424"/>
      <c r="F56" s="424"/>
      <c r="G56" s="424"/>
      <c r="H56" s="424"/>
      <c r="I56" s="424"/>
      <c r="J56" s="424"/>
    </row>
    <row r="57" spans="2:10">
      <c r="B57" s="115"/>
    </row>
    <row r="58" spans="2:10" ht="18" customHeight="1">
      <c r="B58" s="114" t="s">
        <v>203</v>
      </c>
      <c r="C58" s="405"/>
      <c r="D58" s="405"/>
      <c r="E58" s="405"/>
      <c r="F58" s="405"/>
      <c r="G58" s="405"/>
      <c r="H58" s="405"/>
      <c r="I58" s="405"/>
      <c r="J58" s="405"/>
    </row>
    <row r="59" spans="2:10">
      <c r="B59" s="115"/>
    </row>
    <row r="60" spans="2:10" ht="16.899999999999999" customHeight="1">
      <c r="B60" s="424" t="s">
        <v>315</v>
      </c>
      <c r="C60" s="424"/>
      <c r="D60" s="424"/>
      <c r="E60" s="424"/>
      <c r="F60" s="424"/>
      <c r="G60" s="424"/>
      <c r="H60" s="424"/>
      <c r="I60" s="424"/>
      <c r="J60" s="424"/>
    </row>
    <row r="62" spans="2:10">
      <c r="B62" s="29" t="s">
        <v>204</v>
      </c>
      <c r="C62" s="14"/>
      <c r="D62" s="29"/>
      <c r="E62" s="29"/>
      <c r="F62" s="29"/>
      <c r="G62" s="29"/>
      <c r="H62" s="29"/>
      <c r="I62" s="29"/>
      <c r="J62" s="29"/>
    </row>
    <row r="63" spans="2:10">
      <c r="B63" s="114"/>
    </row>
    <row r="64" spans="2:10">
      <c r="B64" s="424" t="s">
        <v>379</v>
      </c>
      <c r="C64" s="424"/>
      <c r="D64" s="424"/>
      <c r="E64" s="424"/>
      <c r="F64" s="424"/>
      <c r="G64" s="424"/>
      <c r="H64" s="424"/>
      <c r="I64" s="424"/>
      <c r="J64" s="424"/>
    </row>
    <row r="65" spans="2:10">
      <c r="B65" s="14"/>
    </row>
    <row r="66" spans="2:10" s="16" customFormat="1" ht="16.899999999999999" customHeight="1">
      <c r="B66" s="425" t="s">
        <v>316</v>
      </c>
      <c r="C66" s="425"/>
      <c r="D66" s="425"/>
      <c r="E66" s="425"/>
      <c r="F66" s="425"/>
      <c r="G66" s="425"/>
      <c r="H66" s="425"/>
      <c r="I66" s="425"/>
      <c r="J66" s="425"/>
    </row>
    <row r="67" spans="2:10">
      <c r="B67" s="114"/>
    </row>
    <row r="68" spans="2:10" ht="44.65" customHeight="1">
      <c r="B68" s="424" t="s">
        <v>317</v>
      </c>
      <c r="C68" s="424"/>
      <c r="D68" s="424"/>
      <c r="E68" s="424"/>
      <c r="F68" s="424"/>
      <c r="G68" s="424"/>
      <c r="H68" s="424"/>
      <c r="I68" s="424"/>
      <c r="J68" s="424"/>
    </row>
    <row r="69" spans="2:10">
      <c r="B69" s="114"/>
    </row>
    <row r="70" spans="2:10" s="16" customFormat="1" ht="16.899999999999999" customHeight="1">
      <c r="B70" s="425" t="s">
        <v>318</v>
      </c>
      <c r="C70" s="425"/>
      <c r="D70" s="425"/>
      <c r="E70" s="425"/>
      <c r="F70" s="425"/>
      <c r="G70" s="425"/>
      <c r="H70" s="425"/>
      <c r="I70" s="425"/>
      <c r="J70" s="425"/>
    </row>
    <row r="71" spans="2:10">
      <c r="B71" s="16"/>
    </row>
    <row r="72" spans="2:10">
      <c r="B72" s="423" t="s">
        <v>205</v>
      </c>
      <c r="C72" s="423"/>
      <c r="D72" s="423"/>
      <c r="E72" s="423"/>
      <c r="F72" s="423"/>
      <c r="G72" s="423"/>
      <c r="H72" s="423"/>
      <c r="I72" s="423"/>
      <c r="J72" s="423"/>
    </row>
    <row r="74" spans="2:10" ht="17.25" customHeight="1">
      <c r="B74" s="422" t="s">
        <v>233</v>
      </c>
      <c r="C74" s="422"/>
      <c r="D74" s="422"/>
      <c r="E74" s="422"/>
      <c r="F74" s="422"/>
      <c r="G74" s="422"/>
      <c r="H74" s="422"/>
      <c r="I74" s="422"/>
      <c r="J74" s="422"/>
    </row>
    <row r="76" spans="2:10">
      <c r="B76" s="423" t="s">
        <v>206</v>
      </c>
      <c r="C76" s="423"/>
      <c r="D76" s="423"/>
      <c r="E76" s="423"/>
      <c r="F76" s="423"/>
      <c r="G76" s="423"/>
      <c r="H76" s="423"/>
      <c r="I76" s="423"/>
      <c r="J76" s="423"/>
    </row>
    <row r="77" spans="2:10">
      <c r="B77" s="114"/>
    </row>
    <row r="78" spans="2:10">
      <c r="B78" s="423" t="s">
        <v>296</v>
      </c>
      <c r="C78" s="423"/>
      <c r="D78" s="423"/>
      <c r="E78" s="423"/>
      <c r="F78" s="423"/>
      <c r="G78" s="423"/>
      <c r="H78" s="423"/>
      <c r="I78" s="423"/>
      <c r="J78" s="423"/>
    </row>
    <row r="79" spans="2:10">
      <c r="B79" s="114"/>
    </row>
    <row r="80" spans="2:10" ht="37.9" customHeight="1">
      <c r="B80" s="424" t="s">
        <v>443</v>
      </c>
      <c r="C80" s="424"/>
      <c r="D80" s="424"/>
      <c r="E80" s="424"/>
      <c r="F80" s="424"/>
      <c r="G80" s="424"/>
      <c r="H80" s="424"/>
      <c r="I80" s="424"/>
      <c r="J80" s="424"/>
    </row>
    <row r="81" spans="2:12">
      <c r="B81" s="115"/>
    </row>
    <row r="82" spans="2:12" ht="23.65" customHeight="1">
      <c r="B82" s="424" t="s">
        <v>153</v>
      </c>
      <c r="C82" s="424"/>
      <c r="D82" s="424"/>
      <c r="E82" s="424"/>
      <c r="F82" s="424"/>
      <c r="G82" s="424"/>
      <c r="H82" s="424"/>
      <c r="I82" s="424"/>
      <c r="J82" s="424"/>
    </row>
    <row r="83" spans="2:12">
      <c r="B83" s="114"/>
    </row>
    <row r="84" spans="2:12">
      <c r="B84" s="7" t="s">
        <v>154</v>
      </c>
      <c r="C84" s="7"/>
      <c r="D84" s="120" t="s">
        <v>432</v>
      </c>
      <c r="E84" s="276"/>
      <c r="F84" s="120" t="s">
        <v>378</v>
      </c>
      <c r="G84" s="118"/>
    </row>
    <row r="85" spans="2:12">
      <c r="B85" s="6" t="s">
        <v>155</v>
      </c>
      <c r="C85" s="6"/>
      <c r="D85" s="116">
        <v>7166.48</v>
      </c>
      <c r="E85" s="276"/>
      <c r="F85" s="116">
        <v>7322.9</v>
      </c>
      <c r="G85" s="119"/>
    </row>
    <row r="86" spans="2:12">
      <c r="B86" s="6" t="s">
        <v>156</v>
      </c>
      <c r="C86" s="6"/>
      <c r="D86" s="116">
        <v>7169.7</v>
      </c>
      <c r="E86" s="276"/>
      <c r="F86" s="116">
        <v>7339.62</v>
      </c>
      <c r="G86" s="119"/>
    </row>
    <row r="87" spans="2:12">
      <c r="D87" s="117"/>
      <c r="E87" s="117"/>
      <c r="F87" s="118"/>
    </row>
    <row r="88" spans="2:12">
      <c r="B88" s="29" t="s">
        <v>297</v>
      </c>
      <c r="C88" s="29"/>
      <c r="D88" s="117"/>
      <c r="E88" s="117"/>
      <c r="F88" s="29"/>
      <c r="G88" s="29"/>
      <c r="H88" s="29"/>
      <c r="I88" s="29"/>
    </row>
    <row r="89" spans="2:12">
      <c r="B89" s="114"/>
    </row>
    <row r="90" spans="2:12">
      <c r="B90" s="422" t="s">
        <v>235</v>
      </c>
      <c r="C90" s="422"/>
      <c r="D90" s="422"/>
      <c r="E90" s="422"/>
      <c r="F90" s="422"/>
      <c r="G90" s="422"/>
      <c r="H90" s="422"/>
      <c r="I90" s="422"/>
    </row>
    <row r="92" spans="2:12" ht="40.15" customHeight="1">
      <c r="B92" s="277" t="s">
        <v>157</v>
      </c>
      <c r="C92" s="278"/>
      <c r="D92" s="279" t="s">
        <v>100</v>
      </c>
      <c r="E92" s="279"/>
      <c r="F92" s="279" t="s">
        <v>158</v>
      </c>
      <c r="G92" s="288" t="s">
        <v>445</v>
      </c>
      <c r="H92" s="288" t="s">
        <v>446</v>
      </c>
      <c r="I92" s="288" t="s">
        <v>382</v>
      </c>
      <c r="J92" s="289" t="s">
        <v>383</v>
      </c>
    </row>
    <row r="93" spans="2:12">
      <c r="B93" s="283" t="s">
        <v>18</v>
      </c>
      <c r="C93" s="284"/>
      <c r="D93" s="279"/>
      <c r="E93" s="284"/>
      <c r="F93" s="284"/>
      <c r="G93" s="284"/>
      <c r="H93" s="284"/>
      <c r="I93" s="284"/>
      <c r="J93" s="285"/>
    </row>
    <row r="94" spans="2:12" s="16" customFormat="1">
      <c r="B94" s="283" t="s">
        <v>357</v>
      </c>
      <c r="C94" s="284"/>
      <c r="D94" s="279"/>
      <c r="E94" s="284"/>
      <c r="F94" s="284"/>
      <c r="G94" s="284"/>
      <c r="H94" s="284"/>
      <c r="I94" s="284"/>
      <c r="J94" s="285"/>
    </row>
    <row r="95" spans="2:12">
      <c r="B95" s="327" t="s">
        <v>358</v>
      </c>
      <c r="C95" s="119"/>
      <c r="D95" s="329" t="s">
        <v>1</v>
      </c>
      <c r="E95" s="119"/>
      <c r="F95" s="330">
        <f>+H95/G95</f>
        <v>222392.91995512444</v>
      </c>
      <c r="G95" s="330">
        <f>+D85</f>
        <v>7166.48</v>
      </c>
      <c r="H95" s="337">
        <v>1593774413</v>
      </c>
      <c r="I95" s="330">
        <f>+F85</f>
        <v>7322.9</v>
      </c>
      <c r="J95" s="334">
        <v>1951661229</v>
      </c>
      <c r="K95" s="341"/>
      <c r="L95" s="342"/>
    </row>
    <row r="96" spans="2:12" s="16" customFormat="1">
      <c r="B96" s="283" t="s">
        <v>385</v>
      </c>
      <c r="C96" s="284"/>
      <c r="D96" s="279"/>
      <c r="E96" s="284"/>
      <c r="F96" s="284"/>
      <c r="G96" s="284"/>
      <c r="H96" s="284"/>
      <c r="I96" s="284"/>
      <c r="J96" s="285"/>
    </row>
    <row r="97" spans="2:13">
      <c r="B97" s="327" t="s">
        <v>395</v>
      </c>
      <c r="C97" s="119"/>
      <c r="D97" s="329" t="s">
        <v>1</v>
      </c>
      <c r="E97" s="119"/>
      <c r="F97" s="330">
        <f>+H97/G97</f>
        <v>60602.005726660791</v>
      </c>
      <c r="G97" s="330">
        <f>+D85</f>
        <v>7166.48</v>
      </c>
      <c r="H97" s="337">
        <v>434303062</v>
      </c>
      <c r="I97" s="330">
        <f>+F85</f>
        <v>7322.9</v>
      </c>
      <c r="J97" s="334">
        <v>153192578</v>
      </c>
      <c r="K97" s="341"/>
      <c r="L97" s="342"/>
    </row>
    <row r="98" spans="2:13">
      <c r="B98" s="327"/>
      <c r="C98" s="119"/>
      <c r="D98" s="329"/>
      <c r="E98" s="119"/>
      <c r="F98" s="330"/>
      <c r="G98" s="330"/>
      <c r="H98" s="337"/>
      <c r="I98" s="330"/>
      <c r="J98" s="334"/>
    </row>
    <row r="99" spans="2:13">
      <c r="B99" s="283" t="s">
        <v>19</v>
      </c>
      <c r="C99" s="284"/>
      <c r="D99" s="279"/>
      <c r="E99" s="284"/>
      <c r="F99" s="333"/>
      <c r="G99" s="333"/>
      <c r="H99" s="338"/>
      <c r="I99" s="333"/>
      <c r="J99" s="335"/>
    </row>
    <row r="100" spans="2:13" ht="15.75" customHeight="1">
      <c r="B100" s="280" t="s">
        <v>49</v>
      </c>
      <c r="C100" s="281"/>
      <c r="D100" s="120"/>
      <c r="E100" s="281"/>
      <c r="F100" s="331"/>
      <c r="G100" s="331"/>
      <c r="H100" s="339"/>
      <c r="I100" s="331"/>
      <c r="J100" s="336"/>
    </row>
    <row r="101" spans="2:13" ht="15.75" customHeight="1">
      <c r="B101" s="327" t="s">
        <v>386</v>
      </c>
      <c r="C101" s="119"/>
      <c r="D101" s="328" t="s">
        <v>1</v>
      </c>
      <c r="E101" s="328"/>
      <c r="F101" s="330">
        <f>+H101/G101</f>
        <v>0</v>
      </c>
      <c r="G101" s="330">
        <f>+D86</f>
        <v>7169.7</v>
      </c>
      <c r="H101" s="337">
        <v>0</v>
      </c>
      <c r="I101" s="330">
        <f>+F86</f>
        <v>7339.62</v>
      </c>
      <c r="J101" s="334">
        <v>0</v>
      </c>
      <c r="K101" s="340"/>
      <c r="L101" s="340"/>
      <c r="M101" s="340"/>
    </row>
    <row r="102" spans="2:13" ht="15.75" hidden="1" customHeight="1">
      <c r="B102" s="327" t="s">
        <v>319</v>
      </c>
      <c r="C102" s="119"/>
      <c r="D102" s="328" t="s">
        <v>1</v>
      </c>
      <c r="E102" s="328"/>
      <c r="F102" s="330">
        <f>+H102/G102</f>
        <v>0</v>
      </c>
      <c r="G102" s="330">
        <f>+D86</f>
        <v>7169.7</v>
      </c>
      <c r="H102" s="337">
        <v>0</v>
      </c>
      <c r="I102" s="330">
        <f>+F86</f>
        <v>7339.62</v>
      </c>
      <c r="J102" s="334">
        <v>0</v>
      </c>
      <c r="K102" s="340"/>
      <c r="L102" s="340"/>
      <c r="M102" s="340"/>
    </row>
    <row r="103" spans="2:13">
      <c r="B103" s="325"/>
      <c r="C103" s="326"/>
      <c r="D103" s="282"/>
      <c r="E103" s="282"/>
      <c r="F103" s="331"/>
      <c r="G103" s="331"/>
      <c r="H103" s="331"/>
      <c r="I103" s="331"/>
      <c r="J103" s="332"/>
    </row>
    <row r="104" spans="2:13">
      <c r="L104" s="343"/>
    </row>
    <row r="105" spans="2:13">
      <c r="B105" s="423" t="s">
        <v>298</v>
      </c>
      <c r="C105" s="423"/>
      <c r="D105" s="423"/>
      <c r="E105" s="423"/>
      <c r="F105" s="423"/>
      <c r="G105" s="423"/>
      <c r="H105" s="423"/>
      <c r="I105" s="423"/>
    </row>
    <row r="107" spans="2:13" ht="59.25" customHeight="1">
      <c r="B107" s="25" t="s">
        <v>95</v>
      </c>
      <c r="C107" s="26" t="s">
        <v>445</v>
      </c>
      <c r="D107" s="26" t="s">
        <v>115</v>
      </c>
      <c r="E107" s="179"/>
      <c r="F107" s="26" t="s">
        <v>444</v>
      </c>
      <c r="G107" s="26" t="s">
        <v>115</v>
      </c>
    </row>
    <row r="108" spans="2:13">
      <c r="B108" s="27" t="s">
        <v>121</v>
      </c>
      <c r="C108" s="157">
        <f>+D85</f>
        <v>7166.48</v>
      </c>
      <c r="D108" s="158">
        <v>0</v>
      </c>
      <c r="E108" s="179"/>
      <c r="F108" s="157">
        <v>6921.52</v>
      </c>
      <c r="G108" s="158">
        <v>0</v>
      </c>
    </row>
    <row r="109" spans="2:13">
      <c r="B109" s="27" t="s">
        <v>122</v>
      </c>
      <c r="C109" s="157">
        <f>+C108</f>
        <v>7166.48</v>
      </c>
      <c r="D109" s="158">
        <v>-37590697</v>
      </c>
      <c r="E109" s="179"/>
      <c r="F109" s="157">
        <v>6921.52</v>
      </c>
      <c r="G109" s="158">
        <v>-12381892</v>
      </c>
    </row>
    <row r="110" spans="2:13">
      <c r="B110" s="27" t="s">
        <v>123</v>
      </c>
      <c r="C110" s="157">
        <f>+D86</f>
        <v>7169.7</v>
      </c>
      <c r="D110" s="158">
        <v>381228</v>
      </c>
      <c r="E110" s="179"/>
      <c r="F110" s="157">
        <v>6931.47</v>
      </c>
      <c r="G110" s="158">
        <v>561004</v>
      </c>
    </row>
    <row r="111" spans="2:13">
      <c r="B111" s="27" t="s">
        <v>124</v>
      </c>
      <c r="C111" s="157">
        <f>+C110</f>
        <v>7169.7</v>
      </c>
      <c r="D111" s="158">
        <v>-179594</v>
      </c>
      <c r="E111" s="179"/>
      <c r="F111" s="157">
        <v>6931.47</v>
      </c>
      <c r="G111" s="158">
        <v>-299579</v>
      </c>
    </row>
    <row r="112" spans="2:13">
      <c r="B112" s="159" t="s">
        <v>17</v>
      </c>
      <c r="C112" s="180"/>
      <c r="D112" s="290">
        <f>+SUM(D108:D111)</f>
        <v>-37389063</v>
      </c>
      <c r="E112" s="179"/>
      <c r="F112" s="181"/>
      <c r="G112" s="290">
        <f>+SUM(G108:G111)</f>
        <v>-12120467</v>
      </c>
    </row>
    <row r="113" spans="2:9">
      <c r="B113" s="16"/>
      <c r="C113" s="328"/>
      <c r="D113" s="385"/>
      <c r="E113" s="386"/>
      <c r="F113" s="387"/>
      <c r="G113" s="385"/>
    </row>
    <row r="115" spans="2:9">
      <c r="B115" s="114" t="s">
        <v>299</v>
      </c>
    </row>
    <row r="116" spans="2:9">
      <c r="B116" s="114"/>
    </row>
    <row r="117" spans="2:9">
      <c r="B117" s="408" t="s">
        <v>159</v>
      </c>
      <c r="C117" s="408"/>
      <c r="D117" s="408"/>
      <c r="E117" s="408"/>
      <c r="F117" s="408"/>
      <c r="G117" s="408"/>
      <c r="H117" s="408"/>
      <c r="I117" s="408"/>
    </row>
    <row r="118" spans="2:9">
      <c r="B118" s="294"/>
      <c r="C118" s="295"/>
      <c r="D118" s="295"/>
      <c r="E118" s="160"/>
      <c r="F118" s="160"/>
    </row>
    <row r="119" spans="2:9">
      <c r="B119" s="296" t="s">
        <v>214</v>
      </c>
      <c r="C119" s="297" t="s">
        <v>433</v>
      </c>
      <c r="D119" s="297" t="s">
        <v>378</v>
      </c>
      <c r="E119" s="124"/>
      <c r="F119" s="127"/>
    </row>
    <row r="120" spans="2:9">
      <c r="B120" s="296" t="s">
        <v>0</v>
      </c>
      <c r="C120" s="298"/>
      <c r="D120" s="298"/>
      <c r="E120" s="124"/>
      <c r="F120" s="127"/>
    </row>
    <row r="121" spans="2:9">
      <c r="B121" s="299" t="s">
        <v>103</v>
      </c>
      <c r="C121" s="300">
        <v>0</v>
      </c>
      <c r="D121" s="300">
        <v>0</v>
      </c>
      <c r="E121" s="124"/>
      <c r="F121" s="124"/>
    </row>
    <row r="122" spans="2:9">
      <c r="B122" s="301" t="s">
        <v>104</v>
      </c>
      <c r="C122" s="302">
        <f>SUM(C121)</f>
        <v>0</v>
      </c>
      <c r="D122" s="302">
        <f>SUM(D121)</f>
        <v>0</v>
      </c>
      <c r="E122" s="125"/>
      <c r="F122" s="125"/>
    </row>
    <row r="123" spans="2:9">
      <c r="B123" s="303" t="s">
        <v>22</v>
      </c>
      <c r="C123" s="216"/>
      <c r="D123" s="216"/>
      <c r="E123" s="124"/>
      <c r="F123" s="124"/>
    </row>
    <row r="124" spans="2:9" ht="13.15" customHeight="1">
      <c r="B124" s="299" t="s">
        <v>359</v>
      </c>
      <c r="C124" s="300">
        <v>1593774413</v>
      </c>
      <c r="D124" s="300">
        <v>1951661229</v>
      </c>
      <c r="E124" s="161"/>
      <c r="F124" s="161"/>
    </row>
    <row r="125" spans="2:9">
      <c r="B125" s="299" t="s">
        <v>105</v>
      </c>
      <c r="C125" s="300">
        <v>945972</v>
      </c>
      <c r="D125" s="300">
        <v>3055818</v>
      </c>
      <c r="E125" s="161"/>
      <c r="F125" s="161"/>
    </row>
    <row r="126" spans="2:9">
      <c r="B126" s="301" t="s">
        <v>145</v>
      </c>
      <c r="C126" s="302">
        <f>SUM(C124:C125)</f>
        <v>1594720385</v>
      </c>
      <c r="D126" s="302">
        <f>SUM(D124:D125)</f>
        <v>1954717047</v>
      </c>
      <c r="E126" s="126"/>
      <c r="F126" s="126"/>
    </row>
    <row r="127" spans="2:9">
      <c r="B127" s="299"/>
      <c r="C127" s="300"/>
      <c r="D127" s="300"/>
      <c r="E127" s="161"/>
      <c r="F127" s="161"/>
    </row>
    <row r="128" spans="2:9" ht="13.15" customHeight="1">
      <c r="B128" s="304" t="s">
        <v>17</v>
      </c>
      <c r="C128" s="305">
        <f>+C122+C126</f>
        <v>1594720385</v>
      </c>
      <c r="D128" s="305">
        <f>+D122+D126</f>
        <v>1954717047</v>
      </c>
    </row>
    <row r="129" spans="2:15" ht="13.15" customHeight="1">
      <c r="B129" s="294"/>
      <c r="N129" s="306">
        <f>+C128-'EEFF '!C16</f>
        <v>0</v>
      </c>
      <c r="O129" s="306">
        <f>+D128-'EEFF '!D16</f>
        <v>0</v>
      </c>
    </row>
    <row r="130" spans="2:15">
      <c r="B130" s="114" t="s">
        <v>300</v>
      </c>
    </row>
    <row r="131" spans="2:15">
      <c r="B131" s="114"/>
    </row>
    <row r="132" spans="2:15">
      <c r="B132" s="29" t="s">
        <v>160</v>
      </c>
      <c r="C132" s="29"/>
      <c r="D132" s="29"/>
      <c r="E132" s="29"/>
      <c r="F132" s="29"/>
      <c r="G132" s="29"/>
      <c r="H132" s="29"/>
      <c r="I132" s="29"/>
    </row>
    <row r="133" spans="2:15">
      <c r="B133" s="114"/>
    </row>
    <row r="134" spans="2:15">
      <c r="B134" s="114"/>
    </row>
    <row r="135" spans="2:15">
      <c r="B135" s="114"/>
    </row>
    <row r="136" spans="2:15">
      <c r="B136" s="114"/>
    </row>
    <row r="137" spans="2:15">
      <c r="B137" s="114"/>
    </row>
    <row r="138" spans="2:15">
      <c r="B138" s="114"/>
      <c r="N138" s="12">
        <f>+H138-'EEFF '!C43</f>
        <v>-1002000000</v>
      </c>
    </row>
    <row r="139" spans="2:15">
      <c r="B139" s="114"/>
    </row>
    <row r="143" spans="2:15">
      <c r="B143" s="14" t="s">
        <v>161</v>
      </c>
      <c r="C143" s="14"/>
      <c r="D143" s="14"/>
      <c r="E143" s="14"/>
      <c r="F143" s="14"/>
      <c r="G143" s="14"/>
      <c r="H143" s="14"/>
      <c r="I143" s="14"/>
    </row>
    <row r="144" spans="2:15">
      <c r="B144" s="115"/>
    </row>
    <row r="145" spans="2:15">
      <c r="B145" s="418" t="s">
        <v>162</v>
      </c>
      <c r="C145" s="419"/>
      <c r="D145" s="419"/>
      <c r="E145" s="419"/>
      <c r="F145" s="420"/>
    </row>
    <row r="146" spans="2:15" ht="25.5">
      <c r="B146" s="273" t="s">
        <v>163</v>
      </c>
      <c r="C146" s="273" t="s">
        <v>164</v>
      </c>
      <c r="D146" s="273" t="s">
        <v>165</v>
      </c>
      <c r="E146" s="273"/>
      <c r="F146" s="273" t="s">
        <v>166</v>
      </c>
    </row>
    <row r="147" spans="2:15">
      <c r="B147" s="139">
        <v>1</v>
      </c>
      <c r="C147" s="131">
        <v>200000000</v>
      </c>
      <c r="D147" s="121">
        <v>516375371</v>
      </c>
      <c r="E147" s="121"/>
      <c r="F147" s="121">
        <v>1002000000</v>
      </c>
    </row>
    <row r="148" spans="2:15">
      <c r="B148" s="128" t="s">
        <v>320</v>
      </c>
      <c r="C148" s="129"/>
      <c r="D148" s="133">
        <f>+D147</f>
        <v>516375371</v>
      </c>
      <c r="E148" s="133"/>
      <c r="F148" s="133">
        <f>+F147</f>
        <v>1002000000</v>
      </c>
    </row>
    <row r="149" spans="2:15">
      <c r="B149" s="128" t="s">
        <v>321</v>
      </c>
      <c r="C149" s="129"/>
      <c r="D149" s="133">
        <v>516375371</v>
      </c>
      <c r="E149" s="133"/>
      <c r="F149" s="133">
        <v>1002000000</v>
      </c>
    </row>
    <row r="151" spans="2:15">
      <c r="B151" s="114" t="s">
        <v>301</v>
      </c>
    </row>
    <row r="152" spans="2:15">
      <c r="B152" s="114"/>
    </row>
    <row r="153" spans="2:15" ht="16.899999999999999" customHeight="1">
      <c r="B153" s="16" t="s">
        <v>394</v>
      </c>
      <c r="C153" s="276"/>
      <c r="D153" s="276"/>
      <c r="E153" s="276"/>
      <c r="F153" s="276"/>
      <c r="G153" s="276"/>
      <c r="H153" s="276"/>
      <c r="I153" s="276"/>
      <c r="J153" s="276"/>
    </row>
    <row r="154" spans="2:15" ht="16.899999999999999" customHeight="1">
      <c r="B154" s="424" t="s">
        <v>397</v>
      </c>
      <c r="C154" s="424"/>
      <c r="D154" s="424"/>
      <c r="E154" s="424"/>
      <c r="F154" s="424"/>
      <c r="G154" s="424"/>
      <c r="H154" s="424"/>
      <c r="I154" s="424"/>
      <c r="J154" s="424"/>
    </row>
    <row r="155" spans="2:15" ht="16.899999999999999" customHeight="1">
      <c r="B155" s="274"/>
      <c r="C155" s="274"/>
      <c r="D155" s="274"/>
      <c r="E155" s="274"/>
      <c r="F155" s="274"/>
      <c r="G155" s="274"/>
      <c r="H155" s="274"/>
      <c r="I155" s="274"/>
      <c r="J155" s="274"/>
    </row>
    <row r="156" spans="2:15" ht="16.899999999999999" customHeight="1">
      <c r="B156" s="394" t="s">
        <v>95</v>
      </c>
      <c r="C156" s="389" t="s">
        <v>432</v>
      </c>
      <c r="D156" s="396" t="s">
        <v>378</v>
      </c>
      <c r="E156" s="274"/>
      <c r="F156" s="274"/>
      <c r="G156" s="274"/>
      <c r="H156" s="274"/>
      <c r="I156" s="274"/>
      <c r="J156" s="274"/>
    </row>
    <row r="157" spans="2:15" ht="16.899999999999999" customHeight="1">
      <c r="B157" s="390" t="s">
        <v>448</v>
      </c>
      <c r="C157" s="397">
        <v>434303062</v>
      </c>
      <c r="D157" s="391">
        <v>0</v>
      </c>
      <c r="E157" s="274"/>
      <c r="F157" s="274"/>
      <c r="G157" s="274"/>
      <c r="H157" s="274"/>
      <c r="I157" s="274"/>
      <c r="J157" s="274"/>
    </row>
    <row r="158" spans="2:15" ht="16.899999999999999" customHeight="1">
      <c r="B158" s="392" t="s">
        <v>396</v>
      </c>
      <c r="C158" s="398">
        <v>0</v>
      </c>
      <c r="D158" s="393">
        <v>153192578</v>
      </c>
      <c r="E158" s="274"/>
      <c r="F158" s="274"/>
      <c r="G158" s="274"/>
      <c r="H158" s="274"/>
      <c r="I158" s="274"/>
      <c r="J158" s="274"/>
    </row>
    <row r="159" spans="2:15" ht="16.899999999999999" customHeight="1">
      <c r="B159" s="395" t="s">
        <v>17</v>
      </c>
      <c r="C159" s="305">
        <f>+SUM(C157:C158)</f>
        <v>434303062</v>
      </c>
      <c r="D159" s="305">
        <f>+SUM(D157:D158)</f>
        <v>153192578</v>
      </c>
      <c r="E159" s="274"/>
      <c r="F159" s="274"/>
      <c r="G159" s="274"/>
      <c r="H159" s="274"/>
      <c r="I159" s="274"/>
      <c r="J159" s="274"/>
      <c r="N159" s="351">
        <f>+'EEFF '!C28-C159</f>
        <v>0</v>
      </c>
      <c r="O159" s="351">
        <f>+'EEFF '!D28-D159</f>
        <v>0</v>
      </c>
    </row>
    <row r="160" spans="2:15" ht="16.899999999999999" customHeight="1">
      <c r="B160" s="360"/>
      <c r="C160" s="306"/>
      <c r="D160" s="306"/>
      <c r="E160" s="274"/>
      <c r="F160" s="274"/>
      <c r="G160" s="274"/>
      <c r="H160" s="274"/>
      <c r="I160" s="274"/>
      <c r="J160" s="274"/>
    </row>
    <row r="161" spans="2:14" ht="16.899999999999999" customHeight="1">
      <c r="B161" s="424" t="s">
        <v>322</v>
      </c>
      <c r="C161" s="424"/>
      <c r="D161" s="424"/>
      <c r="E161" s="424"/>
      <c r="F161" s="424"/>
      <c r="G161" s="424"/>
      <c r="H161" s="424"/>
      <c r="I161" s="424"/>
      <c r="J161" s="424"/>
    </row>
    <row r="162" spans="2:14" ht="16.899999999999999" customHeight="1">
      <c r="B162" s="424" t="s">
        <v>323</v>
      </c>
      <c r="C162" s="424"/>
      <c r="D162" s="424"/>
      <c r="E162" s="424"/>
      <c r="F162" s="424"/>
      <c r="G162" s="424"/>
      <c r="H162" s="424"/>
      <c r="I162" s="424"/>
      <c r="J162" s="424"/>
    </row>
    <row r="163" spans="2:14">
      <c r="F163" s="308"/>
      <c r="G163" s="308"/>
    </row>
    <row r="164" spans="2:14">
      <c r="B164" s="114" t="s">
        <v>302</v>
      </c>
    </row>
    <row r="165" spans="2:14">
      <c r="B165" s="114"/>
    </row>
    <row r="166" spans="2:14">
      <c r="B166" s="14" t="s">
        <v>167</v>
      </c>
      <c r="C166" s="14"/>
      <c r="D166" s="14"/>
      <c r="E166" s="14"/>
      <c r="F166" s="14"/>
      <c r="G166" s="14"/>
      <c r="H166" s="14"/>
      <c r="I166" s="14"/>
    </row>
    <row r="167" spans="2:14">
      <c r="B167" s="115"/>
    </row>
    <row r="168" spans="2:14">
      <c r="B168" s="426" t="s">
        <v>117</v>
      </c>
      <c r="C168" s="427" t="s">
        <v>221</v>
      </c>
      <c r="D168" s="428"/>
      <c r="E168" s="428"/>
      <c r="F168" s="428"/>
      <c r="G168" s="428"/>
      <c r="H168" s="429"/>
    </row>
    <row r="169" spans="2:14" ht="25.5">
      <c r="B169" s="426"/>
      <c r="C169" s="193" t="s">
        <v>108</v>
      </c>
      <c r="D169" s="309" t="s">
        <v>106</v>
      </c>
      <c r="E169" s="47"/>
      <c r="F169" s="309" t="s">
        <v>107</v>
      </c>
      <c r="G169" s="193" t="s">
        <v>215</v>
      </c>
      <c r="H169" s="193" t="s">
        <v>109</v>
      </c>
    </row>
    <row r="170" spans="2:14">
      <c r="B170" s="381" t="s">
        <v>216</v>
      </c>
      <c r="C170" s="310">
        <v>0</v>
      </c>
      <c r="D170" s="382">
        <v>60192022</v>
      </c>
      <c r="E170" s="310">
        <v>0</v>
      </c>
      <c r="F170" s="382">
        <v>0</v>
      </c>
      <c r="G170" s="310">
        <v>0</v>
      </c>
      <c r="H170" s="317">
        <f>+SUM(C170:G170)</f>
        <v>60192022</v>
      </c>
    </row>
    <row r="171" spans="2:14">
      <c r="B171" s="299" t="s">
        <v>361</v>
      </c>
      <c r="C171" s="311">
        <v>0</v>
      </c>
      <c r="D171" s="377">
        <v>13315332</v>
      </c>
      <c r="E171" s="311">
        <v>0</v>
      </c>
      <c r="F171" s="377">
        <v>0</v>
      </c>
      <c r="G171" s="311">
        <v>0</v>
      </c>
      <c r="H171" s="319">
        <f>+SUM(C171:G171)</f>
        <v>13315332</v>
      </c>
    </row>
    <row r="172" spans="2:14">
      <c r="B172" s="378" t="s">
        <v>360</v>
      </c>
      <c r="C172" s="312">
        <v>0</v>
      </c>
      <c r="D172" s="379">
        <v>10617977</v>
      </c>
      <c r="E172" s="312">
        <v>0</v>
      </c>
      <c r="F172" s="379">
        <v>0</v>
      </c>
      <c r="G172" s="312">
        <v>0</v>
      </c>
      <c r="H172" s="380">
        <f>+SUM(C172:G172)</f>
        <v>10617977</v>
      </c>
    </row>
    <row r="173" spans="2:14">
      <c r="B173" s="376" t="s">
        <v>447</v>
      </c>
      <c r="C173" s="314">
        <f>+SUM(C170:C172)</f>
        <v>0</v>
      </c>
      <c r="D173" s="314">
        <f>+SUM(D170:D172)</f>
        <v>84125331</v>
      </c>
      <c r="E173" s="314"/>
      <c r="F173" s="314">
        <f>+SUM(F170:F172)</f>
        <v>0</v>
      </c>
      <c r="G173" s="314">
        <f>+SUM(G170:G172)</f>
        <v>0</v>
      </c>
      <c r="H173" s="314">
        <f>+SUM(C173:G173)</f>
        <v>84125331</v>
      </c>
      <c r="N173" s="315">
        <f>+H173-'EEFF '!C46+'EEFF '!C48</f>
        <v>0</v>
      </c>
    </row>
    <row r="174" spans="2:14">
      <c r="B174" s="159" t="s">
        <v>391</v>
      </c>
      <c r="C174" s="313">
        <v>332007563</v>
      </c>
      <c r="D174" s="313">
        <v>0</v>
      </c>
      <c r="E174" s="313">
        <v>0</v>
      </c>
      <c r="F174" s="313">
        <v>-332007563</v>
      </c>
      <c r="G174" s="313">
        <v>0</v>
      </c>
      <c r="H174" s="314">
        <f>+SUM(C174:G174)</f>
        <v>0</v>
      </c>
    </row>
    <row r="175" spans="2:14">
      <c r="B175" s="115"/>
    </row>
    <row r="176" spans="2:14">
      <c r="B176" s="421" t="s">
        <v>117</v>
      </c>
      <c r="C176" s="418" t="s">
        <v>222</v>
      </c>
      <c r="D176" s="419"/>
      <c r="E176" s="419"/>
      <c r="F176" s="419"/>
      <c r="G176" s="419"/>
      <c r="H176" s="419"/>
      <c r="I176" s="420"/>
    </row>
    <row r="177" spans="2:16" ht="25.5">
      <c r="B177" s="421"/>
      <c r="C177" s="273" t="s">
        <v>108</v>
      </c>
      <c r="D177" s="273" t="s">
        <v>217</v>
      </c>
      <c r="E177" s="313"/>
      <c r="F177" s="273" t="s">
        <v>107</v>
      </c>
      <c r="G177" s="273" t="s">
        <v>215</v>
      </c>
      <c r="H177" s="273" t="s">
        <v>109</v>
      </c>
      <c r="I177" s="273" t="s">
        <v>110</v>
      </c>
    </row>
    <row r="178" spans="2:16">
      <c r="B178" s="381" t="str">
        <f>+B170</f>
        <v>Muebles y utiles</v>
      </c>
      <c r="C178" s="170">
        <v>0</v>
      </c>
      <c r="D178" s="384">
        <v>0</v>
      </c>
      <c r="E178" s="316"/>
      <c r="F178" s="384">
        <v>0</v>
      </c>
      <c r="G178" s="171">
        <v>0</v>
      </c>
      <c r="H178" s="317">
        <f>+SUM(C178:G178)</f>
        <v>0</v>
      </c>
      <c r="I178" s="317">
        <f>+H170+H178</f>
        <v>60192022</v>
      </c>
    </row>
    <row r="179" spans="2:16">
      <c r="B179" s="299" t="str">
        <f>+B171</f>
        <v>Equipos de informática</v>
      </c>
      <c r="C179" s="172">
        <v>0</v>
      </c>
      <c r="D179" s="383">
        <v>0</v>
      </c>
      <c r="E179" s="318"/>
      <c r="F179" s="383">
        <v>0</v>
      </c>
      <c r="G179" s="173">
        <v>0</v>
      </c>
      <c r="H179" s="319">
        <f>+SUM(C179:G179)</f>
        <v>0</v>
      </c>
      <c r="I179" s="319">
        <f>+H171+H179</f>
        <v>13315332</v>
      </c>
    </row>
    <row r="180" spans="2:16">
      <c r="B180" s="299" t="str">
        <f>+B172</f>
        <v>Mejoras en predio ajeno</v>
      </c>
      <c r="C180" s="174">
        <v>0</v>
      </c>
      <c r="D180" s="383">
        <v>0</v>
      </c>
      <c r="E180" s="314"/>
      <c r="F180" s="383">
        <v>0</v>
      </c>
      <c r="G180" s="175">
        <v>0</v>
      </c>
      <c r="H180" s="319">
        <f>+SUM(C180:G180)</f>
        <v>0</v>
      </c>
      <c r="I180" s="319">
        <f>+H172+H180</f>
        <v>10617977</v>
      </c>
    </row>
    <row r="181" spans="2:16">
      <c r="B181" s="122" t="str">
        <f>+B173</f>
        <v>Total al 31.03.2023</v>
      </c>
      <c r="C181" s="165">
        <f>+SUM(C178:C180)</f>
        <v>0</v>
      </c>
      <c r="D181" s="165">
        <f>+SUM(D178:D180)</f>
        <v>0</v>
      </c>
      <c r="E181" s="313"/>
      <c r="F181" s="165">
        <f>+SUM(F178:F180)</f>
        <v>0</v>
      </c>
      <c r="G181" s="165">
        <f>+SUM(G178:G180)</f>
        <v>0</v>
      </c>
      <c r="H181" s="165">
        <f>+SUM(H178:H180)</f>
        <v>0</v>
      </c>
      <c r="I181" s="165">
        <f>+H173+H181</f>
        <v>84125331</v>
      </c>
      <c r="J181" s="308">
        <f>+I181-'EEFF '!C46</f>
        <v>0</v>
      </c>
      <c r="N181" s="315">
        <f>+I181-'EEFF '!C46</f>
        <v>0</v>
      </c>
      <c r="O181" s="315">
        <f>+H181-'EEFF '!C48</f>
        <v>0</v>
      </c>
      <c r="P181" s="315"/>
    </row>
    <row r="182" spans="2:16">
      <c r="B182" s="122" t="str">
        <f>+B174</f>
        <v>Total al 31.12.2022</v>
      </c>
      <c r="C182" s="164">
        <v>-32949182</v>
      </c>
      <c r="D182" s="165">
        <v>0</v>
      </c>
      <c r="E182" s="313"/>
      <c r="F182" s="165">
        <v>32949182</v>
      </c>
      <c r="G182" s="165">
        <v>0</v>
      </c>
      <c r="H182" s="165">
        <v>0</v>
      </c>
      <c r="I182" s="165">
        <f>+H174+H182</f>
        <v>0</v>
      </c>
      <c r="J182" s="308" t="e">
        <f>+D181-EERR!C50+#REF!</f>
        <v>#REF!</v>
      </c>
    </row>
    <row r="184" spans="2:16">
      <c r="B184" s="114" t="s">
        <v>303</v>
      </c>
    </row>
    <row r="185" spans="2:16">
      <c r="B185" s="114"/>
    </row>
    <row r="186" spans="2:16">
      <c r="B186" s="14" t="s">
        <v>171</v>
      </c>
      <c r="C186" s="14"/>
      <c r="D186" s="14"/>
      <c r="E186" s="14"/>
      <c r="F186" s="14"/>
      <c r="G186" s="14"/>
      <c r="H186" s="14"/>
      <c r="I186" s="14"/>
    </row>
    <row r="187" spans="2:16">
      <c r="B187" s="115"/>
    </row>
    <row r="188" spans="2:16">
      <c r="B188" s="29" t="s">
        <v>304</v>
      </c>
      <c r="C188" s="29"/>
      <c r="D188" s="29"/>
      <c r="E188" s="29"/>
      <c r="F188" s="29"/>
      <c r="G188" s="29"/>
      <c r="H188" s="29"/>
      <c r="I188" s="29"/>
    </row>
    <row r="189" spans="2:16">
      <c r="B189" s="114"/>
    </row>
    <row r="190" spans="2:16">
      <c r="B190" s="14" t="s">
        <v>168</v>
      </c>
      <c r="C190" s="14"/>
      <c r="D190" s="14"/>
      <c r="E190" s="14"/>
      <c r="F190" s="14"/>
      <c r="G190" s="14"/>
      <c r="H190" s="14"/>
      <c r="I190" s="14"/>
    </row>
    <row r="191" spans="2:16">
      <c r="B191" s="114"/>
    </row>
    <row r="192" spans="2:16">
      <c r="B192" s="128" t="s">
        <v>111</v>
      </c>
      <c r="C192" s="136" t="s">
        <v>223</v>
      </c>
      <c r="D192" s="136" t="s">
        <v>170</v>
      </c>
    </row>
    <row r="193" spans="2:14">
      <c r="B193" s="137" t="s">
        <v>325</v>
      </c>
      <c r="C193" s="188">
        <v>112898805</v>
      </c>
      <c r="D193" s="188"/>
      <c r="F193" s="315"/>
    </row>
    <row r="194" spans="2:14">
      <c r="B194" s="137" t="s">
        <v>264</v>
      </c>
      <c r="C194" s="188">
        <v>24865815</v>
      </c>
      <c r="D194" s="188"/>
    </row>
    <row r="195" spans="2:14">
      <c r="B195" s="375" t="s">
        <v>326</v>
      </c>
      <c r="C195" s="167">
        <v>6399585</v>
      </c>
      <c r="D195" s="167">
        <v>7774400</v>
      </c>
    </row>
    <row r="196" spans="2:14">
      <c r="B196" s="122" t="str">
        <f>+B181</f>
        <v>Total al 31.03.2023</v>
      </c>
      <c r="C196" s="168">
        <f>+SUM(C193:C195)</f>
        <v>144164205</v>
      </c>
      <c r="D196" s="168">
        <f>+SUM(D193:D195)</f>
        <v>7774400</v>
      </c>
      <c r="F196" s="308">
        <f>+C196-'EEFF '!C32</f>
        <v>0</v>
      </c>
      <c r="N196" s="315">
        <f>+C196-'EEFF '!C32</f>
        <v>0</v>
      </c>
    </row>
    <row r="197" spans="2:14">
      <c r="B197" s="122" t="str">
        <f>+B182</f>
        <v>Total al 31.12.2022</v>
      </c>
      <c r="C197" s="168">
        <v>147437585</v>
      </c>
      <c r="D197" s="388">
        <v>7774400</v>
      </c>
      <c r="N197" s="315">
        <f>+C197-'EEFF '!D32</f>
        <v>0</v>
      </c>
    </row>
    <row r="199" spans="2:14">
      <c r="B199" s="29" t="s">
        <v>305</v>
      </c>
      <c r="C199" s="29"/>
      <c r="D199" s="29"/>
      <c r="E199" s="29"/>
      <c r="F199" s="29"/>
      <c r="G199" s="29"/>
      <c r="H199" s="29"/>
      <c r="I199" s="29"/>
    </row>
    <row r="200" spans="2:14">
      <c r="B200" s="115"/>
    </row>
    <row r="201" spans="2:14">
      <c r="B201" s="14" t="s">
        <v>171</v>
      </c>
      <c r="C201" s="14"/>
      <c r="D201" s="14"/>
      <c r="E201" s="14"/>
      <c r="F201" s="14"/>
      <c r="G201" s="14"/>
      <c r="H201" s="14"/>
      <c r="I201" s="14"/>
    </row>
    <row r="202" spans="2:14">
      <c r="B202" s="114"/>
    </row>
    <row r="203" spans="2:14">
      <c r="B203" s="29" t="s">
        <v>306</v>
      </c>
      <c r="C203" s="29"/>
      <c r="D203" s="29"/>
      <c r="E203" s="29"/>
      <c r="F203" s="29"/>
      <c r="G203" s="29"/>
      <c r="H203" s="29"/>
      <c r="I203" s="29"/>
    </row>
    <row r="204" spans="2:14">
      <c r="B204" s="114"/>
    </row>
    <row r="205" spans="2:14">
      <c r="B205" s="14" t="s">
        <v>172</v>
      </c>
      <c r="C205" s="14"/>
      <c r="D205" s="14"/>
      <c r="E205" s="14"/>
      <c r="F205" s="14"/>
      <c r="G205" s="14"/>
      <c r="H205" s="14"/>
      <c r="I205" s="14"/>
    </row>
    <row r="206" spans="2:14">
      <c r="B206" s="115"/>
    </row>
    <row r="207" spans="2:14">
      <c r="B207" s="128" t="s">
        <v>101</v>
      </c>
      <c r="C207" s="136" t="s">
        <v>169</v>
      </c>
      <c r="D207" s="136" t="s">
        <v>170</v>
      </c>
    </row>
    <row r="208" spans="2:14">
      <c r="B208" s="320" t="s">
        <v>362</v>
      </c>
      <c r="C208" s="166">
        <v>14109646</v>
      </c>
      <c r="D208" s="123" t="s">
        <v>150</v>
      </c>
    </row>
    <row r="209" spans="2:14">
      <c r="B209" s="320" t="s">
        <v>119</v>
      </c>
      <c r="C209" s="166">
        <v>0</v>
      </c>
      <c r="D209" s="123" t="s">
        <v>150</v>
      </c>
    </row>
    <row r="210" spans="2:14">
      <c r="B210" s="122" t="str">
        <f>+B196</f>
        <v>Total al 31.03.2023</v>
      </c>
      <c r="C210" s="154">
        <f>+SUM(C208:C209)</f>
        <v>14109646</v>
      </c>
      <c r="D210" s="154">
        <f>+SUM(D209:D209)</f>
        <v>0</v>
      </c>
      <c r="N210" s="315">
        <f>+'EEFF '!F17-C210</f>
        <v>0</v>
      </c>
    </row>
    <row r="211" spans="2:14">
      <c r="B211" s="122" t="str">
        <f>+B197</f>
        <v>Total al 31.12.2022</v>
      </c>
      <c r="C211" s="168">
        <v>13445309</v>
      </c>
      <c r="D211" s="134" t="s">
        <v>150</v>
      </c>
      <c r="N211" s="315">
        <f>+'EEFF '!G17-C211</f>
        <v>0</v>
      </c>
    </row>
    <row r="212" spans="2:14">
      <c r="C212" s="315"/>
    </row>
    <row r="213" spans="2:14">
      <c r="B213" s="16" t="s">
        <v>398</v>
      </c>
    </row>
    <row r="214" spans="2:14">
      <c r="B214" s="114" t="s">
        <v>331</v>
      </c>
    </row>
    <row r="215" spans="2:14">
      <c r="B215" s="29" t="s">
        <v>330</v>
      </c>
      <c r="C215" s="29"/>
      <c r="D215" s="29"/>
      <c r="E215" s="29"/>
      <c r="F215" s="29"/>
      <c r="G215" s="29"/>
      <c r="H215" s="29"/>
      <c r="I215" s="29"/>
    </row>
    <row r="216" spans="2:14">
      <c r="B216" s="29" t="s">
        <v>329</v>
      </c>
      <c r="C216" s="29"/>
      <c r="D216" s="29"/>
      <c r="E216" s="29"/>
      <c r="F216" s="29"/>
      <c r="G216" s="29"/>
      <c r="H216" s="29"/>
      <c r="I216" s="29"/>
    </row>
    <row r="217" spans="2:14">
      <c r="B217" s="114" t="s">
        <v>328</v>
      </c>
    </row>
    <row r="218" spans="2:14">
      <c r="B218" s="114"/>
    </row>
    <row r="219" spans="2:14">
      <c r="B219" s="12" t="s">
        <v>365</v>
      </c>
    </row>
    <row r="220" spans="2:14">
      <c r="B220" s="115"/>
    </row>
    <row r="221" spans="2:14">
      <c r="B221" s="128" t="s">
        <v>5</v>
      </c>
      <c r="C221" s="136" t="s">
        <v>169</v>
      </c>
      <c r="D221" s="136" t="s">
        <v>170</v>
      </c>
    </row>
    <row r="222" spans="2:14">
      <c r="B222" s="320" t="s">
        <v>25</v>
      </c>
      <c r="C222" s="166">
        <v>29251163</v>
      </c>
      <c r="D222" s="166">
        <v>0</v>
      </c>
    </row>
    <row r="223" spans="2:14">
      <c r="B223" s="320" t="s">
        <v>380</v>
      </c>
      <c r="C223" s="166">
        <v>18413850</v>
      </c>
      <c r="D223" s="166">
        <v>0</v>
      </c>
    </row>
    <row r="224" spans="2:14">
      <c r="B224" s="122" t="str">
        <f>+B210</f>
        <v>Total al 31.03.2023</v>
      </c>
      <c r="C224" s="154">
        <f>+SUM(C223,C222)</f>
        <v>47665013</v>
      </c>
      <c r="D224" s="154">
        <f>+SUM(D223,D222)</f>
        <v>0</v>
      </c>
      <c r="N224" s="315">
        <f>+C224-'EEFF '!F26</f>
        <v>0</v>
      </c>
    </row>
    <row r="225" spans="2:14">
      <c r="B225" s="122" t="str">
        <f>+B211</f>
        <v>Total al 31.12.2022</v>
      </c>
      <c r="C225" s="168">
        <v>48329063</v>
      </c>
      <c r="D225" s="154">
        <v>0</v>
      </c>
      <c r="N225" s="315">
        <f>+C225-'EEFF '!G26</f>
        <v>0</v>
      </c>
    </row>
    <row r="226" spans="2:14">
      <c r="B226" s="7"/>
      <c r="C226" s="349"/>
      <c r="D226" s="349"/>
      <c r="N226" s="315"/>
    </row>
    <row r="227" spans="2:14">
      <c r="B227" s="29" t="s">
        <v>327</v>
      </c>
      <c r="C227" s="29"/>
      <c r="D227" s="29"/>
      <c r="E227" s="29"/>
      <c r="F227" s="29"/>
      <c r="G227" s="29"/>
      <c r="H227" s="29"/>
    </row>
    <row r="228" spans="2:14">
      <c r="B228" s="29" t="s">
        <v>339</v>
      </c>
      <c r="C228" s="29"/>
      <c r="D228" s="29"/>
      <c r="E228" s="29"/>
      <c r="F228" s="29"/>
      <c r="G228" s="29"/>
      <c r="H228" s="29"/>
      <c r="I228" s="29"/>
    </row>
    <row r="229" spans="2:14">
      <c r="B229" s="177" t="s">
        <v>338</v>
      </c>
      <c r="C229" s="177"/>
      <c r="D229" s="177"/>
      <c r="E229" s="177"/>
      <c r="F229" s="177"/>
      <c r="G229" s="177"/>
      <c r="H229" s="177"/>
      <c r="I229" s="177"/>
    </row>
    <row r="230" spans="2:14">
      <c r="B230" s="29"/>
      <c r="C230" s="29"/>
      <c r="D230" s="29"/>
      <c r="E230" s="29"/>
      <c r="F230" s="29"/>
      <c r="G230" s="29"/>
      <c r="H230" s="29"/>
      <c r="I230" s="29"/>
    </row>
    <row r="231" spans="2:14">
      <c r="B231" s="16" t="s">
        <v>307</v>
      </c>
    </row>
    <row r="232" spans="2:14">
      <c r="B232" s="29"/>
    </row>
    <row r="233" spans="2:14">
      <c r="B233" s="12" t="s">
        <v>173</v>
      </c>
    </row>
    <row r="235" spans="2:14">
      <c r="B235" s="277" t="s">
        <v>95</v>
      </c>
      <c r="C235" s="25" t="s">
        <v>108</v>
      </c>
      <c r="D235" s="291" t="s">
        <v>143</v>
      </c>
      <c r="E235" s="286"/>
      <c r="F235" s="25" t="s">
        <v>144</v>
      </c>
      <c r="G235" s="291" t="s">
        <v>174</v>
      </c>
    </row>
    <row r="236" spans="2:14">
      <c r="B236" s="143" t="s">
        <v>89</v>
      </c>
      <c r="C236" s="311">
        <v>4200000000</v>
      </c>
      <c r="D236" s="311">
        <v>0</v>
      </c>
      <c r="E236" s="142"/>
      <c r="F236" s="311">
        <v>0</v>
      </c>
      <c r="G236" s="311">
        <f t="shared" ref="G236:G241" si="0">+SUM(C236:F236)</f>
        <v>4200000000</v>
      </c>
    </row>
    <row r="237" spans="2:14">
      <c r="B237" s="143" t="s">
        <v>112</v>
      </c>
      <c r="C237" s="311">
        <v>0</v>
      </c>
      <c r="D237" s="311"/>
      <c r="E237" s="142"/>
      <c r="F237" s="311">
        <v>0</v>
      </c>
      <c r="G237" s="311">
        <f t="shared" si="0"/>
        <v>0</v>
      </c>
    </row>
    <row r="238" spans="2:14">
      <c r="B238" s="143" t="s">
        <v>332</v>
      </c>
      <c r="C238" s="311">
        <v>974294993</v>
      </c>
      <c r="D238" s="311">
        <v>0</v>
      </c>
      <c r="E238" s="142"/>
      <c r="F238" s="311">
        <v>0</v>
      </c>
      <c r="G238" s="311">
        <f t="shared" si="0"/>
        <v>974294993</v>
      </c>
      <c r="I238" s="315"/>
    </row>
    <row r="239" spans="2:14">
      <c r="B239" s="143" t="s">
        <v>81</v>
      </c>
      <c r="C239" s="311">
        <v>23310058</v>
      </c>
      <c r="D239" s="311">
        <v>0</v>
      </c>
      <c r="E239" s="142"/>
      <c r="F239" s="311">
        <v>0</v>
      </c>
      <c r="G239" s="311">
        <f t="shared" si="0"/>
        <v>23310058</v>
      </c>
    </row>
    <row r="240" spans="2:14">
      <c r="B240" s="143" t="s">
        <v>90</v>
      </c>
      <c r="C240" s="311">
        <v>-1028091913</v>
      </c>
      <c r="D240" s="311">
        <f>-F241</f>
        <v>-882040569</v>
      </c>
      <c r="E240" s="142"/>
      <c r="F240" s="311">
        <v>0</v>
      </c>
      <c r="G240" s="311">
        <f t="shared" si="0"/>
        <v>-1910132482</v>
      </c>
    </row>
    <row r="241" spans="2:15">
      <c r="B241" s="182" t="s">
        <v>113</v>
      </c>
      <c r="C241" s="311">
        <v>-882040569</v>
      </c>
      <c r="D241" s="311">
        <f>+EERR!C73</f>
        <v>-82159845</v>
      </c>
      <c r="E241" s="142"/>
      <c r="F241" s="311">
        <f>-C241</f>
        <v>882040569</v>
      </c>
      <c r="G241" s="311">
        <f t="shared" si="0"/>
        <v>-82159845</v>
      </c>
    </row>
    <row r="242" spans="2:15">
      <c r="B242" s="183" t="s">
        <v>17</v>
      </c>
      <c r="C242" s="313">
        <f>+SUM(C236:C241)</f>
        <v>3287472569</v>
      </c>
      <c r="D242" s="313">
        <f>+SUM(D236:D241)</f>
        <v>-964200414</v>
      </c>
      <c r="E242" s="292"/>
      <c r="F242" s="313">
        <f>+SUM(F236:F241)</f>
        <v>882040569</v>
      </c>
      <c r="G242" s="313">
        <f>+SUM(G236:G241)</f>
        <v>3205312724</v>
      </c>
      <c r="H242" s="321">
        <f>+G242-PN!M24</f>
        <v>0</v>
      </c>
      <c r="N242" s="307">
        <f>+G242-PN!M24</f>
        <v>0</v>
      </c>
    </row>
    <row r="243" spans="2:15">
      <c r="B243" s="115"/>
    </row>
    <row r="244" spans="2:15">
      <c r="B244" s="114" t="s">
        <v>367</v>
      </c>
    </row>
    <row r="245" spans="2:15">
      <c r="B245" s="114" t="s">
        <v>333</v>
      </c>
    </row>
    <row r="246" spans="2:15">
      <c r="B246" s="29" t="s">
        <v>334</v>
      </c>
      <c r="C246" s="29"/>
      <c r="D246" s="29"/>
      <c r="E246" s="29"/>
      <c r="F246" s="29"/>
      <c r="G246" s="29"/>
      <c r="H246" s="29"/>
      <c r="I246" s="29"/>
    </row>
    <row r="247" spans="2:15">
      <c r="B247" s="29" t="s">
        <v>335</v>
      </c>
      <c r="C247" s="29"/>
      <c r="D247" s="29"/>
      <c r="E247" s="29"/>
      <c r="F247" s="29"/>
      <c r="G247" s="29"/>
      <c r="H247" s="29"/>
      <c r="I247" s="29"/>
    </row>
    <row r="248" spans="2:15">
      <c r="B248" s="29" t="s">
        <v>399</v>
      </c>
      <c r="C248" s="29"/>
      <c r="D248" s="29"/>
      <c r="E248" s="29"/>
      <c r="F248" s="29"/>
      <c r="G248" s="29"/>
      <c r="H248" s="29"/>
      <c r="I248" s="29"/>
    </row>
    <row r="249" spans="2:15">
      <c r="B249" s="29"/>
      <c r="C249" s="29"/>
      <c r="D249" s="29"/>
      <c r="E249" s="29"/>
      <c r="F249" s="29"/>
      <c r="G249" s="29"/>
      <c r="H249" s="29"/>
      <c r="I249" s="29"/>
    </row>
    <row r="250" spans="2:15">
      <c r="B250" s="140" t="s">
        <v>95</v>
      </c>
      <c r="C250" s="190" t="s">
        <v>432</v>
      </c>
      <c r="D250" s="190" t="s">
        <v>433</v>
      </c>
      <c r="E250" s="29"/>
      <c r="F250" s="29"/>
      <c r="G250" s="29"/>
      <c r="H250" s="29"/>
      <c r="I250" s="29"/>
    </row>
    <row r="251" spans="2:15">
      <c r="B251" s="361" t="s">
        <v>70</v>
      </c>
      <c r="C251" s="310">
        <v>241628387</v>
      </c>
      <c r="D251" s="310">
        <v>0</v>
      </c>
      <c r="E251" s="29"/>
      <c r="F251" s="29"/>
      <c r="G251" s="29"/>
      <c r="H251" s="29"/>
      <c r="I251" s="29"/>
    </row>
    <row r="252" spans="2:15">
      <c r="B252" s="122" t="s">
        <v>17</v>
      </c>
      <c r="C252" s="313">
        <f>SUM(C251)</f>
        <v>241628387</v>
      </c>
      <c r="D252" s="313">
        <f>SUM(D251)</f>
        <v>0</v>
      </c>
      <c r="E252" s="29"/>
      <c r="F252" s="29"/>
      <c r="G252" s="29"/>
      <c r="H252" s="29"/>
      <c r="I252" s="29"/>
      <c r="N252" s="315">
        <f>+EERR!C23-C252</f>
        <v>0</v>
      </c>
      <c r="O252" s="315">
        <f>+EERR!D23-D252</f>
        <v>0</v>
      </c>
    </row>
    <row r="253" spans="2:15">
      <c r="B253" s="29"/>
      <c r="C253" s="29"/>
      <c r="D253" s="29"/>
      <c r="E253" s="29"/>
      <c r="F253" s="29"/>
      <c r="G253" s="29"/>
      <c r="H253" s="29"/>
      <c r="I253" s="29"/>
    </row>
    <row r="254" spans="2:15">
      <c r="B254" s="29" t="s">
        <v>340</v>
      </c>
      <c r="C254" s="29"/>
      <c r="D254" s="29"/>
      <c r="E254" s="29"/>
      <c r="F254" s="29"/>
      <c r="G254" s="29"/>
      <c r="H254" s="29"/>
      <c r="I254" s="29"/>
    </row>
    <row r="256" spans="2:15">
      <c r="B256" s="29" t="s">
        <v>308</v>
      </c>
      <c r="C256" s="29"/>
      <c r="D256" s="29"/>
      <c r="E256" s="29"/>
      <c r="F256" s="29"/>
      <c r="G256" s="29"/>
      <c r="H256" s="29"/>
      <c r="I256" s="29"/>
    </row>
    <row r="257" spans="2:15">
      <c r="B257" s="114"/>
    </row>
    <row r="258" spans="2:15">
      <c r="B258" s="115" t="s">
        <v>177</v>
      </c>
    </row>
    <row r="259" spans="2:15">
      <c r="B259" s="115"/>
    </row>
    <row r="260" spans="2:15">
      <c r="B260" s="135" t="s">
        <v>336</v>
      </c>
      <c r="C260" s="144"/>
      <c r="D260" s="145"/>
    </row>
    <row r="261" spans="2:15">
      <c r="B261" s="140" t="s">
        <v>95</v>
      </c>
      <c r="C261" s="190" t="s">
        <v>432</v>
      </c>
      <c r="D261" s="190" t="s">
        <v>433</v>
      </c>
    </row>
    <row r="262" spans="2:15">
      <c r="B262" s="293" t="s">
        <v>9</v>
      </c>
      <c r="C262" s="310">
        <v>-131838574</v>
      </c>
      <c r="D262" s="310">
        <v>-126675529</v>
      </c>
    </row>
    <row r="263" spans="2:15">
      <c r="B263" s="137" t="s">
        <v>7</v>
      </c>
      <c r="C263" s="311">
        <v>-71053350</v>
      </c>
      <c r="D263" s="311">
        <v>-33221430</v>
      </c>
    </row>
    <row r="264" spans="2:15">
      <c r="B264" s="137" t="s">
        <v>10</v>
      </c>
      <c r="C264" s="311">
        <v>-35396491</v>
      </c>
      <c r="D264" s="311">
        <v>-22031400</v>
      </c>
    </row>
    <row r="265" spans="2:15">
      <c r="B265" s="137" t="s">
        <v>384</v>
      </c>
      <c r="C265" s="311">
        <v>-32964527</v>
      </c>
      <c r="D265" s="311">
        <v>0</v>
      </c>
    </row>
    <row r="266" spans="2:15">
      <c r="B266" s="137" t="s">
        <v>286</v>
      </c>
      <c r="C266" s="311">
        <v>-9787735</v>
      </c>
      <c r="D266" s="311">
        <v>-1290857</v>
      </c>
    </row>
    <row r="267" spans="2:15">
      <c r="B267" s="137" t="s">
        <v>11</v>
      </c>
      <c r="C267" s="311">
        <v>-3715891</v>
      </c>
      <c r="D267" s="311">
        <v>-1951137</v>
      </c>
    </row>
    <row r="268" spans="2:15">
      <c r="B268" s="137" t="s">
        <v>45</v>
      </c>
      <c r="C268" s="311">
        <v>-1108451</v>
      </c>
      <c r="D268" s="311">
        <v>-2446300</v>
      </c>
    </row>
    <row r="269" spans="2:15">
      <c r="B269" s="137" t="s">
        <v>8</v>
      </c>
      <c r="C269" s="311">
        <v>-996715</v>
      </c>
      <c r="D269" s="311">
        <v>-3763864</v>
      </c>
    </row>
    <row r="270" spans="2:15">
      <c r="B270" s="137" t="s">
        <v>129</v>
      </c>
      <c r="C270" s="311">
        <v>0</v>
      </c>
      <c r="D270" s="311">
        <v>-52216425</v>
      </c>
    </row>
    <row r="271" spans="2:15">
      <c r="B271" s="137" t="s">
        <v>44</v>
      </c>
      <c r="C271" s="311">
        <v>0</v>
      </c>
      <c r="D271" s="311">
        <v>-81818</v>
      </c>
    </row>
    <row r="272" spans="2:15">
      <c r="B272" s="140" t="s">
        <v>61</v>
      </c>
      <c r="C272" s="313">
        <f>+SUM(C262:C271)</f>
        <v>-286861734</v>
      </c>
      <c r="D272" s="313">
        <f>+SUM(D262:D271)</f>
        <v>-243678760</v>
      </c>
      <c r="F272" s="322">
        <f>+C272+EERR!C34</f>
        <v>-286861734</v>
      </c>
      <c r="G272" s="322">
        <f>+D272+EERR!D34</f>
        <v>-243678760</v>
      </c>
      <c r="N272" s="307">
        <f>+C272-EERR!C43</f>
        <v>0</v>
      </c>
      <c r="O272" s="307">
        <f>+D272-EERR!D43</f>
        <v>0</v>
      </c>
    </row>
    <row r="273" spans="2:9">
      <c r="B273" s="16"/>
    </row>
    <row r="275" spans="2:9">
      <c r="B275" s="114" t="s">
        <v>309</v>
      </c>
    </row>
    <row r="276" spans="2:9">
      <c r="B276" s="114"/>
    </row>
    <row r="277" spans="2:9">
      <c r="B277" s="14" t="s">
        <v>178</v>
      </c>
      <c r="C277" s="14"/>
      <c r="D277" s="14"/>
      <c r="E277" s="14"/>
      <c r="F277" s="14"/>
      <c r="G277" s="14"/>
      <c r="H277" s="14"/>
      <c r="I277" s="14"/>
    </row>
    <row r="278" spans="2:9">
      <c r="B278" s="14"/>
      <c r="C278" s="14"/>
      <c r="D278" s="14"/>
      <c r="E278" s="14"/>
      <c r="F278" s="14"/>
      <c r="G278" s="14"/>
      <c r="H278" s="14"/>
      <c r="I278" s="14"/>
    </row>
    <row r="279" spans="2:9">
      <c r="B279" s="128" t="s">
        <v>71</v>
      </c>
      <c r="C279" s="128"/>
      <c r="D279" s="128"/>
      <c r="E279" s="14"/>
      <c r="F279" s="14"/>
      <c r="G279" s="14"/>
      <c r="H279" s="14"/>
      <c r="I279" s="14"/>
    </row>
    <row r="280" spans="2:9">
      <c r="B280" s="140" t="s">
        <v>95</v>
      </c>
      <c r="C280" s="323" t="str">
        <f>+C287</f>
        <v>31.03.2023</v>
      </c>
      <c r="D280" s="323" t="str">
        <f>+D287</f>
        <v>31.03.2022</v>
      </c>
      <c r="E280" s="14"/>
      <c r="F280" s="14"/>
      <c r="G280" s="14"/>
      <c r="H280" s="14"/>
      <c r="I280" s="14"/>
    </row>
    <row r="281" spans="2:9">
      <c r="B281" s="293" t="s">
        <v>449</v>
      </c>
      <c r="C281" s="310">
        <v>454545</v>
      </c>
      <c r="D281" s="310">
        <v>0</v>
      </c>
      <c r="E281" s="14"/>
      <c r="F281" s="14"/>
      <c r="G281" s="14"/>
      <c r="H281" s="14"/>
      <c r="I281" s="14"/>
    </row>
    <row r="282" spans="2:9">
      <c r="B282" s="138" t="s">
        <v>421</v>
      </c>
      <c r="C282" s="312">
        <v>8020</v>
      </c>
      <c r="D282" s="312"/>
      <c r="E282" s="14"/>
      <c r="F282" s="14"/>
      <c r="G282" s="14"/>
      <c r="H282" s="14"/>
      <c r="I282" s="14"/>
    </row>
    <row r="283" spans="2:9">
      <c r="B283" s="140" t="s">
        <v>61</v>
      </c>
      <c r="C283" s="313">
        <f>+SUM(C281:C282)</f>
        <v>462565</v>
      </c>
      <c r="D283" s="313">
        <f>+SUM(D281:D282)</f>
        <v>0</v>
      </c>
      <c r="E283" s="14"/>
      <c r="F283" s="14"/>
      <c r="G283" s="14"/>
      <c r="H283" s="14"/>
      <c r="I283" s="14"/>
    </row>
    <row r="284" spans="2:9">
      <c r="B284" s="14"/>
      <c r="C284" s="14"/>
      <c r="D284" s="14"/>
      <c r="E284" s="14"/>
      <c r="F284" s="14"/>
      <c r="G284" s="14"/>
      <c r="H284" s="14"/>
      <c r="I284" s="14"/>
    </row>
    <row r="285" spans="2:9">
      <c r="B285" s="14"/>
      <c r="C285" s="14"/>
      <c r="D285" s="14"/>
      <c r="E285" s="14"/>
      <c r="F285" s="14"/>
      <c r="G285" s="14"/>
      <c r="H285" s="14"/>
      <c r="I285" s="14"/>
    </row>
    <row r="286" spans="2:9">
      <c r="B286" s="128" t="s">
        <v>72</v>
      </c>
      <c r="C286" s="128"/>
      <c r="D286" s="128"/>
    </row>
    <row r="287" spans="2:9">
      <c r="B287" s="140" t="s">
        <v>95</v>
      </c>
      <c r="C287" s="323" t="str">
        <f>+C261</f>
        <v>31.03.2023</v>
      </c>
      <c r="D287" s="323" t="str">
        <f>+D261</f>
        <v>31.03.2022</v>
      </c>
    </row>
    <row r="288" spans="2:9">
      <c r="B288" s="138" t="s">
        <v>337</v>
      </c>
      <c r="C288" s="311">
        <v>0</v>
      </c>
      <c r="D288" s="311">
        <v>0</v>
      </c>
    </row>
    <row r="289" spans="2:15">
      <c r="B289" s="140" t="s">
        <v>61</v>
      </c>
      <c r="C289" s="313">
        <f>+SUM(C288)</f>
        <v>0</v>
      </c>
      <c r="D289" s="313">
        <f>+SUM(D288)</f>
        <v>0</v>
      </c>
      <c r="F289" s="322"/>
      <c r="G289" s="322"/>
      <c r="N289" s="307"/>
      <c r="O289" s="307"/>
    </row>
    <row r="291" spans="2:15">
      <c r="B291" s="114" t="s">
        <v>310</v>
      </c>
    </row>
    <row r="292" spans="2:15">
      <c r="B292" s="114"/>
    </row>
    <row r="293" spans="2:15">
      <c r="B293" s="128"/>
      <c r="C293" s="128"/>
      <c r="D293" s="128"/>
    </row>
    <row r="294" spans="2:15">
      <c r="B294" s="128" t="s">
        <v>65</v>
      </c>
      <c r="C294" s="323" t="str">
        <f>+C287</f>
        <v>31.03.2023</v>
      </c>
      <c r="D294" s="323" t="str">
        <f>+D287</f>
        <v>31.03.2022</v>
      </c>
    </row>
    <row r="295" spans="2:15">
      <c r="B295" s="130" t="s">
        <v>389</v>
      </c>
      <c r="C295" s="311">
        <v>-37389063</v>
      </c>
      <c r="D295" s="311">
        <v>-12120467</v>
      </c>
    </row>
    <row r="296" spans="2:15">
      <c r="B296" s="140" t="s">
        <v>61</v>
      </c>
      <c r="C296" s="313">
        <f>+C295</f>
        <v>-37389063</v>
      </c>
      <c r="D296" s="313">
        <f>+D295</f>
        <v>-12120467</v>
      </c>
      <c r="N296" s="307"/>
      <c r="O296" s="307"/>
    </row>
    <row r="297" spans="2:15">
      <c r="B297" s="114"/>
    </row>
    <row r="298" spans="2:15">
      <c r="B298" s="114" t="s">
        <v>311</v>
      </c>
    </row>
    <row r="299" spans="2:15">
      <c r="B299" s="114"/>
    </row>
    <row r="300" spans="2:15" ht="21" customHeight="1">
      <c r="B300" s="424" t="s">
        <v>231</v>
      </c>
      <c r="C300" s="424"/>
      <c r="D300" s="424"/>
      <c r="E300" s="424"/>
      <c r="F300" s="424"/>
      <c r="G300" s="424"/>
      <c r="H300" s="424"/>
      <c r="I300" s="424"/>
      <c r="J300" s="424"/>
    </row>
    <row r="301" spans="2:15">
      <c r="B301" s="115"/>
    </row>
    <row r="302" spans="2:15">
      <c r="B302" s="29" t="s">
        <v>212</v>
      </c>
      <c r="C302" s="14"/>
      <c r="D302" s="14"/>
      <c r="E302" s="14"/>
      <c r="F302" s="14"/>
      <c r="G302" s="14"/>
      <c r="H302" s="14"/>
      <c r="I302" s="14"/>
    </row>
    <row r="303" spans="2:15" ht="13.5" customHeight="1">
      <c r="B303" s="115"/>
    </row>
    <row r="304" spans="2:15">
      <c r="B304" s="114" t="s">
        <v>312</v>
      </c>
    </row>
    <row r="305" spans="2:10">
      <c r="B305" s="146"/>
    </row>
    <row r="306" spans="2:10" ht="21" customHeight="1">
      <c r="B306" s="424" t="s">
        <v>179</v>
      </c>
      <c r="C306" s="424"/>
      <c r="D306" s="424"/>
      <c r="E306" s="424"/>
      <c r="F306" s="424"/>
      <c r="G306" s="424"/>
      <c r="H306" s="424"/>
      <c r="I306" s="424"/>
      <c r="J306" s="424"/>
    </row>
    <row r="307" spans="2:10">
      <c r="B307" s="114"/>
    </row>
    <row r="308" spans="2:10">
      <c r="B308" s="114" t="s">
        <v>313</v>
      </c>
    </row>
    <row r="309" spans="2:10">
      <c r="B309" s="147"/>
    </row>
    <row r="310" spans="2:10" ht="21" customHeight="1">
      <c r="B310" s="424" t="s">
        <v>180</v>
      </c>
      <c r="C310" s="424"/>
      <c r="D310" s="424"/>
      <c r="E310" s="424"/>
      <c r="F310" s="424"/>
      <c r="G310" s="424"/>
      <c r="H310" s="424"/>
      <c r="I310" s="424"/>
      <c r="J310" s="424"/>
    </row>
    <row r="311" spans="2:10">
      <c r="B311" s="146"/>
    </row>
    <row r="312" spans="2:10">
      <c r="B312" s="114" t="s">
        <v>314</v>
      </c>
    </row>
    <row r="313" spans="2:10">
      <c r="B313" s="147"/>
    </row>
    <row r="314" spans="2:10" ht="21" customHeight="1">
      <c r="B314" s="424" t="s">
        <v>390</v>
      </c>
      <c r="C314" s="424"/>
      <c r="D314" s="424"/>
      <c r="E314" s="424"/>
      <c r="F314" s="424"/>
      <c r="G314" s="424"/>
      <c r="H314" s="424"/>
      <c r="I314" s="424"/>
      <c r="J314" s="424"/>
    </row>
    <row r="315" spans="2:10">
      <c r="B315" s="146"/>
    </row>
    <row r="316" spans="2:10" ht="21" customHeight="1">
      <c r="B316" s="425" t="s">
        <v>207</v>
      </c>
      <c r="C316" s="425"/>
      <c r="D316" s="425"/>
      <c r="E316" s="425"/>
      <c r="F316" s="425"/>
      <c r="G316" s="425"/>
      <c r="H316" s="425"/>
      <c r="I316" s="425"/>
      <c r="J316" s="425"/>
    </row>
    <row r="317" spans="2:10">
      <c r="B317" s="147"/>
    </row>
    <row r="318" spans="2:10" ht="31.15" customHeight="1">
      <c r="B318" s="424" t="s">
        <v>450</v>
      </c>
      <c r="C318" s="424"/>
      <c r="D318" s="424"/>
      <c r="E318" s="424"/>
      <c r="F318" s="424"/>
      <c r="G318" s="424"/>
      <c r="H318" s="424"/>
      <c r="I318" s="424"/>
      <c r="J318" s="424"/>
    </row>
    <row r="320" spans="2:10">
      <c r="B320" s="29" t="s">
        <v>208</v>
      </c>
      <c r="C320" s="14"/>
      <c r="D320" s="14"/>
      <c r="E320" s="14"/>
      <c r="F320" s="14"/>
      <c r="G320" s="14"/>
      <c r="H320" s="14"/>
      <c r="I320" s="14"/>
    </row>
    <row r="321" spans="2:15">
      <c r="B321" s="287"/>
      <c r="C321" s="287"/>
      <c r="D321" s="287"/>
      <c r="E321" s="287"/>
      <c r="F321" s="287"/>
      <c r="G321" s="287"/>
      <c r="H321" s="287"/>
    </row>
    <row r="322" spans="2:15">
      <c r="B322" s="16" t="s">
        <v>451</v>
      </c>
    </row>
    <row r="323" spans="2:15">
      <c r="B323" s="287"/>
      <c r="C323" s="287"/>
      <c r="D323" s="287"/>
      <c r="E323" s="287"/>
      <c r="F323" s="287"/>
      <c r="G323" s="287"/>
      <c r="H323" s="287"/>
    </row>
    <row r="324" spans="2:15">
      <c r="B324" s="287" t="s">
        <v>400</v>
      </c>
      <c r="C324" s="287"/>
      <c r="D324" s="287"/>
      <c r="E324" s="287"/>
      <c r="F324" s="287"/>
      <c r="G324" s="287"/>
      <c r="H324" s="287"/>
    </row>
    <row r="325" spans="2:15" ht="21" customHeight="1">
      <c r="B325" s="424" t="s">
        <v>452</v>
      </c>
      <c r="C325" s="424"/>
      <c r="D325" s="424"/>
      <c r="E325" s="424"/>
      <c r="F325" s="424"/>
      <c r="G325" s="424"/>
      <c r="H325" s="424"/>
      <c r="I325" s="424"/>
      <c r="J325" s="424"/>
    </row>
    <row r="326" spans="2:15">
      <c r="B326" s="7"/>
    </row>
    <row r="327" spans="2:15">
      <c r="B327" s="16" t="s">
        <v>401</v>
      </c>
    </row>
    <row r="328" spans="2:15">
      <c r="B328" s="7"/>
    </row>
    <row r="329" spans="2:15" ht="15">
      <c r="B329" s="7" t="s">
        <v>404</v>
      </c>
      <c r="C329" s="362"/>
      <c r="D329" s="362"/>
      <c r="E329" s="362"/>
      <c r="F329"/>
    </row>
    <row r="330" spans="2:15" ht="15">
      <c r="B330" s="362"/>
      <c r="C330" s="362"/>
      <c r="D330" s="362"/>
      <c r="E330" s="362"/>
      <c r="F330"/>
    </row>
    <row r="331" spans="2:15">
      <c r="B331" s="363" t="s">
        <v>405</v>
      </c>
      <c r="C331" s="362"/>
      <c r="D331" s="364" t="s">
        <v>432</v>
      </c>
      <c r="E331" s="365"/>
      <c r="F331" s="364" t="s">
        <v>378</v>
      </c>
    </row>
    <row r="332" spans="2:15">
      <c r="B332" s="6" t="s">
        <v>406</v>
      </c>
      <c r="C332" s="362"/>
      <c r="D332" s="366">
        <v>27303303624</v>
      </c>
      <c r="E332" s="369"/>
      <c r="F332" s="366">
        <v>27859730896</v>
      </c>
    </row>
    <row r="333" spans="2:15">
      <c r="B333" s="6" t="s">
        <v>407</v>
      </c>
      <c r="C333" s="362"/>
      <c r="D333" s="142">
        <v>15126962627</v>
      </c>
      <c r="E333" s="368"/>
      <c r="F333" s="142">
        <v>15319257821</v>
      </c>
    </row>
    <row r="334" spans="2:15">
      <c r="B334" s="6" t="s">
        <v>413</v>
      </c>
      <c r="C334" s="362"/>
      <c r="D334" s="142">
        <v>572331000</v>
      </c>
      <c r="E334" s="368"/>
      <c r="F334" s="142">
        <v>572331000</v>
      </c>
    </row>
    <row r="335" spans="2:15" ht="13.5" thickBot="1">
      <c r="B335" s="7" t="s">
        <v>408</v>
      </c>
      <c r="C335" s="362"/>
      <c r="D335" s="370">
        <f>+SUM(D332,D333,D334)</f>
        <v>43002597251</v>
      </c>
      <c r="E335" s="371"/>
      <c r="F335" s="370">
        <f>+SUM(F332,F333,F334)</f>
        <v>43751319717</v>
      </c>
      <c r="N335" s="372"/>
      <c r="O335" s="372"/>
    </row>
    <row r="336" spans="2:15" ht="13.5" thickTop="1">
      <c r="B336" s="362"/>
      <c r="C336" s="362"/>
      <c r="D336" s="362"/>
      <c r="E336" s="367"/>
      <c r="F336" s="362"/>
    </row>
    <row r="337" spans="2:15">
      <c r="B337" s="363" t="s">
        <v>409</v>
      </c>
      <c r="C337" s="362"/>
      <c r="D337" s="364" t="str">
        <f>+D331</f>
        <v>31.03.2023</v>
      </c>
      <c r="E337" s="365"/>
      <c r="F337" s="364" t="str">
        <f>+F331</f>
        <v>31.12.2022</v>
      </c>
    </row>
    <row r="338" spans="2:15">
      <c r="B338" s="6" t="s">
        <v>410</v>
      </c>
      <c r="C338" s="362"/>
      <c r="D338" s="366">
        <v>27303303624</v>
      </c>
      <c r="E338" s="369"/>
      <c r="F338" s="366">
        <v>27859730896</v>
      </c>
    </row>
    <row r="339" spans="2:15">
      <c r="B339" s="6" t="s">
        <v>411</v>
      </c>
      <c r="C339" s="362"/>
      <c r="D339" s="142">
        <v>15126962627</v>
      </c>
      <c r="E339" s="368"/>
      <c r="F339" s="142">
        <v>15319257821</v>
      </c>
    </row>
    <row r="340" spans="2:15">
      <c r="B340" s="6" t="s">
        <v>414</v>
      </c>
      <c r="C340" s="362"/>
      <c r="D340" s="142">
        <v>572331000</v>
      </c>
      <c r="E340" s="368"/>
      <c r="F340" s="142">
        <v>572331000</v>
      </c>
    </row>
    <row r="341" spans="2:15" ht="13.5" thickBot="1">
      <c r="B341" s="7" t="s">
        <v>412</v>
      </c>
      <c r="C341" s="362"/>
      <c r="D341" s="370">
        <f>+SUM(D338,D339,D340)</f>
        <v>43002597251</v>
      </c>
      <c r="E341" s="371"/>
      <c r="F341" s="370">
        <f>+SUM(F338,F339,F340)</f>
        <v>43751319717</v>
      </c>
      <c r="N341" s="372"/>
      <c r="O341" s="372"/>
    </row>
    <row r="342" spans="2:15" ht="13.5" thickTop="1">
      <c r="B342" s="7"/>
    </row>
    <row r="343" spans="2:15">
      <c r="B343" s="114" t="s">
        <v>209</v>
      </c>
      <c r="C343" s="115"/>
      <c r="D343" s="408"/>
      <c r="E343" s="408"/>
      <c r="F343" s="408"/>
      <c r="G343" s="408"/>
      <c r="H343" s="408"/>
      <c r="I343" s="408"/>
    </row>
    <row r="344" spans="2:15">
      <c r="B344" s="115"/>
      <c r="C344" s="115"/>
      <c r="D344" s="14"/>
      <c r="E344" s="14"/>
      <c r="F344" s="14"/>
      <c r="G344" s="14"/>
      <c r="H344" s="14"/>
      <c r="I344" s="14"/>
    </row>
    <row r="345" spans="2:15" ht="16.149999999999999" customHeight="1">
      <c r="B345" s="432" t="s">
        <v>324</v>
      </c>
      <c r="C345" s="432"/>
      <c r="D345" s="432"/>
      <c r="E345" s="432"/>
      <c r="F345" s="432"/>
      <c r="G345" s="432"/>
    </row>
    <row r="346" spans="2:15">
      <c r="B346" s="14"/>
      <c r="C346" s="14"/>
      <c r="D346" s="14"/>
      <c r="E346" s="14"/>
      <c r="F346" s="14"/>
      <c r="G346" s="14"/>
      <c r="H346" s="14"/>
      <c r="I346" s="14"/>
      <c r="J346" s="14"/>
    </row>
    <row r="347" spans="2:15">
      <c r="B347" s="29" t="s">
        <v>210</v>
      </c>
      <c r="C347" s="14"/>
      <c r="D347" s="14"/>
      <c r="E347" s="14"/>
      <c r="F347" s="14"/>
      <c r="G347" s="14"/>
      <c r="H347" s="14"/>
      <c r="I347" s="14"/>
    </row>
    <row r="348" spans="2:15">
      <c r="B348" s="115"/>
    </row>
    <row r="349" spans="2:15">
      <c r="B349" s="147" t="s">
        <v>181</v>
      </c>
    </row>
    <row r="350" spans="2:15" ht="21" customHeight="1">
      <c r="B350" s="424" t="s">
        <v>218</v>
      </c>
      <c r="C350" s="424"/>
      <c r="D350" s="424"/>
      <c r="E350" s="424"/>
      <c r="F350" s="424"/>
      <c r="G350" s="424"/>
      <c r="H350" s="424"/>
      <c r="I350" s="424"/>
      <c r="J350" s="424"/>
    </row>
    <row r="351" spans="2:15" ht="21" customHeight="1">
      <c r="B351" s="424" t="s">
        <v>224</v>
      </c>
      <c r="C351" s="424"/>
      <c r="D351" s="424"/>
      <c r="E351" s="424"/>
      <c r="F351" s="424"/>
      <c r="G351" s="424"/>
      <c r="H351" s="424"/>
      <c r="I351" s="424"/>
      <c r="J351" s="424"/>
    </row>
    <row r="352" spans="2:15" ht="28.9" customHeight="1">
      <c r="B352" s="424" t="s">
        <v>341</v>
      </c>
      <c r="C352" s="424"/>
      <c r="D352" s="424"/>
      <c r="E352" s="424"/>
      <c r="F352" s="424"/>
      <c r="G352" s="424"/>
      <c r="H352" s="424"/>
      <c r="I352" s="424"/>
      <c r="J352" s="424"/>
    </row>
    <row r="353" spans="2:10">
      <c r="B353" s="6"/>
    </row>
    <row r="354" spans="2:10">
      <c r="B354" s="114" t="s">
        <v>211</v>
      </c>
      <c r="C354" s="115"/>
      <c r="D354" s="115"/>
    </row>
    <row r="355" spans="2:10">
      <c r="B355" s="147"/>
    </row>
    <row r="356" spans="2:10" ht="24.6" customHeight="1">
      <c r="B356" s="424" t="s">
        <v>219</v>
      </c>
      <c r="C356" s="424"/>
      <c r="D356" s="424"/>
      <c r="E356" s="424"/>
      <c r="F356" s="424"/>
      <c r="G356" s="424"/>
      <c r="H356" s="424"/>
      <c r="I356" s="424"/>
      <c r="J356" s="424"/>
    </row>
  </sheetData>
  <mergeCells count="60">
    <mergeCell ref="B316:J316"/>
    <mergeCell ref="B318:J318"/>
    <mergeCell ref="B325:J325"/>
    <mergeCell ref="B350:J350"/>
    <mergeCell ref="B351:J351"/>
    <mergeCell ref="B345:G345"/>
    <mergeCell ref="D343:I343"/>
    <mergeCell ref="B352:J352"/>
    <mergeCell ref="B356:J356"/>
    <mergeCell ref="B20:J20"/>
    <mergeCell ref="B154:J154"/>
    <mergeCell ref="B161:J161"/>
    <mergeCell ref="B162:J162"/>
    <mergeCell ref="B300:J300"/>
    <mergeCell ref="B306:J306"/>
    <mergeCell ref="B310:J310"/>
    <mergeCell ref="B314:J314"/>
    <mergeCell ref="B66:J66"/>
    <mergeCell ref="C58:J58"/>
    <mergeCell ref="B60:J60"/>
    <mergeCell ref="B64:J64"/>
    <mergeCell ref="B68:J68"/>
    <mergeCell ref="B54:J54"/>
    <mergeCell ref="B44:J44"/>
    <mergeCell ref="C46:J46"/>
    <mergeCell ref="B48:J48"/>
    <mergeCell ref="B21:J21"/>
    <mergeCell ref="B28:J28"/>
    <mergeCell ref="B36:J36"/>
    <mergeCell ref="B37:J37"/>
    <mergeCell ref="B22:J22"/>
    <mergeCell ref="B24:J24"/>
    <mergeCell ref="B7:J7"/>
    <mergeCell ref="B13:J13"/>
    <mergeCell ref="B19:J19"/>
    <mergeCell ref="B15:I15"/>
    <mergeCell ref="B11:H11"/>
    <mergeCell ref="B17:J17"/>
    <mergeCell ref="B74:J74"/>
    <mergeCell ref="B70:J70"/>
    <mergeCell ref="B30:I30"/>
    <mergeCell ref="B72:J72"/>
    <mergeCell ref="B168:B169"/>
    <mergeCell ref="B105:I105"/>
    <mergeCell ref="B117:I117"/>
    <mergeCell ref="C168:H168"/>
    <mergeCell ref="B145:F145"/>
    <mergeCell ref="B40:J40"/>
    <mergeCell ref="B34:J34"/>
    <mergeCell ref="B56:J56"/>
    <mergeCell ref="B42:J42"/>
    <mergeCell ref="B50:J50"/>
    <mergeCell ref="B76:J76"/>
    <mergeCell ref="B52:J52"/>
    <mergeCell ref="C176:I176"/>
    <mergeCell ref="B176:B177"/>
    <mergeCell ref="B90:I90"/>
    <mergeCell ref="B78:J78"/>
    <mergeCell ref="B80:J80"/>
    <mergeCell ref="B82:J82"/>
  </mergeCells>
  <pageMargins left="0.70866141732283505" right="0.25" top="0.74803149606299202" bottom="0.74803149606299202" header="0.31496062992126" footer="0.31496062992126"/>
  <pageSetup scale="49" orientation="portrait" r:id="rId1"/>
  <rowBreaks count="4" manualBreakCount="4">
    <brk id="65" max="16383" man="1"/>
    <brk id="150" min="1" max="9" man="1"/>
    <brk id="255" min="1" max="9" man="1"/>
    <brk id="319" min="1" max="9" man="1"/>
  </rowBreaks>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/Vpa+feTHhNh06V8m/6VUNl8W0T3QLsoCHpX06A7hCo=</DigestValue>
    </Reference>
    <Reference Type="http://www.w3.org/2000/09/xmldsig#Object" URI="#idOfficeObject">
      <DigestMethod Algorithm="http://www.w3.org/2001/04/xmlenc#sha256"/>
      <DigestValue>5918ct4Dww2hmIRiNRCqKN+0scijrFU6QNGOtEjal3A=</DigestValue>
    </Reference>
    <Reference Type="http://uri.etsi.org/01903#SignedProperties" URI="#idSignedProperties">
      <Transforms>
        <Transform Algorithm="http://www.w3.org/TR/2001/REC-xml-c14n-20010315"/>
      </Transforms>
      <DigestMethod Algorithm="http://www.w3.org/2001/04/xmlenc#sha256"/>
      <DigestValue>tNZL7Zn9YQZ3QHmM9O8ZD69KfWdB47uACMVQyU4D6JA=</DigestValue>
    </Reference>
    <Reference Type="http://www.w3.org/2000/09/xmldsig#Object" URI="#idValidSigLnImg">
      <DigestMethod Algorithm="http://www.w3.org/2001/04/xmlenc#sha256"/>
      <DigestValue>COPmrq+mSb//2u/2L0f1LAUvyEeU5z9CwzDkL1Z8aIY=</DigestValue>
    </Reference>
    <Reference Type="http://www.w3.org/2000/09/xmldsig#Object" URI="#idInvalidSigLnImg">
      <DigestMethod Algorithm="http://www.w3.org/2001/04/xmlenc#sha256"/>
      <DigestValue>WhPncrtOb1Ms6ATLJwtrDq/9N7eowo4YXrHuxOxcqvI=</DigestValue>
    </Reference>
  </SignedInfo>
  <SignatureValue>GxpV6rBbX53hDp8/FPoHHwhI5JpNr0WkidjXGDb6swrmygIib+s/vM9rlGlAbLJrdSDzlcpQcrAr
UzZMz6shyK5KYRG6paLXPXlqdBKW0WyATfn9UNeWunCiWf+er1r3BS4ILvtNB1efb6jZ38uzrXgs
Lb7tYZ/ZlQ1A/Md8RjAgYiwS98gjtv4v+tALYaJeQSQgu+pjBUkjOpiZPiRNZNmFPj/s5RQJf0ZO
rd5mzNu9GomEkvw4RS/tCP2+ThW4eIbvaSKGK/wJWDQsBbT5fpD8bLndxzE9IRWKLAAn5/1gd/ki
TSAm/XsFwdTmMNf+a18Om1ZxU9R++3nOaFM2jA==</SignatureValue>
  <KeyInfo>
    <X509Data>
      <X509Certificate>MIIHzDCCBbSgAwIBAgIQbcESQI8ChhVg2xrt0qfAnTANBgkqhkiG9w0BAQsFADBPMRcwFQYDVQQFEw5SVUMgODAwODAwOTktMDELMAkGA1UEBhMCUFkxETAPBgNVBAoMCFZJVCBTLkEuMRQwEgYDVQQDEwtDQS1WSVQgUy5BLjAeFw0yMTA2MjkxMzA2NTNaFw0yMzA2MjkxMzA2NTNaMIGmMRUwEwYDVQQqDAxBTkEgVklDVE9SSUExGTAXBgNVBAQMEFRPUlJFUyBST0RSSUdVRVoxETAPBgNVBAUTCENJOTE0NDQwMSYwJAYDVQQDDB1BTkEgVklDVE9SSUEgVE9SUkVTIFJPRFJJR1VFWjERMA8GA1UECwwIRklSTUEgRjIxFzAVBgNVBAoMDlBFUlNPTkEgRklTSUNBMQswCQYDVQQGEwJQWTCCASIwDQYJKoZIhvcNAQEBBQADggEPADCCAQoCggEBAKZhVIuiUd9QsH3eEdBnAkyk5colGWCHiBoisk10aDkFo2cAUshkitaSG+SQIr+ykxGmRBV+NUQjaWFX1OJJPJ07LjAbZBACWUKSvPsa5pWztX1dHr2rU5FSVIYdQE6ml9iZIJcFnM0C6+jYM461MI5T71Mt0jRiKReTQ6PlHa7fS/O/uFoss6H1LUB78Lis4mmSb3u3kUvgB2ttu3xD1s67q3asCVvmOjqbesusgcqYwrXO6i1ABpPTEG1eLzewS81Ta5vo5sbBgHfyr2oad1mOWJjYVsOlEAulw7gZL27V/s+39+taqsjRm816v+0N5NlHbXmOVX9mApB75vJB270CAwEAAaOCA0owggNGMAwGA1UdEwEB/wQCMAAwDgYDVR0PAQH/BAQDAgXgMCwGA1UdJQEB/wQiMCAGCCsGAQUFBwMEBggrBgEFBQcDAgYKKwYBBAGCNxQCAjAdBgNVHQ4EFgQUs7fxo4S+y3rGjVXw8dRSYPLF9bQ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BTkEuVE9SUkVTQERFQS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F00Pv42fFLImDyTwGD+SEgUSyyL/TUALmv2OtJuu2lsUGMrvBWXYbElLdssvqEZoaOelVzVPp3VUG5U7jYOQcLuxjYUwujsfUS6yWic3UDxo9Mk4Y8JxwYTWGrIzY0CmYCqLVWYLzgfyduuK+ZaXoNY+Xqsf+Q7uWhKivXnEfvIjmEA9KCNBx9bk8d7v2R9v4Nku42tK48/1U1FCTkTlFIZJOcWQVeCCaCs3K/SFh6j9eGEdpAmrCf9ijCORH32K8bZSIRrJ4xrkLC9DbMJ4sENkmTLGxMuPDtJe5bQ4qZOZOOIQk55dAciaLdUxyaM8qwH9CuHf7TblhuQzVX0tTy43nrMGw15X3Q3SF2pU3eACfZlNeGR/SRR06bGODOSRvuHPrJOrvvk4DCBWR081EopFgu8VX1TE/OK3Ib64rwGUt14tNIzjthNNjtiuru3fyY1/9EakyOwurxIWPbqzNXa+SNOszFijI8g/24RmNTkRT+RaoQqVKdo6dg2dUc+N9cZU7GGVeUFepUvojFD0ZVIlwyKcbzxPTczLFCC7/VuFuX4w9JwuZAemLqOz668H1NirInC86DDKqLf7JtkQo5K8e44ZDrwRcQVeaGlcexst21ZIfbEuQAmnDwzyY94xyQTmWXbRKwrQlGsDFvZNUFvT8+Q4t7PuHubnCcS3QS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Transform>
          <Transform Algorithm="http://www.w3.org/TR/2001/REC-xml-c14n-20010315"/>
        </Transforms>
        <DigestMethod Algorithm="http://www.w3.org/2001/04/xmlenc#sha256"/>
        <DigestValue>kP4Mo1e5uNPI410Fs19zxBTAvO4yVlnDV8VE7tjE6lU=</DigestValue>
      </Reference>
      <Reference URI="/xl/calcChain.xml?ContentType=application/vnd.openxmlformats-officedocument.spreadsheetml.calcChain+xml">
        <DigestMethod Algorithm="http://www.w3.org/2001/04/xmlenc#sha256"/>
        <DigestValue>jQmaw+CQjKbs0UHAkfF9Es3qWtIj5FndqiHXDsrfwn4=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HDQ7T6iHMhAP3cZsEaa+9ZT58IR6Hnt/zjKhZNEYjD0=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ep6AOiuoc9wUG8S9MQHDuok1/UrC7qJd9pKZoHtbEbU=</DigestValue>
      </Reference>
      <Reference URI="/xl/drawings/drawing2.xml?ContentType=application/vnd.openxmlformats-officedocument.drawing+xml">
        <DigestMethod Algorithm="http://www.w3.org/2001/04/xmlenc#sha256"/>
        <DigestValue>5lMamEKuQm77r1DGCcfVUENN8X+sCZJhH0tsCjc6SuI=</DigestValue>
      </Reference>
      <Reference URI="/xl/drawings/drawing3.xml?ContentType=application/vnd.openxmlformats-officedocument.drawing+xml">
        <DigestMethod Algorithm="http://www.w3.org/2001/04/xmlenc#sha256"/>
        <DigestValue>4/5M3SNOWuyIOYbu0o0YKCK/LYiD+xKN+YFB+IDX31k=</DigestValue>
      </Reference>
      <Reference URI="/xl/drawings/drawing4.xml?ContentType=application/vnd.openxmlformats-officedocument.drawing+xml">
        <DigestMethod Algorithm="http://www.w3.org/2001/04/xmlenc#sha256"/>
        <DigestValue>zPpKBXdDd+SmLgmUVhR5GQsRnA360041JC7QCpMissE=</DigestValue>
      </Reference>
      <Reference URI="/xl/drawings/drawing5.xml?ContentType=application/vnd.openxmlformats-officedocument.drawing+xml">
        <DigestMethod Algorithm="http://www.w3.org/2001/04/xmlenc#sha256"/>
        <DigestValue>5MOHNgQ+BlMXi/nebr5/2EkCunH3J+FPQvRjWKGjmnU=</DigestValue>
      </Reference>
      <Reference URI="/xl/drawings/drawing6.xml?ContentType=application/vnd.openxmlformats-officedocument.drawing+xml">
        <DigestMethod Algorithm="http://www.w3.org/2001/04/xmlenc#sha256"/>
        <DigestValue>K68CGyWKGHqXfAV48sSYv17syvjCIowtyYpESXCPu1s=</DigestValue>
      </Reference>
      <Reference URI="/xl/drawings/drawing7.xml?ContentType=application/vnd.openxmlformats-officedocument.drawing+xml">
        <DigestMethod Algorithm="http://www.w3.org/2001/04/xmlenc#sha256"/>
        <DigestValue>r4po2O9x700o6d2/usSMmmV0ZoNIFIssZKAnrLkv/xM=</DigestValue>
      </Reference>
      <Reference URI="/xl/drawings/vmlDrawing1.vml?ContentType=application/vnd.openxmlformats-officedocument.vmlDrawing">
        <DigestMethod Algorithm="http://www.w3.org/2001/04/xmlenc#sha256"/>
        <DigestValue>BfLBpDCzpzmZTdhWHkKOwD609b+hYG7m8sMAvg/BztA=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NO8LIO1xjs6VeOZi7WdwRfh/xPRjC1bJAqhJapGs55g=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WqtqK7AwJPQPM0zAVb1wxgiMXQujLDVdy28H5khAkKI=</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+ijotzGxn5K7rDKtsrgCbbx6tdwjANO7C6aDsR0gTE0=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5ILYwChwVQLx9R9AmR7AwNIxGqkFMALNVvrAzpS7MBw=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zPt76PFVcjtkbqTT6IeE8IMuEwQaLLOA0O6qFC0Mjkk=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pQr4Rk+jF8FOcaHmOATBiGQWNwNRLrUPRoVb8jE4YuY=</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nGgVOwG+cy/37E4XEg1roWkpkipVufWuXrCpT+ulnXc=</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UJmr4m9lh6bvAdeEIbJtC2ULkr++QWtoSMk6+KLsFZw=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Zmtuex81e4MLom8YjQoMc9/FzTTchU5Sdm6BJ59qGHA=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pt8rg9l+u/Cs/tD5KNwjCyeTUa8zpzxbi8tV6L+vWJc=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QbowO2EuwDP7IhkIHqF5ET5EBMC8Yfey7YWZ7s6aoFo=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kI6q3OwRpFEYlDDwJChT5bWXXEvo9by+y0vdhUjtB/4=</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p7H7PmNH6jFs9HggmAHU0HcKjigOb8lvWmV8xDDcrds=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gJPO2e7thNkuCYCBHKpHrqDpVBQNNxXOhfJPzScMTbo=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5MLkoENnI34M9FhRbd2RTr20fmf1dwNPGQ2aPxPzkEI=</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tkqLRsr52X+j3k/2TeBR25r+5OjnxQRlKbnYSXZTbqE=</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wzwn0CRX2ZIAgR8/ahxZYdG8uLvu8y86dmS8Sbn83b4=</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jfahgVu4Ig7ISkgcN+Pn+4PVeFDyIrLIMWSUAuAJ1po=</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5zjyDbW3uxECqBvuvN1kaMMy4Dm99zh3FzCxukwc4K8=</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hakqR9xF3aP/lX48xRqGKzV30kidR7Ca5DNYqBu8qAU=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UxdZH1IrMEl7wSlg9bt7vQbkSxD+wLIfL1C616SnkZ0=</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af6Z1qmWPRvXdilm+70Vz1FN2ohIMqe7XRaEuaNpnsE=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WziVd0Jd/TcGPJK69mau0TmQBRBlBJO61U4W2e5a3f0=</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moJVhfQ/4rWioMUyd+TjSshbHLqNVgHuG470GLQywHI=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kV/jLFGjFrsYxkGR2Cy9GLytFHv08U5hCw2BCGRqmuA=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0SrrXtSgbvZ10S+bZ0El8g3+3k98ErvSB5c9b2RVAOI=</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BYg1WkKVn8Kx4VcnMZN0dvg2NvV8tX37Z7fzGRONdJw=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riYdQIMrOXQ60Hswc/3QlH5R3tm6CmWw5gsnEqdZMQE=</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5uXJWR/dh0o07qND0QExZnFbGXDyVeaXSF/zZzIjLbk=</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BQWKGwA6+G46c39mqFm8gMYYoy/tCjX9zJeeGX7Fw4A=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WHO8oHA9BZH+BLULYf3V3XdUgHM6nSIITYPdeXCrQUY=</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hlP6NasaTxQ/Ku1M9Ml7Mwoj71FWXFAOF8bhCPLoO7o=</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Zy/nWnZfa2F9ERZ3dgnR0im0AnHaNqfTGPrICycoW8Y=</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LMKv4kW/XxYlS8LaATR/tDqScMi5KfkAtNbwAL9hEL0=</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3v+WPNr25A87pybTo6R3jwwDi5Gek0qqE7uy+Phb+R8=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/6CjHlxAlFlWM2ZyOedPvIkWW0IAokftUF+nCuAlPZk=</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teaTseMM3KZnAmlUv0z5zw80DrcZEag+3sBCDRBW7gk=</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hOPzZBkOoxl0nAmc+McS4Sw0RULxNS8fjbA0PbbQZEE=</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I9mokB0SKmTKK79GDarxyeX+rvRcD2chDYx4roBq5vU=</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PYpmBrdwde+Oom6aP2gttXznmVljzp+aAPHJx+iEcaY=</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ylQNrjSn3RiJ4FXKefbKeU54VF0uqTT104mq7Z6mck8=</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0sumLQjK0RhtRH5Vwpz2TFJY9yswd1DcMh1V8+gflYI=</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iTN6RevNaG5PsYeaKASmvZa3xua88G0x20XyI6mnvPc=</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PTzLHmfKpSFR1rD83C2Hm3hHn7yaFWWSJ1s6PY8bUoI=</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icvkBC/dFSfgtCPUMH7si+Xt5pW5oVC68vN8qjA1qH4=</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R4zfeyVlA/7A8DYmydL641LBbK8CB+Kse3qkLEAj8Kc=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/7nFnPhW/AVCLuBf6GLRxUbpn+Jbpy0eKB/iDYe7g58=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AV38ZG1/oQ3dXkc5Mceae5DnxQvC9T/6kMsR32DpAdU=</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vpTBxEOLhOmjiuAqIkIo6wJG/+sYlcYN6E3GVHbTcKo=</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1F5X+b+SUiYd2v3rf4diFHf/Y/61S54Iyl9dfplOd+w=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0JjLXpPCSdhHbVwoxPw50Qxj0prrbt6Bknpo76x9RG4=</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0c757ZKr46PPqOR0TYq8tqC43phIfxPcj6KbjW20gFk=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hF+s+o43VNIuVw6+Cn2HT2dYWp36v69irJEwjclsrfE=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34BowcLSB8MpKJyI0w+ROAMVpe4tzKKG29wOYxBRSy8=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rUzACqFcdUI4Z6jARmpSU6zn22ZLa5Al9lLfZHiDuRc=</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gBd9mNnUMV7zq1C/mdm6xX4/UW0nbP0+ylFM2KOztes=</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/ht3PSLG3K0y4rjNmnKHishTc0SjkKHdIGbBepD5bOI=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2/va7xu85D6MSH3dibyRRhh9bbjdZ6b4LwqIeUbQSpQ=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/GM2OZyyBQQHbUkTyEH+EMXvSx0EK2YaE6OaSeJ2jME=</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daeELQ9o/mw6mclJaqrd08nQjXiZyoMI9V1lXV+yfss=</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7mbAVtNokqBQ/XmqsBA7CS90MEIEWuBJ/n43iGH5pA4=</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KSdsnroAf9VvBjkDG1loP4Z/NZKhb0iuFXo5hUcBFNY=</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7l/qnWLFyOk6+2OAN0b7CmTt3O2u2/woJOHg/NmJpVg=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1OFGKfmG2wMVB99wpOT78tlqsTUWonbYhTXHzoSxRGA=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fO7FDY401/mTURDlcsaPjOIrzlevEexJjVE9D7l7UxE=</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TG6kzRFrTmsH/Hhv5uqAXNN6dZXCpzntuZSxZJhKiXs=</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9KTik3X/k7ESDB/z7UvmaFUXjO2b1Inu73r6IXPN5RE=</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RxbSdZJ9AewtgQ5LyebiIoC8HjwFKt9lOxT+3Rw9dOw=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E/LRvDMv+iogCkflAmcKF3Z3QHhepEeA6qLCwv12wWU=</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uYTCI7zPVt7gd8nyb0GZBChuo1mc9Twnzdt4MoOb/tc=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DPfp8OqXEVQz754V4aqDDXYe8SJy42JTZNowTXfba2g=</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Lw3LplRAURzlqlg1Vq4Nc2K5wtdebrgSiLTQpeNqxv8=</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AAQliIVR8KpW3bC+0vqpZqg5fOgYJp7qq/GCx9Yloes=</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7zgJV4DQQofnYaEwmKqHrUbdGPDSUtyxeawTeuGT/lg=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xwgdOUDxiY/DsxZPMkjYa1ga7mPXRcB8dpTNhUcDhq8=</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/PjBQKTxKVs+sfH9BlXK32OfFtmWZOv2sfsRpRWr1V4=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qSsxrd5BnRy3aKyb/fFS7yKT0ytghqmEujV731ayUSU=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TOaWIROSurJ8TBdDROb6dKnsxzyt8vZ9oLlpOPdbVOY=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mw5Kp8W67hqGSllk/2QtdaBNPcdx9GprZKGSCHwde+0=</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FgZKcUzRgaf+qtEDPQcOYVXCPGFeJm924V2aLGqqNCI=</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r8kfApqnSVu83qTQPYfqAg6nHm5n65+d6HBfDeK4LW4=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XrQ36MaoWUbmHC2xxuG0BHOFF2g2UJotcGP7Nwkbvxw=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fk88JwrlI3e2YpUlzKUswaBRjoL0Kfz2S12zuRBUCjk=</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NUHxpHr4tidT+ThdHFhn3H0FBUevU+nYpvmbRGMJuzc=</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qGxgpZaMJKmtk88T8woz4yJLo28x+kgbu7e3RbcdT3M=</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8uid58xZ0pvZG8nMUvFxQPZJDPmZA/45ySKVHhNb5P0=</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1zcsMex6Gnyh2Vfn7svbuq9mAfmSlYjlCKfYz9a5RuA=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RMkFn1xufHO2CrjsxkrEhzNMWXvKGp1EwZNz7G1RIQA=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GYIsRwob6TjDEcxlhCRSdo1siUuL3GN2CFDpoqHBM3k=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f5rJzxRNIm4Meu2+0HzGqoUCKnq+PqEGSg59/mS5q5g=</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jBHXQS0Ao+Wog7SyIwmgVzCP1e/eqA3pKSe753Ps588=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FPlWuzZEjbkcha4rknjmLP8f7+hbsJRhA6eL6EnsZeE=</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5kyF9C0mvWfsoY+SZ9oP5grGezbwUtheIXNiy/1MzF8=</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vHAjkAkVxNxl9LJccU2AFWgVOyJUmELCe6syv2fKbWs=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6Ekg5U+jx6FefqjtT+m8k65DJMShB8E9ArWf2QJ0+Xs=</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0QDyZGxs33mGDUfwTeUYlQxC6l1qVf3NXhkQfCusO/U=</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cIFmwcgiRHDPvuJioMFff76KwnbM7IkeXoKx0FThfbc=</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qbKKUcsEKpVRzUANlodz9wCZDc+FBP5VXbbwPGFb5CA=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wZlOh6CJZ0hFyEBDweOaip+gzlfn/pEbwZrym83k86A=</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ZYIyAt8YQPO8m6emLjrjVt38k9mI6w5uHy2o0ltMSzA=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WF6M04cLPCrEX22/JpDAEk0o7Sjcg7arLIiHluaEetE=</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3weaST++dCbeEqotjQEM/u3Ythvs6pngdnaGIEfkjlU=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PolI8Y4yoFmZB+R1CHdYsLa9oz07nKLTJGNUDhJ0Fl4=</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kGtk8S3KiQO2G/3gWeC8mu0heXhkSshh4e2YO6fpgQY=</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LJbUeG6xWCYjEkhOLKX8fJlBLxEuuv1lU1PO7nmIA+U=</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t8+CUHhS6sZr1SjcHfcRxZwqM7BGpWZEjTCZiXDVeSk=</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nRkEtTC7Ox1zaMIUBdN3nTjioHwgRCLqzb+TPIBUJdA=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Cn/piB8+XnWAi7QGTXN0vHQkPujuKE69tSOmgsNTZWo=</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jF+NIale4VxdAF/ZntTJyYktnMCR+6pdgpX1dySIzZg=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VxYda2m+qE7h9z8MkV4I+1mvv1PkICO2Jq0ygerzUsU=</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dG8d6odUZnlXOiN9BGdgwJJNMKYKH2IzLYzKU7qnTGU=</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qAnWecW51X4JwUCEjpVniMMnFt8LTp8eTluH/RbJK+A=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sHt6ssSTKmvmzlg0VpTye/GM8+ZODrUitp/gSdbcn1o=</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rgaxBjOpmhH6C6HHWTM1jh2VPjzhUTRcFEo360s1oAY=</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xNnlouwgBitbSkMYBY+SnVT3rs9stiOBShvtEGpTHqI=</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dM2KTqnr8zr7eXLZUctUDelzRdsR8Y00sPlBmriiRlU=</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krpPG/nFOvHhCxx5D/NXBO76wSQRUxPhW7A/gX3wE70=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l+e7GNtby9VLdw4aQ/x1BDQ5L9uDjXkSUikIpH8clpI=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VZ8zvAs7CsYkSsO1JwoVCEIkyto1aB981dNbkkcrU+8=</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DTQ6BJBM9UM85j17Dy8nRpazuPTTnH6lLHMWkufA1bk=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xHGEJKAV4HKrM3P+Hq6E/L3uB/QEvo9SsbSnxkh4b0w=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BsaZ8aeTxgqHgG2GcJDHqpsDT+t06I7qJ6ZXTmo0iVc=</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nfJ0nn/55Y1J6GKcrCp8y0v6l8L+4di7p7/Et16PppM=</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5Xl/dZlDInMzsLxlj2VsiASsLaR5BZhfpXvEyrmpCAY=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hXk9KsEeTsKkcMVnWXaiXrBN6rdFuwCGvXoxP65tZnU=</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rDmOGUWxesbiXU6d4+gMix7B4OhCdLOM5dBYvdn20uo=</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DYBsBybMN22FVLWkfrAilk+Q2E9Ag/vktL3xbzJmDDo=</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cUtjFrzqXGv2tFDqEEscMsXJbeYun8yagtJSsijFrHs=</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nVPiWm4YgOucWJxpWPC6z+YjmqAX9zEz+BWRew+2Ylc=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MmNPgm6MG3f5HsUeSwTZfV0CXNmyL/FVBvnsIR55N+Q=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k7cyEcZ/s40xdXsAPbMt0MT8uuYX/SfSRGfsxWPnAXI=</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3YxEs6LTEglahkWaf1+bFO/NJ2++HbdtqJjXTzIpreI=</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19QajSra9tEeV3vUYdNArBMTLdXFF5AJHu90kLZ5mQM=</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nMNF54M3OJhNBDbXEJD1YEmWkzA3uTuOJNRyt0VT93Q=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+DWgFb0cFaJ6iA3g/BmTbBy2+gTVF+WZuwYd6wA+xHo=</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CT4xBCoCwAqHgbzISEEd/0teOJpL/6l8BCkGOhvE2bM=</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2r+Tm3YJA216zOipc17hmPFx1c3vQEWEqc9dindp80U=</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1o0ITwhVsBHLE79/vh/tAEuXEGBrLHHma6rc0/n7bNU=</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whC0QxeiNb/LnDZGGY5x4WeqLWYv4Do5TFbHKz0yJn4=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dD1xCEK0Qrf476BGCGEY1it8I1J88hIgtSG2w24zRHE=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xYMoCihYp2WPEarY3s3GlgQnSv4OSto1NdE2rrWKmR8=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4RR5YSPSWDQwcMzRrORpn2aurdJHEk2rCk0QB4Y5tAM=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CXc6rjwEOjB7/cFBtaMHrig1S4894i7C1++kNQrQMIg=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KWBWnriUxL0f/iriGTkvp3r7hgmqH4F9FEZoKXKboPI=</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cvpRJDGqxKt9XNObvtdEkd6HIcIERNPea8K81QdJA9g=</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9rrReZQxZUaW4P6AYiOSRFgnM+04MurfDTyPMH1tZRA=</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Rny8qGsHB6TdFrjZcZE9NjtgepEL8bsT3vQjgyH5o3U=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kET/jiheT7KrYrRDCzPBSccU7USmLdIPMyCoTwSXCWw=</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GJOcQQsAcMXrBQ92WLjsTzTzpfXlzHibnXZ939+YJbM=</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Ip4nVg0bo/I/Bej27jaP0SBR49t6oj0sg47anBCbmwo=</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0dIm+j/WIA3+igYBYU/ZXGLUqEJ9K56M1EapsR6X0TM=</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B1j+tIKNx0V1o2EF3sT8Px5Uti9oXxepGKZ25/KojYs=</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TXiZ/HfR0uF9IqwUoALsigL9Zs0q6BLHEIY4mrPLlwg=</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v683Lc8cN4kpXeGCv5DqbsA6MFy0zCo3iiAGiK07p+E=</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gacKWuq5edbK+2RNaiqVwjw7MIXplUREK88I8o9IBRQ=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vQRqJ4YZfyEXnC1vTAnjLnXTajl1GpAVV4Ns6CJe4U8=</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gH6ggDOjiROH4JahLj1stZydO5nP2qQrbUqWQtp2QF0=</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PS5InXNJnhDvjNTIu1LG/qCE1sC3WEBuhN+/iCglcVA=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53Q+yWC8yFwWE793NiVBj+7rAPVV7RNyyAAFB8FH2V4=</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45tk2IEy1VZB1CABP/Z/xSUg60rzhE3b6JPDodtCRoE=</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1ZLoddO2cZgKvWGZCiXtEPnC0vtjPLHUPDcH26eP/Eg=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wjB7fnddM1ug/uPypvHjILpaZkySknwgog6FE00vOAs=</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E6n3hxDGluyDBO2azCBv7AcfIHO9QZrfnX0fXUi+BXQ=</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TfxfSh9KAI3K5Pc/XA8j25Xf+8lyAgn142pNqDHnvUk=</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6ZSRHPATqS9VdckM1wGrsmzNLRlS0Ow+99R6obRI0Vk=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FYchl3Foa5W+iF6DLBmGM8t1PiDR/TgS0i/zUNub8e4=</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fcZNEdi9hCyNr0nTB26mWYmHTzF72Rceio6g/NuHyIY=</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J0O3KlM/JHOQ/ttDi73l0BudKswtJi7k8qp8G6DkwD4=</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a8ANzof35d0ow3PtrbRPSXOAIngj6z9lAnJbIF80tLE=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9rCv5kyliyNXdBRzPlZTZSC7SzKBJ72Pbd2mAyAMbD8=</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u0bFgC6J4Tx+zAEG1ltuBLuYJ/NPQ843wAanDcqkH8s=</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LiZlCU9UuoGRjxIJ8ivKvA8C9XtE2KrNW2M2wEOPq7s=</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Xuqlyu2e4XfTQok2FEG//v4TwgGe5Hhc4uYnoqD9LUs=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aMT22UYHmyyF++t346LcnEnvNNrsYU30IHzR9faaaBU=</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/8393KKvRlXNPyFOeJ6/AT7zdxGl0ByGe6Jsqy4Mp9c=</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w7S8xj+DefhR+gIKXjdgkPt9x4/vhq9aVBHHYlXWmZs=</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EjShK7M+gMBDBbE3dSzWAoTCZ0pc0Tn/wV44WasFAp8=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3YQYV4yXTcDqlSKVu3GLQDn19jIQqXXofy2iW/AjwWQ=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FnSxjV9yTvFJciL1odzAdr9i1x6MCWkCu5IgeT1y3SI=</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0Fxq3RwDU5rc3TZaYmua/KAdy5WAYTObGz59rEdIjGE=</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z6aKn75wxC8Q+8Mqs6V4AF64LJPZdBgghYg9h2j8f2E=</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cySx6uqf78aIbzQsMiLVuls1Qv2Pj+qwdvEy7ReFjqs=</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5MWsfnujtyumInhjUzKv4jvUlHjGvprJRrHRtfsUVoM=</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F4rk9gHKDmJ9jZlz/d3xsAWzEGVWya3uoPnAKDOqfXw=</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3LGb5vvDZpbPnM0B8FVp4XRZ+7WaFs3UfYnrVLCCZB4=</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rMESNU3hmiYCYsAn223IDAQAN5yA6IBIIvjfszHU8po=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SYpahDOuNrS8TFO/pVVGOQ9saA/cGrBWNwJ6K6vL3Hk=</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P/IuEcpEGwQNGSpVXSUiwgGeOTUJGdiBh1R+12GPfXA=</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20QhCoWcOgPbKr86HHEkyaNmJuhpOvhAJKvSCuZqdjo=</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2Prh2KPkKcAtl0jng0azRvFh+9jd8/G9G0rHZ9cMSXk=</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1SRdIwpscswnqNRj7QSzuJNuyeSOZOIQsCRVlwz+GBQ=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i60bBxBVqgr/tCB3vfAfVyUfKEu/evDQUTG8/aJB6m4=</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kNveMNOtLbPZkTnZtjLTIIvxKetAPacrOS/PAAJ567E=</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oXUKQiR6cts0GQjIu8MMV/5fJnHfSBjELQdMfxj3e3c=</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Dupwg0bcG/C0q/hErStYF85POSiJWhYO6VIAMyTR51M=</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7THc+mdAGU/4W8RqLwggz15miTz9y9yQeMthaA0T53o=</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PsN3FgURZwIyn1oiObq3H/GFIffAEsQLk/43jsIN7lI=</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BjeYSh/UEDJwWvmhSXjTls/+xYfnHc20AzphBe7TDEk=</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sfQhNOYxT7GiKVgzlRRZQHiykSm1wzWJnqtun4IE7SU=</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pbYkw7VfUDNaJh6Ge1tHGX73UsvDF4Jw1WUCT88bYqU=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nU2EhzbpZlrTpcwzw/vL+/Yqj31jaLT0zPeZLcUbdAc=</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fjaqoDWc8YLhehfKf9nNmF2veW+1hAY+eryzFOeTLuA=</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SLDcwOrv8vDhsC+D1UsZHJtiyf8SeuS+8aI7NQMml6E=</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X7r5R54lmkp5yWtCGEKOXK4aXEAhp7IwcX2mWxMMlVs=</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EkR9xObFda1gQ8FSKtsiwbCFCOs93TsPJF6U047xjCU=</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FFGpym52rxRPLhvHFx7PH0jKKzsgY09ymVxO5q2lZwE=</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4Pwkvo5YsvWFNSVmDrGhA5aE7+4xRY2akiESCkmLkVw=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0BfKU3XCQB9yOmta7cApESxwmkjOE/QOBlj7hZNtLOA=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cSBjg3HQFRiMfvgUzIPsGp39jhkGi31Dt/CeE6Azp8A=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Y/g2Vv9C3VDryZgLy+EzGF6sGvZAyIbAfm387040aRI=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Ql236fTnxqjjfHJSIr8rzubyuCB2BAc04m9ud+kvWgU=</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dBXBWgeGXoC5lGPar5vJ5iL/sjFPPc3rQoQ3Ae+QaWA=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W8kri7d5aHM80Cfm943OkddQ3UDi0UYJJcTjnJQiclY=</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UJSryLd6+F8LkFLaYrng5qvidA72Xucw958p6nub3/c=</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SwGvI4pYZYL730G4AsI3tipEm4w6Uf7+wyRSklA2JfU=</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cCnpqcAicPp2oi3Y6jfPCXKOdxbkhN9+d40xmLW5eOY=</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O2KIr+nQ1uBP8DNjARRGVkS2cjCjrt0pOeWFvB0mCgM=</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R7Yao4k3IWj2PSTROcKBxwQq/2cLuLvrIvDEG4mdXwg=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iRNrTb+mcncHcAN+/lru1sXljnfnNyipFr4Cp+8I0fc=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CWTwwpRQn3mYw7Ds8+SrAwK0NEvWqQ7ouHY5H2s9jf4=</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1vQWb11DW3uGLE15aEoszQJawErg1k3g8yRo51Ry7gI=</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GDkDnEk/AcNLLr9o9VyY5sS5X0sSCF4XC1V3mUsxwtM=</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fU6JTpWa9HvZzc9sCu/y4sQCzz998TI6mLX+sBsuhH0=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A+crJSb05J2xtBQt8hvm/HLf4wy36MvqS7bH0h2ebEo=</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oYNzU8KKGnOzBq5/WyoUsYykn30tGg1ridqaJxyap10=</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GZQva3xy4X7Y7jQ1er/g7NFPzH7oZ9estDJpV9wlogI=</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sjDTO2HuqJECZcrSLTAiwHmfa5L3HCnvo2ihiS6oAro=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PqeK+JPvHiLj8s/RyVwLTO5wlqqfTFrQonPIlUL2uY0=</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JdtFyq2gfLP6yYjeG1HhYPbN1lnCkY+b792Vw8ca28I=</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iqJwKOhfhiHMbk0a+KNa8KbGMWp1s3d9O7SQaUiDH1Y=</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Jig4xHrpmrLoKtTJfLln6FrpMMlU0tY+li9eevr3DJw=</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TWQiyjuMOzaxEr9VYNUG97FJvG5Qk/IZslIUsj690bE=</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CK8mXGvcLDa0199hMJe6KC0/0QHNDMKH+/KcBOtGKHY=</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95f39WoA5sB1GSaOfhy+PHBSrp4eexd7vsPZNILFkxw=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jELOcr/jZm2a2Ll0j2DfjyG1Dd773baB0uYd37kHUXs=</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2x1nw0iuobITmdtXWSgHQug2HDDWpZLSNA2TttgfE2w=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AfO6AptfPFy1Uwk9EzdKTNzAKABBwE0H4u1rhTQRpMk=</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ADrzasqd09qCpUCbyAE2aB2IeYeh8GxNDMWiZIei9Cs=</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dpJWEEvpEn3Uwoc+GkC3Z3G462oC43x61Hneq4bufi8=</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uORsEKQK5xUGbawbAhoVSFfBVYSl1SuvRV4grBg52Xo=</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TZK0lvmvDxt46L/8WRjEnwhC+4JWFm/v++XHtcbidpU=</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lA+edgQXfKetMr0RPKz/gYkJUP59HqhO3OEVGO9GbDQ=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pYs8fhosGw8z+YPN2LIU3O8zOVwWu95NdILPwIrswgY=</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7UtFUYzFJmVnzgw7ByOEBcu0yIbDHEh3iYMzvocZriA=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aZJF9Bmqk424coRYqLtZBC/JtjZoGUZ6pL5M+MDQKmM=</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u8zGLJ1WVLHs8xWoq72+g3S8uJBAk03WjIV/vK3mWIg=</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tm1dWA178p1wT4DGauHVGOAT0ak+uciSaTee78Smdyo=</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2i1mm0y2EK/84ecqUV/05dh+n8a1X5bxuov4BVdCKY0=</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VEaSCbZt571LOtpRTnQs9KChPhw8UHAJTBj9cx7Z24o=</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uGedUXiA/tj6kW70KL18ydbQgXvCZqTSDAJRCF3SbsU=</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+Upocq5ztmYCZWBCH4DTcSXfIJcimKNFr4DzNUC9tpw=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hrEfDW/C2T2iHBxbCh93Tlzr0cK0sa/17SmTlGXrO2w=</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OydIJnahZ43+vOyjHKHppn3A2Ejen3JpIFtDKn2AOm8=</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IVpSk44nKB9khH0xzSg9q/gH8bIMEfxJ53625qei19o=</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EBcocKHGDGKkchRj2g5R2DJSQJIa0exGTEIQq+115d0=</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hKSs+LqwBrrEahKxTHhUsbqYe7CAbQQl35EyjMAKVks=</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OERtypsl9ho3oHKNiXk9zve7LCyRuZxgGjWafk4H8BU=</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eFVPL9QoEBVcYmP1eh94HE457PdkPzhPdp/zxvoFMoU=</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Hh95tfnIt64IQKskOZv1pk0HsB3F+8pOf2+btvDVrpY=</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ZPypGzIng2tYXLtitdHOVLhDAu8ySSaQwGyY4nTGTgY=</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x5ur/dVhA7nK9MpYwhz/ZIITGCY5lVnUJGYIUVkDdYw=</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lHQ8G8oEEkKquHPpRUjHSIvPZvtcDWjmXLDJrBzEUdI=</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8mbl/ccsxzUwIpqvL+pKlXrbBDF6mghOD5AzEGvhexA=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V4c5oYVMCjhslzTpsk2INafJbR+b95jdfwUY9ZItz68=</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EuqsJMyYJiGWEnhFCj4A5vY/Ok8waeXYoAU0ZATyjGQ=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tLQ2GiaUlxZxt09Y5bhHchmWLy78W6c+mMl3KgB0pjY=</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apyV12U7FkWlQzH2ahYc9fq5jUpIjcl2HkwX21Jn3DU=</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1Oys1NxxKixsQf0kyyg7e+QwRU6LCxWh+fES1CcA9tw=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OGvIG7kfpG/QTnIDSWs0r3j85MEGZ1sgYLOLY4ZOcyU=</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/HzzrNCEecApZdw9hQtG+w+paCKJcdcKhXPS8n00VrY=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G+qpjjfXk3LggTwQXe/fOalbHkIW9Ron3nkKS/RnXAU=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uPiSlGMHLsiVSe9ty+2DwFR5FY0cE3ncBcS+HrIgCYo=</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ZFKoAtjEtQFLKjO4ZTFAYP0xbGnZeTE8IHUHFZ4WmZU=</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fO0Umt8T2zjzzYt2DPgHIfB9cTHZnMAZcXMxpC7XhpM=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N8ub34/4ef4FTCuJcR4vByIJSAdoNs6QrKb27HVeWO4=</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jvPk8iNgkX7xjIEKb1m7IglXiTqNJv/b3pyQ2mbT9y8=</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pWcSgGqabSN+EwxT1UEziHgsOdnA8Km0DA+kAWpPzn4=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dB9xqEZtGDnrpZjtuyJh993E8d8EpeRKcnMxmvW3zuM=</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HFFA6gYDa8ZvOasL3ZNkCIZ66MxyflropRA3msbCPp8=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03rgrBpI2olv4bUTpcJhoPzXfrrZZvsEsU2y5LVshv8=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w4XeVKJDVjwjQ7keKLrZJ6a6sjHI6LRBtq3luTzDNfU=</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6seZtK/wMgAB61UR52eI/en0lRfuKtVeqnu9WwlBJ1c=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yrSMbOm7JEXHVxbXCToYDwshTIDXaXDJymD11ZCzIDU=</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Jydaa83oOD+VgP4oQ4InRsh03vGG5+5U15g4dW/tiS4=</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spQNmly4cHKDJhZonS+VAEbNcU2FWlotl4EtNgExRo4=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L78PlC4RpNT1LVthLX1jgm58XSawXMMWtfbv+jX94n8=</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ke5xAK/KhE9/RMsYYUlNStF+QWZZyMbrWzhqqix33A8=</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TNRy1NnRsOtx9wOuQr4/B2ATx0Dh5McliDk2QWXQ+FA=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6JG4GcOpayyOw6Ox3cyHvVvqgceGcEY+pclsBqKrOno=</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EFYIdJ/kjADs132uu1XwGmTAuTXcpi8CWIS8CEI5p7c=</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4WZI5pWzeNvZ4zmeiE6kM//9L4x9WoXd8M1yTA9yltk=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0FGiye/lPAX+f92qL3DuFmTn2yBwxbkjmWfVyxqrs1s=</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usTWGjAXuMPZ5kXixyD1u/si+0XcqONZkRTqk/jBRpQ=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Pg8Jf/rMMLzug/b1IqgdqCI7P3eWP+TzztVkckshM74=</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LSCBBNvHzC3R6JIdGBgfbYZzZQBhzYQwsCl0/811j1Y=</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rJXvdX1olRmtDQgRR+nhfIMupF3rfvV8zrv8F/2vSWY=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0MfJTZvapVNwPq5xfBzQi8ZXpvPSlFb+x6UiwG+IuCs=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9k6/9ic1/tOrAb28kG4xu2DGUJqRP/HTfc/OBy+zRNY=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TLPJWOAl6o8t6ckqp3jClxHmz9oql5jU26jfUuxEQXQ=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ndE+n80OUaQIC25+lf4tR8ikaGbGkydjrtn5QJ0hZuI=</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67cbExgLwr99fNQork/Y5wmjyM8QDryUKhWG5dgOBUY=</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4qwrgCrAT8h0ZywJLK5y8G7KA38Bfr3AE4l8SqDzRcs=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+vv7R2Y5Wcb0zgau4vofHmp6Oja6Up7UA6NkAhyDQJw=</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MgDs+nEpRBccpO8LbYcd8FJsG1blksTm3VzKyk3qKqc=</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EKf95el7UMHCn1P/Yd6kVn7GcWEqNVfHsb92Y/ghM/U=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Edk6uwv6qJnCw0p9lJ6MxKCxWg5B4HmjPJhNoKPSL5w=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xKBfxxA3WCm65T8bIKJihmkexGCtbOgh370XRg4Wjcw=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anz2sFXlz/48G9ifbIaKSRbvZl8gPvihPz33xMWSUeo=</DigestValue>
      </Reference>
      <Reference URI="/xl/externalLinks/externalLink100.xml?ContentType=application/vnd.openxmlformats-officedocument.spreadsheetml.externalLink+xml">
        <DigestMethod Algorithm="http://www.w3.org/2001/04/xmlenc#sha256"/>
        <DigestValue>NbqFyQTqYY3F59dS1v4eVUyFac/xEUneYptL9y1kdoE=</DigestValue>
      </Reference>
      <Reference URI="/xl/externalLinks/externalLink101.xml?ContentType=application/vnd.openxmlformats-officedocument.spreadsheetml.externalLink+xml">
        <DigestMethod Algorithm="http://www.w3.org/2001/04/xmlenc#sha256"/>
        <DigestValue>hvtcHvzhFYIQNHv8m3BJ9wc8Xx683ihBQIkLxsmccYs=</DigestValue>
      </Reference>
      <Reference URI="/xl/externalLinks/externalLink102.xml?ContentType=application/vnd.openxmlformats-officedocument.spreadsheetml.externalLink+xml">
        <DigestMethod Algorithm="http://www.w3.org/2001/04/xmlenc#sha256"/>
        <DigestValue>TEBoHXAfIdOHfO4/E2jT1/wFQv2vKk8AFk6Q4CEjqos=</DigestValue>
      </Reference>
      <Reference URI="/xl/externalLinks/externalLink103.xml?ContentType=application/vnd.openxmlformats-officedocument.spreadsheetml.externalLink+xml">
        <DigestMethod Algorithm="http://www.w3.org/2001/04/xmlenc#sha256"/>
        <DigestValue>EpT79Kl9/rGyDibKaDAs37CHXVgSfq1LrVaMt2dg0Ic=</DigestValue>
      </Reference>
      <Reference URI="/xl/externalLinks/externalLink104.xml?ContentType=application/vnd.openxmlformats-officedocument.spreadsheetml.externalLink+xml">
        <DigestMethod Algorithm="http://www.w3.org/2001/04/xmlenc#sha256"/>
        <DigestValue>h5V40eMlWHQ+ZFiGnclvpYe8aWk9nzAeLqzr9d0T+Wk=</DigestValue>
      </Reference>
      <Reference URI="/xl/externalLinks/externalLink105.xml?ContentType=application/vnd.openxmlformats-officedocument.spreadsheetml.externalLink+xml">
        <DigestMethod Algorithm="http://www.w3.org/2001/04/xmlenc#sha256"/>
        <DigestValue>nclnPRoqXNHd4OcUiF35lrv0uPvTt/GM9fqEYUUyr+M=</DigestValue>
      </Reference>
      <Reference URI="/xl/externalLinks/externalLink106.xml?ContentType=application/vnd.openxmlformats-officedocument.spreadsheetml.externalLink+xml">
        <DigestMethod Algorithm="http://www.w3.org/2001/04/xmlenc#sha256"/>
        <DigestValue>zOiMY02o002nIp3avbYJpRGphddooYMbBgazDd6sXBs=</DigestValue>
      </Reference>
      <Reference URI="/xl/externalLinks/externalLink107.xml?ContentType=application/vnd.openxmlformats-officedocument.spreadsheetml.externalLink+xml">
        <DigestMethod Algorithm="http://www.w3.org/2001/04/xmlenc#sha256"/>
        <DigestValue>fGnTuY1H+H56GcaYIGcfJTh3EATi0V8Hb6gevaSgNAg=</DigestValue>
      </Reference>
      <Reference URI="/xl/externalLinks/externalLink108.xml?ContentType=application/vnd.openxmlformats-officedocument.spreadsheetml.externalLink+xml">
        <DigestMethod Algorithm="http://www.w3.org/2001/04/xmlenc#sha256"/>
        <DigestValue>5LryOoQy+F3AmlMqHbPYooB5hjjAG9l32uHpkFqkKaw=</DigestValue>
      </Reference>
      <Reference URI="/xl/externalLinks/externalLink109.xml?ContentType=application/vnd.openxmlformats-officedocument.spreadsheetml.externalLink+xml">
        <DigestMethod Algorithm="http://www.w3.org/2001/04/xmlenc#sha256"/>
        <DigestValue>p+JW0N58ilag+L0+YoIx627sw0zcWYv0cF6MbabCKB8=</DigestValue>
      </Reference>
      <Reference URI="/xl/externalLinks/externalLink11.xml?ContentType=application/vnd.openxmlformats-officedocument.spreadsheetml.externalLink+xml">
        <DigestMethod Algorithm="http://www.w3.org/2001/04/xmlenc#sha256"/>
        <DigestValue>SbAPLPaWDZvEflrqdwUngXxsDO/xGO6jkEFfI/iJfBc=</DigestValue>
      </Reference>
      <Reference URI="/xl/externalLinks/externalLink110.xml?ContentType=application/vnd.openxmlformats-officedocument.spreadsheetml.externalLink+xml">
        <DigestMethod Algorithm="http://www.w3.org/2001/04/xmlenc#sha256"/>
        <DigestValue>ZWjPsI5v7/XzSEcAxuquVB5xUBdBAMxSiThjOU4b8sw=</DigestValue>
      </Reference>
      <Reference URI="/xl/externalLinks/externalLink111.xml?ContentType=application/vnd.openxmlformats-officedocument.spreadsheetml.externalLink+xml">
        <DigestMethod Algorithm="http://www.w3.org/2001/04/xmlenc#sha256"/>
        <DigestValue>5HsK7MvHoG7p4l2IaBYNZ4H0W4bL0c42buGnfD3VWhU=</DigestValue>
      </Reference>
      <Reference URI="/xl/externalLinks/externalLink112.xml?ContentType=application/vnd.openxmlformats-officedocument.spreadsheetml.externalLink+xml">
        <DigestMethod Algorithm="http://www.w3.org/2001/04/xmlenc#sha256"/>
        <DigestValue>lm606WbVep3RDGjwY5mX5sUuTap6LK+6KKogpj6eHU4=</DigestValue>
      </Reference>
      <Reference URI="/xl/externalLinks/externalLink113.xml?ContentType=application/vnd.openxmlformats-officedocument.spreadsheetml.externalLink+xml">
        <DigestMethod Algorithm="http://www.w3.org/2001/04/xmlenc#sha256"/>
        <DigestValue>ELf3MVaS++hFyRb+rZtu2Vyu83hn5iBcoOty/vlV9N4=</DigestValue>
      </Reference>
      <Reference URI="/xl/externalLinks/externalLink114.xml?ContentType=application/vnd.openxmlformats-officedocument.spreadsheetml.externalLink+xml">
        <DigestMethod Algorithm="http://www.w3.org/2001/04/xmlenc#sha256"/>
        <DigestValue>32XnhUZwLtqLVanVMVGk+efqFGu2bduLskAU8qEEaxE=</DigestValue>
      </Reference>
      <Reference URI="/xl/externalLinks/externalLink115.xml?ContentType=application/vnd.openxmlformats-officedocument.spreadsheetml.externalLink+xml">
        <DigestMethod Algorithm="http://www.w3.org/2001/04/xmlenc#sha256"/>
        <DigestValue>cucrmKIEMNfhb8YOBMhTf0zW1dYmJbPklQf1PqbeEvo=</DigestValue>
      </Reference>
      <Reference URI="/xl/externalLinks/externalLink116.xml?ContentType=application/vnd.openxmlformats-officedocument.spreadsheetml.externalLink+xml">
        <DigestMethod Algorithm="http://www.w3.org/2001/04/xmlenc#sha256"/>
        <DigestValue>QkWv6DAJfMj8LORCgl0Xw35eONsVH6lwwF2O7n4GHWA=</DigestValue>
      </Reference>
      <Reference URI="/xl/externalLinks/externalLink117.xml?ContentType=application/vnd.openxmlformats-officedocument.spreadsheetml.externalLink+xml">
        <DigestMethod Algorithm="http://www.w3.org/2001/04/xmlenc#sha256"/>
        <DigestValue>5Srf0zYoShFIBSeGvPwG/1SBeMNeOoTpXf3FT68LLuM=</DigestValue>
      </Reference>
      <Reference URI="/xl/externalLinks/externalLink118.xml?ContentType=application/vnd.openxmlformats-officedocument.spreadsheetml.externalLink+xml">
        <DigestMethod Algorithm="http://www.w3.org/2001/04/xmlenc#sha256"/>
        <DigestValue>SrX8BDWA5XBRNSlSENz75yE72Pb2xjAwJTBQAizdT6E=</DigestValue>
      </Reference>
      <Reference URI="/xl/externalLinks/externalLink119.xml?ContentType=application/vnd.openxmlformats-officedocument.spreadsheetml.externalLink+xml">
        <DigestMethod Algorithm="http://www.w3.org/2001/04/xmlenc#sha256"/>
        <DigestValue>cZY6NiP6HmCxSseYoaras7zctIy2mJwKZvvlG0npD0M=</DigestValue>
      </Reference>
      <Reference URI="/xl/externalLinks/externalLink12.xml?ContentType=application/vnd.openxmlformats-officedocument.spreadsheetml.externalLink+xml">
        <DigestMethod Algorithm="http://www.w3.org/2001/04/xmlenc#sha256"/>
        <DigestValue>JYRbgxs8aHMFS/4g0hviVIg5E6Llgqr9EIk97+CGhuI=</DigestValue>
      </Reference>
      <Reference URI="/xl/externalLinks/externalLink120.xml?ContentType=application/vnd.openxmlformats-officedocument.spreadsheetml.externalLink+xml">
        <DigestMethod Algorithm="http://www.w3.org/2001/04/xmlenc#sha256"/>
        <DigestValue>i9+N5auBiXEcAS0xqHHSRjD7g0ySkMcJ+B7nKerX0RY=</DigestValue>
      </Reference>
      <Reference URI="/xl/externalLinks/externalLink121.xml?ContentType=application/vnd.openxmlformats-officedocument.spreadsheetml.externalLink+xml">
        <DigestMethod Algorithm="http://www.w3.org/2001/04/xmlenc#sha256"/>
        <DigestValue>0o8WYAGp/v0pBCcfDACvOxQATdzjTRNcR4cqvh37xeA=</DigestValue>
      </Reference>
      <Reference URI="/xl/externalLinks/externalLink122.xml?ContentType=application/vnd.openxmlformats-officedocument.spreadsheetml.externalLink+xml">
        <DigestMethod Algorithm="http://www.w3.org/2001/04/xmlenc#sha256"/>
        <DigestValue>Wttc06XNV99cRr1kZxvE6XNNrWu+dV3OsMTG2MOm068=</DigestValue>
      </Reference>
      <Reference URI="/xl/externalLinks/externalLink123.xml?ContentType=application/vnd.openxmlformats-officedocument.spreadsheetml.externalLink+xml">
        <DigestMethod Algorithm="http://www.w3.org/2001/04/xmlenc#sha256"/>
        <DigestValue>4uRS/tklnMG2NfztvM+ssEOvpz6CTIC5UgBN8b/yniw=</DigestValue>
      </Reference>
      <Reference URI="/xl/externalLinks/externalLink124.xml?ContentType=application/vnd.openxmlformats-officedocument.spreadsheetml.externalLink+xml">
        <DigestMethod Algorithm="http://www.w3.org/2001/04/xmlenc#sha256"/>
        <DigestValue>H+IWq/uckF0/YaPSNcto7ej7xcG74PRI03/DMKhywuo=</DigestValue>
      </Reference>
      <Reference URI="/xl/externalLinks/externalLink125.xml?ContentType=application/vnd.openxmlformats-officedocument.spreadsheetml.externalLink+xml">
        <DigestMethod Algorithm="http://www.w3.org/2001/04/xmlenc#sha256"/>
        <DigestValue>zQxORU/lnQBDor1ju3h7weEh42uz8tfDE3Ueg5P7qB0=</DigestValue>
      </Reference>
      <Reference URI="/xl/externalLinks/externalLink126.xml?ContentType=application/vnd.openxmlformats-officedocument.spreadsheetml.externalLink+xml">
        <DigestMethod Algorithm="http://www.w3.org/2001/04/xmlenc#sha256"/>
        <DigestValue>a2Sb6xYAuq+p6JJUw+RmT3qRwnGWmDcYYFnm1sesU3A=</DigestValue>
      </Reference>
      <Reference URI="/xl/externalLinks/externalLink127.xml?ContentType=application/vnd.openxmlformats-officedocument.spreadsheetml.externalLink+xml">
        <DigestMethod Algorithm="http://www.w3.org/2001/04/xmlenc#sha256"/>
        <DigestValue>veL0SczKj1yj1tqzF5L4uhvBRnIAxcHuIpa0gPuCyTw=</DigestValue>
      </Reference>
      <Reference URI="/xl/externalLinks/externalLink128.xml?ContentType=application/vnd.openxmlformats-officedocument.spreadsheetml.externalLink+xml">
        <DigestMethod Algorithm="http://www.w3.org/2001/04/xmlenc#sha256"/>
        <DigestValue>Sg0M+paE6wUf35Vg+Wf/AP8d5IKVFO5RUoNTeQcFDOo=</DigestValue>
      </Reference>
      <Reference URI="/xl/externalLinks/externalLink129.xml?ContentType=application/vnd.openxmlformats-officedocument.spreadsheetml.externalLink+xml">
        <DigestMethod Algorithm="http://www.w3.org/2001/04/xmlenc#sha256"/>
        <DigestValue>cD9ELDwxB+G+psmzohrhAp79TFeV+t2oQmM647H918E=</DigestValue>
      </Reference>
      <Reference URI="/xl/externalLinks/externalLink13.xml?ContentType=application/vnd.openxmlformats-officedocument.spreadsheetml.externalLink+xml">
        <DigestMethod Algorithm="http://www.w3.org/2001/04/xmlenc#sha256"/>
        <DigestValue>6/011yK26hQJTwiGCxDiMp/AGW9kXk3Fgjci2tBP8P0=</DigestValue>
      </Reference>
      <Reference URI="/xl/externalLinks/externalLink130.xml?ContentType=application/vnd.openxmlformats-officedocument.spreadsheetml.externalLink+xml">
        <DigestMethod Algorithm="http://www.w3.org/2001/04/xmlenc#sha256"/>
        <DigestValue>eOi8KFChWy3OpnEyQj5voxoGWKo+JbRX+RfN711yuPM=</DigestValue>
      </Reference>
      <Reference URI="/xl/externalLinks/externalLink131.xml?ContentType=application/vnd.openxmlformats-officedocument.spreadsheetml.externalLink+xml">
        <DigestMethod Algorithm="http://www.w3.org/2001/04/xmlenc#sha256"/>
        <DigestValue>VQy0JFdWCALLwFi8yEPLefHhvVpsGiWtscdmlrvo+3Q=</DigestValue>
      </Reference>
      <Reference URI="/xl/externalLinks/externalLink132.xml?ContentType=application/vnd.openxmlformats-officedocument.spreadsheetml.externalLink+xml">
        <DigestMethod Algorithm="http://www.w3.org/2001/04/xmlenc#sha256"/>
        <DigestValue>5UFwnJ3GLTx1B5Pa/tXr7uxHwI+vZvBsQ4lJbJuQbVI=</DigestValue>
      </Reference>
      <Reference URI="/xl/externalLinks/externalLink133.xml?ContentType=application/vnd.openxmlformats-officedocument.spreadsheetml.externalLink+xml">
        <DigestMethod Algorithm="http://www.w3.org/2001/04/xmlenc#sha256"/>
        <DigestValue>fKubcI1YgcGgbKNIfrIFF5/W5cASepRpon/zk/b+r/0=</DigestValue>
      </Reference>
      <Reference URI="/xl/externalLinks/externalLink134.xml?ContentType=application/vnd.openxmlformats-officedocument.spreadsheetml.externalLink+xml">
        <DigestMethod Algorithm="http://www.w3.org/2001/04/xmlenc#sha256"/>
        <DigestValue>eUz5rWH/kn9WQiWbqoHzRLJOazXVN7y5BWWdYIZ/l5E=</DigestValue>
      </Reference>
      <Reference URI="/xl/externalLinks/externalLink135.xml?ContentType=application/vnd.openxmlformats-officedocument.spreadsheetml.externalLink+xml">
        <DigestMethod Algorithm="http://www.w3.org/2001/04/xmlenc#sha256"/>
        <DigestValue>xussBkWHSYmYsMZ96iURkWcABq/YUioA48ds8K4IKFE=</DigestValue>
      </Reference>
      <Reference URI="/xl/externalLinks/externalLink136.xml?ContentType=application/vnd.openxmlformats-officedocument.spreadsheetml.externalLink+xml">
        <DigestMethod Algorithm="http://www.w3.org/2001/04/xmlenc#sha256"/>
        <DigestValue>CvyV43M53TSbCQ/R3ILmfXGVX0a18fO+MXd5RMxQIks=</DigestValue>
      </Reference>
      <Reference URI="/xl/externalLinks/externalLink137.xml?ContentType=application/vnd.openxmlformats-officedocument.spreadsheetml.externalLink+xml">
        <DigestMethod Algorithm="http://www.w3.org/2001/04/xmlenc#sha256"/>
        <DigestValue>Ls4GXMl2BeFwrhI0BMzuEtuIeT+yj/3B1ga53M8a2cU=</DigestValue>
      </Reference>
      <Reference URI="/xl/externalLinks/externalLink138.xml?ContentType=application/vnd.openxmlformats-officedocument.spreadsheetml.externalLink+xml">
        <DigestMethod Algorithm="http://www.w3.org/2001/04/xmlenc#sha256"/>
        <DigestValue>nYLabRja2SQ38y3CWLZ8MpON+969Rymd01i4bMMav1U=</DigestValue>
      </Reference>
      <Reference URI="/xl/externalLinks/externalLink139.xml?ContentType=application/vnd.openxmlformats-officedocument.spreadsheetml.externalLink+xml">
        <DigestMethod Algorithm="http://www.w3.org/2001/04/xmlenc#sha256"/>
        <DigestValue>6VUnHm2sJ9vBWFIEFWwt+DV9Lo2L9r5TQ0QLuGQK9JQ=</DigestValue>
      </Reference>
      <Reference URI="/xl/externalLinks/externalLink14.xml?ContentType=application/vnd.openxmlformats-officedocument.spreadsheetml.externalLink+xml">
        <DigestMethod Algorithm="http://www.w3.org/2001/04/xmlenc#sha256"/>
        <DigestValue>WChZlJcD4AwEoF+4vnD3NlE7Zs+7e8Q8cy9e4Gm2Dsw=</DigestValue>
      </Reference>
      <Reference URI="/xl/externalLinks/externalLink140.xml?ContentType=application/vnd.openxmlformats-officedocument.spreadsheetml.externalLink+xml">
        <DigestMethod Algorithm="http://www.w3.org/2001/04/xmlenc#sha256"/>
        <DigestValue>utCYjmqeSdV6IAffAcns0hQrM/gW6Poo3mooXX5S2QM=</DigestValue>
      </Reference>
      <Reference URI="/xl/externalLinks/externalLink141.xml?ContentType=application/vnd.openxmlformats-officedocument.spreadsheetml.externalLink+xml">
        <DigestMethod Algorithm="http://www.w3.org/2001/04/xmlenc#sha256"/>
        <DigestValue>2fs6UTofNJuyYH2u+gnsrbeXBU9nhVCWA3QVxxjNSp8=</DigestValue>
      </Reference>
      <Reference URI="/xl/externalLinks/externalLink142.xml?ContentType=application/vnd.openxmlformats-officedocument.spreadsheetml.externalLink+xml">
        <DigestMethod Algorithm="http://www.w3.org/2001/04/xmlenc#sha256"/>
        <DigestValue>ewZljzTkQsDonShyVG8bQITq/QLQyDySbFdQLVfDnw4=</DigestValue>
      </Reference>
      <Reference URI="/xl/externalLinks/externalLink143.xml?ContentType=application/vnd.openxmlformats-officedocument.spreadsheetml.externalLink+xml">
        <DigestMethod Algorithm="http://www.w3.org/2001/04/xmlenc#sha256"/>
        <DigestValue>EYCR7SzQRRedxjlAB3ZJJyu4O4kY6u8010Mpx+xMdnQ=</DigestValue>
      </Reference>
      <Reference URI="/xl/externalLinks/externalLink144.xml?ContentType=application/vnd.openxmlformats-officedocument.spreadsheetml.externalLink+xml">
        <DigestMethod Algorithm="http://www.w3.org/2001/04/xmlenc#sha256"/>
        <DigestValue>+2s6iNfbQN9/5qFJtfRklaLkNTNAFdhBao2EIVtB/sE=</DigestValue>
      </Reference>
      <Reference URI="/xl/externalLinks/externalLink145.xml?ContentType=application/vnd.openxmlformats-officedocument.spreadsheetml.externalLink+xml">
        <DigestMethod Algorithm="http://www.w3.org/2001/04/xmlenc#sha256"/>
        <DigestValue>OqM/vjqc8bqNBsT+WxV0cPkOCASChmtEUoXnrpUpSX8=</DigestValue>
      </Reference>
      <Reference URI="/xl/externalLinks/externalLink146.xml?ContentType=application/vnd.openxmlformats-officedocument.spreadsheetml.externalLink+xml">
        <DigestMethod Algorithm="http://www.w3.org/2001/04/xmlenc#sha256"/>
        <DigestValue>+ySWnxLZx4PzQ6gPHOZKEBvLsihtQgDCUNm1cOJWiX4=</DigestValue>
      </Reference>
      <Reference URI="/xl/externalLinks/externalLink147.xml?ContentType=application/vnd.openxmlformats-officedocument.spreadsheetml.externalLink+xml">
        <DigestMethod Algorithm="http://www.w3.org/2001/04/xmlenc#sha256"/>
        <DigestValue>2SF66QbuwwbjlWVerdVl1Qzflf/LHSWhqtbL/xC+xI0=</DigestValue>
      </Reference>
      <Reference URI="/xl/externalLinks/externalLink148.xml?ContentType=application/vnd.openxmlformats-officedocument.spreadsheetml.externalLink+xml">
        <DigestMethod Algorithm="http://www.w3.org/2001/04/xmlenc#sha256"/>
        <DigestValue>ZgmNsba9XZ7fXMVj0gMCMWz/zXYTbFdxymx1AKYDdZM=</DigestValue>
      </Reference>
      <Reference URI="/xl/externalLinks/externalLink149.xml?ContentType=application/vnd.openxmlformats-officedocument.spreadsheetml.externalLink+xml">
        <DigestMethod Algorithm="http://www.w3.org/2001/04/xmlenc#sha256"/>
        <DigestValue>QiVWLS4CWjo0A5rWt8VyD8R1a6bxdl9MjHhUC8jFLLY=</DigestValue>
      </Reference>
      <Reference URI="/xl/externalLinks/externalLink15.xml?ContentType=application/vnd.openxmlformats-officedocument.spreadsheetml.externalLink+xml">
        <DigestMethod Algorithm="http://www.w3.org/2001/04/xmlenc#sha256"/>
        <DigestValue>5V655zoX//xiPRQZjAyvYPq5Km5ePDZejYVrWs3d4wo=</DigestValue>
      </Reference>
      <Reference URI="/xl/externalLinks/externalLink150.xml?ContentType=application/vnd.openxmlformats-officedocument.spreadsheetml.externalLink+xml">
        <DigestMethod Algorithm="http://www.w3.org/2001/04/xmlenc#sha256"/>
        <DigestValue>sTQFGnRWe4LzGiMnslrdvOkUZCDodsafU0ZeQHPEIpI=</DigestValue>
      </Reference>
      <Reference URI="/xl/externalLinks/externalLink151.xml?ContentType=application/vnd.openxmlformats-officedocument.spreadsheetml.externalLink+xml">
        <DigestMethod Algorithm="http://www.w3.org/2001/04/xmlenc#sha256"/>
        <DigestValue>YGTZ2hdvALusjX/SQUJhAeR167jbSbwQlrl+p9X/jcM=</DigestValue>
      </Reference>
      <Reference URI="/xl/externalLinks/externalLink152.xml?ContentType=application/vnd.openxmlformats-officedocument.spreadsheetml.externalLink+xml">
        <DigestMethod Algorithm="http://www.w3.org/2001/04/xmlenc#sha256"/>
        <DigestValue>5Sjnum84736xFFeUhjJ8fyO0Nq0G9h0pXXuN2+iqNkI=</DigestValue>
      </Reference>
      <Reference URI="/xl/externalLinks/externalLink153.xml?ContentType=application/vnd.openxmlformats-officedocument.spreadsheetml.externalLink+xml">
        <DigestMethod Algorithm="http://www.w3.org/2001/04/xmlenc#sha256"/>
        <DigestValue>bOokaZjfpipz9bNJyTtgPhQOhpvf/+KY8HkTnvEzv+U=</DigestValue>
      </Reference>
      <Reference URI="/xl/externalLinks/externalLink154.xml?ContentType=application/vnd.openxmlformats-officedocument.spreadsheetml.externalLink+xml">
        <DigestMethod Algorithm="http://www.w3.org/2001/04/xmlenc#sha256"/>
        <DigestValue>kRsUyu2PS8WgVzmuFpBS2BzDfho1y0+xdr/HwiRppDM=</DigestValue>
      </Reference>
      <Reference URI="/xl/externalLinks/externalLink155.xml?ContentType=application/vnd.openxmlformats-officedocument.spreadsheetml.externalLink+xml">
        <DigestMethod Algorithm="http://www.w3.org/2001/04/xmlenc#sha256"/>
        <DigestValue>qfyjEfbmF/krVL2R/n8L0Wazs9i9I7pzbbYVAvru8B0=</DigestValue>
      </Reference>
      <Reference URI="/xl/externalLinks/externalLink156.xml?ContentType=application/vnd.openxmlformats-officedocument.spreadsheetml.externalLink+xml">
        <DigestMethod Algorithm="http://www.w3.org/2001/04/xmlenc#sha256"/>
        <DigestValue>Blb0g13jzK5fVzp8bPnYeF7OppjwoX7E1WG+ck4z5yo=</DigestValue>
      </Reference>
      <Reference URI="/xl/externalLinks/externalLink157.xml?ContentType=application/vnd.openxmlformats-officedocument.spreadsheetml.externalLink+xml">
        <DigestMethod Algorithm="http://www.w3.org/2001/04/xmlenc#sha256"/>
        <DigestValue>OqVGHUskA05hrjsOn4XcR3e8Wly5tucH1zkUCQfB6qg=</DigestValue>
      </Reference>
      <Reference URI="/xl/externalLinks/externalLink158.xml?ContentType=application/vnd.openxmlformats-officedocument.spreadsheetml.externalLink+xml">
        <DigestMethod Algorithm="http://www.w3.org/2001/04/xmlenc#sha256"/>
        <DigestValue>Lx3uiASRhD/5u3NrwnRgcG3dy1mi9yRamCZvQCQv99o=</DigestValue>
      </Reference>
      <Reference URI="/xl/externalLinks/externalLink159.xml?ContentType=application/vnd.openxmlformats-officedocument.spreadsheetml.externalLink+xml">
        <DigestMethod Algorithm="http://www.w3.org/2001/04/xmlenc#sha256"/>
        <DigestValue>bVFiHrbdsQvwUl++1EkPUqQ2+3Woa9HFswdL1bYIJCw=</DigestValue>
      </Reference>
      <Reference URI="/xl/externalLinks/externalLink16.xml?ContentType=application/vnd.openxmlformats-officedocument.spreadsheetml.externalLink+xml">
        <DigestMethod Algorithm="http://www.w3.org/2001/04/xmlenc#sha256"/>
        <DigestValue>M5SGlrUl6eEMxNz2z3XX5Hj+YyG826tIt71iUyWt1rE=</DigestValue>
      </Reference>
      <Reference URI="/xl/externalLinks/externalLink160.xml?ContentType=application/vnd.openxmlformats-officedocument.spreadsheetml.externalLink+xml">
        <DigestMethod Algorithm="http://www.w3.org/2001/04/xmlenc#sha256"/>
        <DigestValue>J4fRhkEhMaZ8im1NT5HMrD8foPCUigm7rGv3brqAOOk=</DigestValue>
      </Reference>
      <Reference URI="/xl/externalLinks/externalLink161.xml?ContentType=application/vnd.openxmlformats-officedocument.spreadsheetml.externalLink+xml">
        <DigestMethod Algorithm="http://www.w3.org/2001/04/xmlenc#sha256"/>
        <DigestValue>EPieGi5P5/JIJtrGsez01m5NUh8YRBmvGYe81CdjZqc=</DigestValue>
      </Reference>
      <Reference URI="/xl/externalLinks/externalLink162.xml?ContentType=application/vnd.openxmlformats-officedocument.spreadsheetml.externalLink+xml">
        <DigestMethod Algorithm="http://www.w3.org/2001/04/xmlenc#sha256"/>
        <DigestValue>5q7iN1nuys/nFMHqxalfi/E8b3pVPBbE/4qvEsvNFvU=</DigestValue>
      </Reference>
      <Reference URI="/xl/externalLinks/externalLink163.xml?ContentType=application/vnd.openxmlformats-officedocument.spreadsheetml.externalLink+xml">
        <DigestMethod Algorithm="http://www.w3.org/2001/04/xmlenc#sha256"/>
        <DigestValue>mPYe9FDXMEC3fGwy50Orv7PJV7QQLvJTqedwUJ2ukNE=</DigestValue>
      </Reference>
      <Reference URI="/xl/externalLinks/externalLink164.xml?ContentType=application/vnd.openxmlformats-officedocument.spreadsheetml.externalLink+xml">
        <DigestMethod Algorithm="http://www.w3.org/2001/04/xmlenc#sha256"/>
        <DigestValue>xtI7eW3QeoC0888/9v7TDHIzN261haFo9k88TJBw/EM=</DigestValue>
      </Reference>
      <Reference URI="/xl/externalLinks/externalLink165.xml?ContentType=application/vnd.openxmlformats-officedocument.spreadsheetml.externalLink+xml">
        <DigestMethod Algorithm="http://www.w3.org/2001/04/xmlenc#sha256"/>
        <DigestValue>LRWCZJfOwCAqdDUateOivZZiM+4IlaiN/wVmgvWrpg8=</DigestValue>
      </Reference>
      <Reference URI="/xl/externalLinks/externalLink166.xml?ContentType=application/vnd.openxmlformats-officedocument.spreadsheetml.externalLink+xml">
        <DigestMethod Algorithm="http://www.w3.org/2001/04/xmlenc#sha256"/>
        <DigestValue>fjSoqueTvY040g2w9cfRsITXhtSiR1/too1LyXuaYEI=</DigestValue>
      </Reference>
      <Reference URI="/xl/externalLinks/externalLink167.xml?ContentType=application/vnd.openxmlformats-officedocument.spreadsheetml.externalLink+xml">
        <DigestMethod Algorithm="http://www.w3.org/2001/04/xmlenc#sha256"/>
        <DigestValue>cB671ZzGsgJSD0BFa2zxdaPt9oXDT/uH6j/G+rT8sEM=</DigestValue>
      </Reference>
      <Reference URI="/xl/externalLinks/externalLink168.xml?ContentType=application/vnd.openxmlformats-officedocument.spreadsheetml.externalLink+xml">
        <DigestMethod Algorithm="http://www.w3.org/2001/04/xmlenc#sha256"/>
        <DigestValue>hDsnn1AS/4QqvfLwOXGKJHOLlbggoACw9QyjUS9C/K4=</DigestValue>
      </Reference>
      <Reference URI="/xl/externalLinks/externalLink169.xml?ContentType=application/vnd.openxmlformats-officedocument.spreadsheetml.externalLink+xml">
        <DigestMethod Algorithm="http://www.w3.org/2001/04/xmlenc#sha256"/>
        <DigestValue>AWU/8FF5n75feK3bpNgPPw9j60oOo8JkV7lquwnW1AU=</DigestValue>
      </Reference>
      <Reference URI="/xl/externalLinks/externalLink17.xml?ContentType=application/vnd.openxmlformats-officedocument.spreadsheetml.externalLink+xml">
        <DigestMethod Algorithm="http://www.w3.org/2001/04/xmlenc#sha256"/>
        <DigestValue>aL+EuoQT9a6Qds4Fjevz3tqUVwDTskLGoQk5eVB3DIg=</DigestValue>
      </Reference>
      <Reference URI="/xl/externalLinks/externalLink170.xml?ContentType=application/vnd.openxmlformats-officedocument.spreadsheetml.externalLink+xml">
        <DigestMethod Algorithm="http://www.w3.org/2001/04/xmlenc#sha256"/>
        <DigestValue>xVjb3zeaSf+qq0E0W1uPQnDoXFZGRuUBtuO+yAhBBmI=</DigestValue>
      </Reference>
      <Reference URI="/xl/externalLinks/externalLink171.xml?ContentType=application/vnd.openxmlformats-officedocument.spreadsheetml.externalLink+xml">
        <DigestMethod Algorithm="http://www.w3.org/2001/04/xmlenc#sha256"/>
        <DigestValue>5Z0duBHjHX4fpMoSaRHjVa8MAkpgg9ot0KWTPxN3+Zk=</DigestValue>
      </Reference>
      <Reference URI="/xl/externalLinks/externalLink172.xml?ContentType=application/vnd.openxmlformats-officedocument.spreadsheetml.externalLink+xml">
        <DigestMethod Algorithm="http://www.w3.org/2001/04/xmlenc#sha256"/>
        <DigestValue>tRaYbS+w4ym1bwsCLPWlhWuEuYFctAfr6n5MJt2rlPo=</DigestValue>
      </Reference>
      <Reference URI="/xl/externalLinks/externalLink173.xml?ContentType=application/vnd.openxmlformats-officedocument.spreadsheetml.externalLink+xml">
        <DigestMethod Algorithm="http://www.w3.org/2001/04/xmlenc#sha256"/>
        <DigestValue>ybR+E1KI3kj95GblZCdBquYWR07Ih0ez7thNXX6/O0w=</DigestValue>
      </Reference>
      <Reference URI="/xl/externalLinks/externalLink174.xml?ContentType=application/vnd.openxmlformats-officedocument.spreadsheetml.externalLink+xml">
        <DigestMethod Algorithm="http://www.w3.org/2001/04/xmlenc#sha256"/>
        <DigestValue>SfcRSXINz84MkbuHKc3Mblajj2qKh9v/0C68ei5EuRs=</DigestValue>
      </Reference>
      <Reference URI="/xl/externalLinks/externalLink175.xml?ContentType=application/vnd.openxmlformats-officedocument.spreadsheetml.externalLink+xml">
        <DigestMethod Algorithm="http://www.w3.org/2001/04/xmlenc#sha256"/>
        <DigestValue>l5lB1rWnkd7U3tUuPlYePHzdj1NhK7hfyZIJrFzaKQA=</DigestValue>
      </Reference>
      <Reference URI="/xl/externalLinks/externalLink176.xml?ContentType=application/vnd.openxmlformats-officedocument.spreadsheetml.externalLink+xml">
        <DigestMethod Algorithm="http://www.w3.org/2001/04/xmlenc#sha256"/>
        <DigestValue>uW1any219w+e4XFESdABUFZ6unh08O8QPOqPXMAKPCg=</DigestValue>
      </Reference>
      <Reference URI="/xl/externalLinks/externalLink177.xml?ContentType=application/vnd.openxmlformats-officedocument.spreadsheetml.externalLink+xml">
        <DigestMethod Algorithm="http://www.w3.org/2001/04/xmlenc#sha256"/>
        <DigestValue>3ggxQLEzSNUP/C67AbpNi17nFS7190rjF+/Y6czpVjw=</DigestValue>
      </Reference>
      <Reference URI="/xl/externalLinks/externalLink178.xml?ContentType=application/vnd.openxmlformats-officedocument.spreadsheetml.externalLink+xml">
        <DigestMethod Algorithm="http://www.w3.org/2001/04/xmlenc#sha256"/>
        <DigestValue>6xoICh0JFZmXR6BfGDSf0oBFawyBwaMvW0dOVQ9GgfI=</DigestValue>
      </Reference>
      <Reference URI="/xl/externalLinks/externalLink179.xml?ContentType=application/vnd.openxmlformats-officedocument.spreadsheetml.externalLink+xml">
        <DigestMethod Algorithm="http://www.w3.org/2001/04/xmlenc#sha256"/>
        <DigestValue>UQUxpLGXXKKFJAwn+fEiAopMV/7tzMigbzbUsA/fxOs=</DigestValue>
      </Reference>
      <Reference URI="/xl/externalLinks/externalLink18.xml?ContentType=application/vnd.openxmlformats-officedocument.spreadsheetml.externalLink+xml">
        <DigestMethod Algorithm="http://www.w3.org/2001/04/xmlenc#sha256"/>
        <DigestValue>B9y8bjaJh7ehSw2lDqH2T90dxCYTmSPSGlMCBvdoG1s=</DigestValue>
      </Reference>
      <Reference URI="/xl/externalLinks/externalLink180.xml?ContentType=application/vnd.openxmlformats-officedocument.spreadsheetml.externalLink+xml">
        <DigestMethod Algorithm="http://www.w3.org/2001/04/xmlenc#sha256"/>
        <DigestValue>AyynTnqQrl5HgrH2oUaFLVZnh3Ga8JFKSa9f8HvMjGE=</DigestValue>
      </Reference>
      <Reference URI="/xl/externalLinks/externalLink181.xml?ContentType=application/vnd.openxmlformats-officedocument.spreadsheetml.externalLink+xml">
        <DigestMethod Algorithm="http://www.w3.org/2001/04/xmlenc#sha256"/>
        <DigestValue>7WxUCN+OajV1eFpw3BdZV5Dc0lIoNU3KSoTmhwbHh/Q=</DigestValue>
      </Reference>
      <Reference URI="/xl/externalLinks/externalLink182.xml?ContentType=application/vnd.openxmlformats-officedocument.spreadsheetml.externalLink+xml">
        <DigestMethod Algorithm="http://www.w3.org/2001/04/xmlenc#sha256"/>
        <DigestValue>EeTCBp4+Vw4NpOejJf+ARx2idXy0THEggVwPEnI4cLs=</DigestValue>
      </Reference>
      <Reference URI="/xl/externalLinks/externalLink183.xml?ContentType=application/vnd.openxmlformats-officedocument.spreadsheetml.externalLink+xml">
        <DigestMethod Algorithm="http://www.w3.org/2001/04/xmlenc#sha256"/>
        <DigestValue>JYyueTzL3eJVnbxPoodPsWFMQavFbb+ujl/BqcLJpuA=</DigestValue>
      </Reference>
      <Reference URI="/xl/externalLinks/externalLink184.xml?ContentType=application/vnd.openxmlformats-officedocument.spreadsheetml.externalLink+xml">
        <DigestMethod Algorithm="http://www.w3.org/2001/04/xmlenc#sha256"/>
        <DigestValue>ELf3MVaS++hFyRb+rZtu2Vyu83hn5iBcoOty/vlV9N4=</DigestValue>
      </Reference>
      <Reference URI="/xl/externalLinks/externalLink185.xml?ContentType=application/vnd.openxmlformats-officedocument.spreadsheetml.externalLink+xml">
        <DigestMethod Algorithm="http://www.w3.org/2001/04/xmlenc#sha256"/>
        <DigestValue>z516O5GBljbk8eAxoj+Gh1PCSH0+jV7tA2tmeSkaRYw=</DigestValue>
      </Reference>
      <Reference URI="/xl/externalLinks/externalLink186.xml?ContentType=application/vnd.openxmlformats-officedocument.spreadsheetml.externalLink+xml">
        <DigestMethod Algorithm="http://www.w3.org/2001/04/xmlenc#sha256"/>
        <DigestValue>RLkllmEVVgsEUmwd0V1yICohmztEtkCTn+SIMByYA4E=</DigestValue>
      </Reference>
      <Reference URI="/xl/externalLinks/externalLink187.xml?ContentType=application/vnd.openxmlformats-officedocument.spreadsheetml.externalLink+xml">
        <DigestMethod Algorithm="http://www.w3.org/2001/04/xmlenc#sha256"/>
        <DigestValue>R28VmrolXmXkxHCWYFhP8PvGxPaShkTP3ba/CTx9Bcs=</DigestValue>
      </Reference>
      <Reference URI="/xl/externalLinks/externalLink188.xml?ContentType=application/vnd.openxmlformats-officedocument.spreadsheetml.externalLink+xml">
        <DigestMethod Algorithm="http://www.w3.org/2001/04/xmlenc#sha256"/>
        <DigestValue>FMRghIQRTo4VyJFAGzYgzDK8hhDVnUXhUjq8DWpBg/A=</DigestValue>
      </Reference>
      <Reference URI="/xl/externalLinks/externalLink189.xml?ContentType=application/vnd.openxmlformats-officedocument.spreadsheetml.externalLink+xml">
        <DigestMethod Algorithm="http://www.w3.org/2001/04/xmlenc#sha256"/>
        <DigestValue>eGut9AaAD8NTvFQ98fvbZVy9CtwpoEViVmcwvhua2C8=</DigestValue>
      </Reference>
      <Reference URI="/xl/externalLinks/externalLink19.xml?ContentType=application/vnd.openxmlformats-officedocument.spreadsheetml.externalLink+xml">
        <DigestMethod Algorithm="http://www.w3.org/2001/04/xmlenc#sha256"/>
        <DigestValue>mc34KBP1dBLdTFZ4IR+LUhyekVF3xJLFPoeDIR5zuqw=</DigestValue>
      </Reference>
      <Reference URI="/xl/externalLinks/externalLink190.xml?ContentType=application/vnd.openxmlformats-officedocument.spreadsheetml.externalLink+xml">
        <DigestMethod Algorithm="http://www.w3.org/2001/04/xmlenc#sha256"/>
        <DigestValue>pxRt/6/gPH6Qo7YxJZhTw/2RN1GATJNs4gmkZ4oKbNY=</DigestValue>
      </Reference>
      <Reference URI="/xl/externalLinks/externalLink191.xml?ContentType=application/vnd.openxmlformats-officedocument.spreadsheetml.externalLink+xml">
        <DigestMethod Algorithm="http://www.w3.org/2001/04/xmlenc#sha256"/>
        <DigestValue>lgitxPSfPBa6hgMr2nFx4HkCQxnHmtKjO/X3e4Kbadw=</DigestValue>
      </Reference>
      <Reference URI="/xl/externalLinks/externalLink192.xml?ContentType=application/vnd.openxmlformats-officedocument.spreadsheetml.externalLink+xml">
        <DigestMethod Algorithm="http://www.w3.org/2001/04/xmlenc#sha256"/>
        <DigestValue>VXNyLV+Z+oCnc5w8dA/TqVOFCMdHFZ//7R0qZotbjO4=</DigestValue>
      </Reference>
      <Reference URI="/xl/externalLinks/externalLink193.xml?ContentType=application/vnd.openxmlformats-officedocument.spreadsheetml.externalLink+xml">
        <DigestMethod Algorithm="http://www.w3.org/2001/04/xmlenc#sha256"/>
        <DigestValue>mTMZJy8DAaoEcmbEfg7zDt9hze0lH1mL/6a6y8MFKDs=</DigestValue>
      </Reference>
      <Reference URI="/xl/externalLinks/externalLink194.xml?ContentType=application/vnd.openxmlformats-officedocument.spreadsheetml.externalLink+xml">
        <DigestMethod Algorithm="http://www.w3.org/2001/04/xmlenc#sha256"/>
        <DigestValue>lroeXedB4fwTghMvugPZ4sjhDJIC5hfEHmJpGAvJ/yU=</DigestValue>
      </Reference>
      <Reference URI="/xl/externalLinks/externalLink195.xml?ContentType=application/vnd.openxmlformats-officedocument.spreadsheetml.externalLink+xml">
        <DigestMethod Algorithm="http://www.w3.org/2001/04/xmlenc#sha256"/>
        <DigestValue>yEgdeQCBiDTbqpQ8CDdHDHTTsA+CYl/1tcbKLa2H7NY=</DigestValue>
      </Reference>
      <Reference URI="/xl/externalLinks/externalLink196.xml?ContentType=application/vnd.openxmlformats-officedocument.spreadsheetml.externalLink+xml">
        <DigestMethod Algorithm="http://www.w3.org/2001/04/xmlenc#sha256"/>
        <DigestValue>gRcyuApH5EUJBQR3rpxJyTiXb5VYzjTDFbbuqwkDTF4=</DigestValue>
      </Reference>
      <Reference URI="/xl/externalLinks/externalLink197.xml?ContentType=application/vnd.openxmlformats-officedocument.spreadsheetml.externalLink+xml">
        <DigestMethod Algorithm="http://www.w3.org/2001/04/xmlenc#sha256"/>
        <DigestValue>1T50ZOBr+wjFAAT5a6nyPrc70cniaX8pvqlCO31ptUs=</DigestValue>
      </Reference>
      <Reference URI="/xl/externalLinks/externalLink198.xml?ContentType=application/vnd.openxmlformats-officedocument.spreadsheetml.externalLink+xml">
        <DigestMethod Algorithm="http://www.w3.org/2001/04/xmlenc#sha256"/>
        <DigestValue>7e4iAfj6YzVpdPuJgtgRy7kAUE5kHYQ+YpxxAV3V20U=</DigestValue>
      </Reference>
      <Reference URI="/xl/externalLinks/externalLink199.xml?ContentType=application/vnd.openxmlformats-officedocument.spreadsheetml.externalLink+xml">
        <DigestMethod Algorithm="http://www.w3.org/2001/04/xmlenc#sha256"/>
        <DigestValue>kZSEUddKe33DfSFJCL1myNlJtxA1JUgMFu1fAuKxp3U=</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vMXrNhRCrjZt7kIu67pH04O7VL1nh0uO3hu+MLumMRI=</DigestValue>
      </Reference>
      <Reference URI="/xl/externalLinks/externalLink200.xml?ContentType=application/vnd.openxmlformats-officedocument.spreadsheetml.externalLink+xml">
        <DigestMethod Algorithm="http://www.w3.org/2001/04/xmlenc#sha256"/>
        <DigestValue>LxXlIKNfYTpdMGhe2zOudfv89AtGMop9QqIc41rT40k=</DigestValue>
      </Reference>
      <Reference URI="/xl/externalLinks/externalLink201.xml?ContentType=application/vnd.openxmlformats-officedocument.spreadsheetml.externalLink+xml">
        <DigestMethod Algorithm="http://www.w3.org/2001/04/xmlenc#sha256"/>
        <DigestValue>UWVz/783cLEU1XixopXBSl0/a3GKU7i24WW0H9mctaA=</DigestValue>
      </Reference>
      <Reference URI="/xl/externalLinks/externalLink202.xml?ContentType=application/vnd.openxmlformats-officedocument.spreadsheetml.externalLink+xml">
        <DigestMethod Algorithm="http://www.w3.org/2001/04/xmlenc#sha256"/>
        <DigestValue>3eMqWnCR2E6wAHM5DF28OXWJ9UydMnccInObFVRdtx0=</DigestValue>
      </Reference>
      <Reference URI="/xl/externalLinks/externalLink203.xml?ContentType=application/vnd.openxmlformats-officedocument.spreadsheetml.externalLink+xml">
        <DigestMethod Algorithm="http://www.w3.org/2001/04/xmlenc#sha256"/>
        <DigestValue>R28VmrolXmXkxHCWYFhP8PvGxPaShkTP3ba/CTx9Bcs=</DigestValue>
      </Reference>
      <Reference URI="/xl/externalLinks/externalLink204.xml?ContentType=application/vnd.openxmlformats-officedocument.spreadsheetml.externalLink+xml">
        <DigestMethod Algorithm="http://www.w3.org/2001/04/xmlenc#sha256"/>
        <DigestValue>FPjEh3IdeAtYXt8g/S5BGSzPCg26OnjdR9ifJlPHCmU=</DigestValue>
      </Reference>
      <Reference URI="/xl/externalLinks/externalLink205.xml?ContentType=application/vnd.openxmlformats-officedocument.spreadsheetml.externalLink+xml">
        <DigestMethod Algorithm="http://www.w3.org/2001/04/xmlenc#sha256"/>
        <DigestValue>Aw5LNGPGctzVoOUCaQj+uGstuuxp6RuohsSl+EX7Md8=</DigestValue>
      </Reference>
      <Reference URI="/xl/externalLinks/externalLink206.xml?ContentType=application/vnd.openxmlformats-officedocument.spreadsheetml.externalLink+xml">
        <DigestMethod Algorithm="http://www.w3.org/2001/04/xmlenc#sha256"/>
        <DigestValue>xsLvsvcHnTul1nzrZYbRhGjRxtPnB4MOyH9LqOk8kWE=</DigestValue>
      </Reference>
      <Reference URI="/xl/externalLinks/externalLink207.xml?ContentType=application/vnd.openxmlformats-officedocument.spreadsheetml.externalLink+xml">
        <DigestMethod Algorithm="http://www.w3.org/2001/04/xmlenc#sha256"/>
        <DigestValue>53snOmN5s7McjvJ6UU2F7UaDQGW6XsgPdY6i0XouEyw=</DigestValue>
      </Reference>
      <Reference URI="/xl/externalLinks/externalLink208.xml?ContentType=application/vnd.openxmlformats-officedocument.spreadsheetml.externalLink+xml">
        <DigestMethod Algorithm="http://www.w3.org/2001/04/xmlenc#sha256"/>
        <DigestValue>Qiyx3YbRlCuPE50qsa0W+iUsEt/xgiW1aY1gPjTQ0Nc=</DigestValue>
      </Reference>
      <Reference URI="/xl/externalLinks/externalLink209.xml?ContentType=application/vnd.openxmlformats-officedocument.spreadsheetml.externalLink+xml">
        <DigestMethod Algorithm="http://www.w3.org/2001/04/xmlenc#sha256"/>
        <DigestValue>usweJpAvRgft0YLK/uVukwlR25ivEY/3lRagi9K5/aI=</DigestValue>
      </Reference>
      <Reference URI="/xl/externalLinks/externalLink21.xml?ContentType=application/vnd.openxmlformats-officedocument.spreadsheetml.externalLink+xml">
        <DigestMethod Algorithm="http://www.w3.org/2001/04/xmlenc#sha256"/>
        <DigestValue>pLO2sFF/Gg2idmPVpLODPbwyIrtFLrib6VU4OiglaeM=</DigestValue>
      </Reference>
      <Reference URI="/xl/externalLinks/externalLink210.xml?ContentType=application/vnd.openxmlformats-officedocument.spreadsheetml.externalLink+xml">
        <DigestMethod Algorithm="http://www.w3.org/2001/04/xmlenc#sha256"/>
        <DigestValue>bGSB+kpZKHgGNtNKwhHUahlK3TVz3UZzChO66G5/T1Q=</DigestValue>
      </Reference>
      <Reference URI="/xl/externalLinks/externalLink211.xml?ContentType=application/vnd.openxmlformats-officedocument.spreadsheetml.externalLink+xml">
        <DigestMethod Algorithm="http://www.w3.org/2001/04/xmlenc#sha256"/>
        <DigestValue>AteA4hKHL1DOowfchYFTrZYNLfYYDeDrQ7U2dTwU9ws=</DigestValue>
      </Reference>
      <Reference URI="/xl/externalLinks/externalLink212.xml?ContentType=application/vnd.openxmlformats-officedocument.spreadsheetml.externalLink+xml">
        <DigestMethod Algorithm="http://www.w3.org/2001/04/xmlenc#sha256"/>
        <DigestValue>hHHvLeWsbd24Py8zEcCmDZEvGMejCy61f/mymU0RfFw=</DigestValue>
      </Reference>
      <Reference URI="/xl/externalLinks/externalLink213.xml?ContentType=application/vnd.openxmlformats-officedocument.spreadsheetml.externalLink+xml">
        <DigestMethod Algorithm="http://www.w3.org/2001/04/xmlenc#sha256"/>
        <DigestValue>mBB3kGbCdpaR7tLviNBt7K0ksyPA4UdFJx0JFFk+3kM=</DigestValue>
      </Reference>
      <Reference URI="/xl/externalLinks/externalLink214.xml?ContentType=application/vnd.openxmlformats-officedocument.spreadsheetml.externalLink+xml">
        <DigestMethod Algorithm="http://www.w3.org/2001/04/xmlenc#sha256"/>
        <DigestValue>/u+Wwg7jQtXV6PSAv5MIJlKr+xYkA9SrylGngomy05o=</DigestValue>
      </Reference>
      <Reference URI="/xl/externalLinks/externalLink215.xml?ContentType=application/vnd.openxmlformats-officedocument.spreadsheetml.externalLink+xml">
        <DigestMethod Algorithm="http://www.w3.org/2001/04/xmlenc#sha256"/>
        <DigestValue>dRcU38IOaSRd3XhtwBnEosN05ugi0iZzqF9i1ZJq8v4=</DigestValue>
      </Reference>
      <Reference URI="/xl/externalLinks/externalLink216.xml?ContentType=application/vnd.openxmlformats-officedocument.spreadsheetml.externalLink+xml">
        <DigestMethod Algorithm="http://www.w3.org/2001/04/xmlenc#sha256"/>
        <DigestValue>haz+X9YXBysOmsJ+8Bp0BDB8X9y2M3pYAdn/qhHVLVw=</DigestValue>
      </Reference>
      <Reference URI="/xl/externalLinks/externalLink217.xml?ContentType=application/vnd.openxmlformats-officedocument.spreadsheetml.externalLink+xml">
        <DigestMethod Algorithm="http://www.w3.org/2001/04/xmlenc#sha256"/>
        <DigestValue>hT5n+6Q2KvwRDU2G3FzoZ0mo+ijgt2loHz7OBw8K0SM=</DigestValue>
      </Reference>
      <Reference URI="/xl/externalLinks/externalLink218.xml?ContentType=application/vnd.openxmlformats-officedocument.spreadsheetml.externalLink+xml">
        <DigestMethod Algorithm="http://www.w3.org/2001/04/xmlenc#sha256"/>
        <DigestValue>LRWCZJfOwCAqdDUateOivZZiM+4IlaiN/wVmgvWrpg8=</DigestValue>
      </Reference>
      <Reference URI="/xl/externalLinks/externalLink219.xml?ContentType=application/vnd.openxmlformats-officedocument.spreadsheetml.externalLink+xml">
        <DigestMethod Algorithm="http://www.w3.org/2001/04/xmlenc#sha256"/>
        <DigestValue>R28VmrolXmXkxHCWYFhP8PvGxPaShkTP3ba/CTx9Bcs=</DigestValue>
      </Reference>
      <Reference URI="/xl/externalLinks/externalLink22.xml?ContentType=application/vnd.openxmlformats-officedocument.spreadsheetml.externalLink+xml">
        <DigestMethod Algorithm="http://www.w3.org/2001/04/xmlenc#sha256"/>
        <DigestValue>DOEW7bCkkQNqXxnPzu4z0amNT7C93sFSBTpZNF3NcQY=</DigestValue>
      </Reference>
      <Reference URI="/xl/externalLinks/externalLink220.xml?ContentType=application/vnd.openxmlformats-officedocument.spreadsheetml.externalLink+xml">
        <DigestMethod Algorithm="http://www.w3.org/2001/04/xmlenc#sha256"/>
        <DigestValue>Krmv0px3lsrCXFue67Xd97Q2ZkMAlsFuZAXrKe8CUGA=</DigestValue>
      </Reference>
      <Reference URI="/xl/externalLinks/externalLink221.xml?ContentType=application/vnd.openxmlformats-officedocument.spreadsheetml.externalLink+xml">
        <DigestMethod Algorithm="http://www.w3.org/2001/04/xmlenc#sha256"/>
        <DigestValue>lfx0CRCCAbx5E1k/RS2LrlEaxEusGKibqCJsycwNXf0=</DigestValue>
      </Reference>
      <Reference URI="/xl/externalLinks/externalLink222.xml?ContentType=application/vnd.openxmlformats-officedocument.spreadsheetml.externalLink+xml">
        <DigestMethod Algorithm="http://www.w3.org/2001/04/xmlenc#sha256"/>
        <DigestValue>X7LCqlxuTbj48pPFJRL3OlvZ/bzPXYQWLn06mQyDYts=</DigestValue>
      </Reference>
      <Reference URI="/xl/externalLinks/externalLink223.xml?ContentType=application/vnd.openxmlformats-officedocument.spreadsheetml.externalLink+xml">
        <DigestMethod Algorithm="http://www.w3.org/2001/04/xmlenc#sha256"/>
        <DigestValue>lLK6QtVNoPhbwOfIoVf6wvjPZTWeCTdMR3nNZ7HMVAs=</DigestValue>
      </Reference>
      <Reference URI="/xl/externalLinks/externalLink224.xml?ContentType=application/vnd.openxmlformats-officedocument.spreadsheetml.externalLink+xml">
        <DigestMethod Algorithm="http://www.w3.org/2001/04/xmlenc#sha256"/>
        <DigestValue>tmMJWTtD63rYcLx55qvdvfKTySaAv/Ti8eAmo7dJY5U=</DigestValue>
      </Reference>
      <Reference URI="/xl/externalLinks/externalLink225.xml?ContentType=application/vnd.openxmlformats-officedocument.spreadsheetml.externalLink+xml">
        <DigestMethod Algorithm="http://www.w3.org/2001/04/xmlenc#sha256"/>
        <DigestValue>uht8rgwi6yo/RaPL4T4IQpWFsCXUog1WoCCxHH4Ulj4=</DigestValue>
      </Reference>
      <Reference URI="/xl/externalLinks/externalLink226.xml?ContentType=application/vnd.openxmlformats-officedocument.spreadsheetml.externalLink+xml">
        <DigestMethod Algorithm="http://www.w3.org/2001/04/xmlenc#sha256"/>
        <DigestValue>pLO2sFF/Gg2idmPVpLODPbwyIrtFLrib6VU4OiglaeM=</DigestValue>
      </Reference>
      <Reference URI="/xl/externalLinks/externalLink227.xml?ContentType=application/vnd.openxmlformats-officedocument.spreadsheetml.externalLink+xml">
        <DigestMethod Algorithm="http://www.w3.org/2001/04/xmlenc#sha256"/>
        <DigestValue>DzENxzC+G3S0J0k33nPzVN+sV2w8YQx1nsnMCgwPwlA=</DigestValue>
      </Reference>
      <Reference URI="/xl/externalLinks/externalLink228.xml?ContentType=application/vnd.openxmlformats-officedocument.spreadsheetml.externalLink+xml">
        <DigestMethod Algorithm="http://www.w3.org/2001/04/xmlenc#sha256"/>
        <DigestValue>qLZb8LR6QIRw+j5fCVXZKJ1bVwEJybngf1cPqfxvhcI=</DigestValue>
      </Reference>
      <Reference URI="/xl/externalLinks/externalLink229.xml?ContentType=application/vnd.openxmlformats-officedocument.spreadsheetml.externalLink+xml">
        <DigestMethod Algorithm="http://www.w3.org/2001/04/xmlenc#sha256"/>
        <DigestValue>gWn2aaIyS5Hcz5iu+C2N4sh9c9Y4QDkCm9y2+b7mPYU=</DigestValue>
      </Reference>
      <Reference URI="/xl/externalLinks/externalLink23.xml?ContentType=application/vnd.openxmlformats-officedocument.spreadsheetml.externalLink+xml">
        <DigestMethod Algorithm="http://www.w3.org/2001/04/xmlenc#sha256"/>
        <DigestValue>Mb+Zh9awf8/E0WiVCRGUpZfUXAe37gEt6VpkWkAO7XI=</DigestValue>
      </Reference>
      <Reference URI="/xl/externalLinks/externalLink230.xml?ContentType=application/vnd.openxmlformats-officedocument.spreadsheetml.externalLink+xml">
        <DigestMethod Algorithm="http://www.w3.org/2001/04/xmlenc#sha256"/>
        <DigestValue>naJ7PaIFk/XN357d9lMJohuw0qJD4zF7oAX4sFe3PeA=</DigestValue>
      </Reference>
      <Reference URI="/xl/externalLinks/externalLink231.xml?ContentType=application/vnd.openxmlformats-officedocument.spreadsheetml.externalLink+xml">
        <DigestMethod Algorithm="http://www.w3.org/2001/04/xmlenc#sha256"/>
        <DigestValue>gRcyuApH5EUJBQR3rpxJyTiXb5VYzjTDFbbuqwkDTF4=</DigestValue>
      </Reference>
      <Reference URI="/xl/externalLinks/externalLink232.xml?ContentType=application/vnd.openxmlformats-officedocument.spreadsheetml.externalLink+xml">
        <DigestMethod Algorithm="http://www.w3.org/2001/04/xmlenc#sha256"/>
        <DigestValue>nX7nBIEQBjOMapUoMjqAKVQc059hvFy5SVP3fGpGkiU=</DigestValue>
      </Reference>
      <Reference URI="/xl/externalLinks/externalLink233.xml?ContentType=application/vnd.openxmlformats-officedocument.spreadsheetml.externalLink+xml">
        <DigestMethod Algorithm="http://www.w3.org/2001/04/xmlenc#sha256"/>
        <DigestValue>RObOGYjxoH2FrulhA4Bu3j1kcgluFpetjiqjHBeaytk=</DigestValue>
      </Reference>
      <Reference URI="/xl/externalLinks/externalLink234.xml?ContentType=application/vnd.openxmlformats-officedocument.spreadsheetml.externalLink+xml">
        <DigestMethod Algorithm="http://www.w3.org/2001/04/xmlenc#sha256"/>
        <DigestValue>hNSaypP8+HNgGh3fc7/twug2HhP4co9vopKsjEH2vr0=</DigestValue>
      </Reference>
      <Reference URI="/xl/externalLinks/externalLink235.xml?ContentType=application/vnd.openxmlformats-officedocument.spreadsheetml.externalLink+xml">
        <DigestMethod Algorithm="http://www.w3.org/2001/04/xmlenc#sha256"/>
        <DigestValue>xQTwxULbkWiferbxWTOVKI7CmjVtKpzU2JS9MMYlwqQ=</DigestValue>
      </Reference>
      <Reference URI="/xl/externalLinks/externalLink236.xml?ContentType=application/vnd.openxmlformats-officedocument.spreadsheetml.externalLink+xml">
        <DigestMethod Algorithm="http://www.w3.org/2001/04/xmlenc#sha256"/>
        <DigestValue>AVTJVjHaQVIanhu2tCFtyI4c77pOp/IlsImyjjUtmK8=</DigestValue>
      </Reference>
      <Reference URI="/xl/externalLinks/externalLink237.xml?ContentType=application/vnd.openxmlformats-officedocument.spreadsheetml.externalLink+xml">
        <DigestMethod Algorithm="http://www.w3.org/2001/04/xmlenc#sha256"/>
        <DigestValue>OBPIxT5tl5rl7ellwPEDtN3WeIXdeFQC3wCMf7a9Xro=</DigestValue>
      </Reference>
      <Reference URI="/xl/externalLinks/externalLink238.xml?ContentType=application/vnd.openxmlformats-officedocument.spreadsheetml.externalLink+xml">
        <DigestMethod Algorithm="http://www.w3.org/2001/04/xmlenc#sha256"/>
        <DigestValue>pu0YQESqUPGDQUEGRoV71oTSebGWkhIMlwmJ1AtGD/U=</DigestValue>
      </Reference>
      <Reference URI="/xl/externalLinks/externalLink239.xml?ContentType=application/vnd.openxmlformats-officedocument.spreadsheetml.externalLink+xml">
        <DigestMethod Algorithm="http://www.w3.org/2001/04/xmlenc#sha256"/>
        <DigestValue>JgJjUNwWzOjh9YOOw0QDx058D+BzUc4PtMj3fjLN7EA=</DigestValue>
      </Reference>
      <Reference URI="/xl/externalLinks/externalLink24.xml?ContentType=application/vnd.openxmlformats-officedocument.spreadsheetml.externalLink+xml">
        <DigestMethod Algorithm="http://www.w3.org/2001/04/xmlenc#sha256"/>
        <DigestValue>EPwLNHwdLeWXwsXwOwaNO10J5ZZMFGKC7k8NLxI9DJ8=</DigestValue>
      </Reference>
      <Reference URI="/xl/externalLinks/externalLink240.xml?ContentType=application/vnd.openxmlformats-officedocument.spreadsheetml.externalLink+xml">
        <DigestMethod Algorithm="http://www.w3.org/2001/04/xmlenc#sha256"/>
        <DigestValue>qGGg1f99gEhC233j8BTeAOjO9wjM4DEKfMtDomrGflA=</DigestValue>
      </Reference>
      <Reference URI="/xl/externalLinks/externalLink241.xml?ContentType=application/vnd.openxmlformats-officedocument.spreadsheetml.externalLink+xml">
        <DigestMethod Algorithm="http://www.w3.org/2001/04/xmlenc#sha256"/>
        <DigestValue>YTuDF+9Df4lnbdLP1phdHLSW9YzV9Nx7ggKc8BuKTRQ=</DigestValue>
      </Reference>
      <Reference URI="/xl/externalLinks/externalLink242.xml?ContentType=application/vnd.openxmlformats-officedocument.spreadsheetml.externalLink+xml">
        <DigestMethod Algorithm="http://www.w3.org/2001/04/xmlenc#sha256"/>
        <DigestValue>qrnoXDcPvUhmmDEa3D98t3QsUZlOf7U1cka+Z6y6u9o=</DigestValue>
      </Reference>
      <Reference URI="/xl/externalLinks/externalLink243.xml?ContentType=application/vnd.openxmlformats-officedocument.spreadsheetml.externalLink+xml">
        <DigestMethod Algorithm="http://www.w3.org/2001/04/xmlenc#sha256"/>
        <DigestValue>iKqVCMndNDB6eO68KWEND8zJhGyYPtWAfoZH/l+dXc0=</DigestValue>
      </Reference>
      <Reference URI="/xl/externalLinks/externalLink244.xml?ContentType=application/vnd.openxmlformats-officedocument.spreadsheetml.externalLink+xml">
        <DigestMethod Algorithm="http://www.w3.org/2001/04/xmlenc#sha256"/>
        <DigestValue>30SdCKCs3oxNsKGLMZxhab1CelcP2WkOBMQ9TUP0ZM4=</DigestValue>
      </Reference>
      <Reference URI="/xl/externalLinks/externalLink245.xml?ContentType=application/vnd.openxmlformats-officedocument.spreadsheetml.externalLink+xml">
        <DigestMethod Algorithm="http://www.w3.org/2001/04/xmlenc#sha256"/>
        <DigestValue>v90WyTZ1k3TzlSa2o82QkivSEjjiiQEjs+WUfMTalsQ=</DigestValue>
      </Reference>
      <Reference URI="/xl/externalLinks/externalLink246.xml?ContentType=application/vnd.openxmlformats-officedocument.spreadsheetml.externalLink+xml">
        <DigestMethod Algorithm="http://www.w3.org/2001/04/xmlenc#sha256"/>
        <DigestValue>sCzF19oO8KtgX9hatrW+UbMz2iSBy7/HkuhqnqhkCFw=</DigestValue>
      </Reference>
      <Reference URI="/xl/externalLinks/externalLink247.xml?ContentType=application/vnd.openxmlformats-officedocument.spreadsheetml.externalLink+xml">
        <DigestMethod Algorithm="http://www.w3.org/2001/04/xmlenc#sha256"/>
        <DigestValue>wAR5P6yhdA6SROrE1H8aWeRfLwtEZPwWvhr5tgnSyvw=</DigestValue>
      </Reference>
      <Reference URI="/xl/externalLinks/externalLink248.xml?ContentType=application/vnd.openxmlformats-officedocument.spreadsheetml.externalLink+xml">
        <DigestMethod Algorithm="http://www.w3.org/2001/04/xmlenc#sha256"/>
        <DigestValue>rIn7O+vv+1CDA0pzgo5d23QmM68XyHcn9/zFsy/Kkx0=</DigestValue>
      </Reference>
      <Reference URI="/xl/externalLinks/externalLink249.xml?ContentType=application/vnd.openxmlformats-officedocument.spreadsheetml.externalLink+xml">
        <DigestMethod Algorithm="http://www.w3.org/2001/04/xmlenc#sha256"/>
        <DigestValue>6NB0sYK4QGfAmVYDMJxPkAgH12KLS53w9ND/1n3/XmI=</DigestValue>
      </Reference>
      <Reference URI="/xl/externalLinks/externalLink25.xml?ContentType=application/vnd.openxmlformats-officedocument.spreadsheetml.externalLink+xml">
        <DigestMethod Algorithm="http://www.w3.org/2001/04/xmlenc#sha256"/>
        <DigestValue>znDyG0pzalRe01+SrtxJfIPStSsLmIHX4xcsS/NQ34M=</DigestValue>
      </Reference>
      <Reference URI="/xl/externalLinks/externalLink250.xml?ContentType=application/vnd.openxmlformats-officedocument.spreadsheetml.externalLink+xml">
        <DigestMethod Algorithm="http://www.w3.org/2001/04/xmlenc#sha256"/>
        <DigestValue>eXVKrZuUo1imo31xh/Fjr8LX+x3rrVYia7WrDoUb0js=</DigestValue>
      </Reference>
      <Reference URI="/xl/externalLinks/externalLink251.xml?ContentType=application/vnd.openxmlformats-officedocument.spreadsheetml.externalLink+xml">
        <DigestMethod Algorithm="http://www.w3.org/2001/04/xmlenc#sha256"/>
        <DigestValue>DVqu0FIGiH/VpLPA4CK7FGatcA/NiamkH9sWHdKxHaQ=</DigestValue>
      </Reference>
      <Reference URI="/xl/externalLinks/externalLink252.xml?ContentType=application/vnd.openxmlformats-officedocument.spreadsheetml.externalLink+xml">
        <DigestMethod Algorithm="http://www.w3.org/2001/04/xmlenc#sha256"/>
        <DigestValue>X6VJH9Xi+iQFjglarAEjk/fEqAoeFBsMxks1DWW2KU4=</DigestValue>
      </Reference>
      <Reference URI="/xl/externalLinks/externalLink253.xml?ContentType=application/vnd.openxmlformats-officedocument.spreadsheetml.externalLink+xml">
        <DigestMethod Algorithm="http://www.w3.org/2001/04/xmlenc#sha256"/>
        <DigestValue>F2cXhegEK0YJ7Uoclub9XW0bija5MrZe2gOFseGwqMo=</DigestValue>
      </Reference>
      <Reference URI="/xl/externalLinks/externalLink254.xml?ContentType=application/vnd.openxmlformats-officedocument.spreadsheetml.externalLink+xml">
        <DigestMethod Algorithm="http://www.w3.org/2001/04/xmlenc#sha256"/>
        <DigestValue>i7PbCtGfLxNZlBN7VqrfFQ/bq8fP5/1G9Cd1CV4YUjE=</DigestValue>
      </Reference>
      <Reference URI="/xl/externalLinks/externalLink255.xml?ContentType=application/vnd.openxmlformats-officedocument.spreadsheetml.externalLink+xml">
        <DigestMethod Algorithm="http://www.w3.org/2001/04/xmlenc#sha256"/>
        <DigestValue>L3O6nRnSWangYwWpurwKpMMbxZ286ED9DrGktxq91O0=</DigestValue>
      </Reference>
      <Reference URI="/xl/externalLinks/externalLink256.xml?ContentType=application/vnd.openxmlformats-officedocument.spreadsheetml.externalLink+xml">
        <DigestMethod Algorithm="http://www.w3.org/2001/04/xmlenc#sha256"/>
        <DigestValue>N5OEusXV3QYvbyD4d7Zmepl8bhmWI1F7dNhBO16sJ8g=</DigestValue>
      </Reference>
      <Reference URI="/xl/externalLinks/externalLink257.xml?ContentType=application/vnd.openxmlformats-officedocument.spreadsheetml.externalLink+xml">
        <DigestMethod Algorithm="http://www.w3.org/2001/04/xmlenc#sha256"/>
        <DigestValue>e8NE7oN9hPbc2wYJw9sJeTu/VU5p4Nvdqhyv62uZJMY=</DigestValue>
      </Reference>
      <Reference URI="/xl/externalLinks/externalLink258.xml?ContentType=application/vnd.openxmlformats-officedocument.spreadsheetml.externalLink+xml">
        <DigestMethod Algorithm="http://www.w3.org/2001/04/xmlenc#sha256"/>
        <DigestValue>WspUdI4KdjVgF9UJLjpe5SOvDdjlcAgBSPMv/7P8gHA=</DigestValue>
      </Reference>
      <Reference URI="/xl/externalLinks/externalLink259.xml?ContentType=application/vnd.openxmlformats-officedocument.spreadsheetml.externalLink+xml">
        <DigestMethod Algorithm="http://www.w3.org/2001/04/xmlenc#sha256"/>
        <DigestValue>F3munMdx/eSQCps7iEAwqL4aWpi9+Ka4Zw0PA/aeCOE=</DigestValue>
      </Reference>
      <Reference URI="/xl/externalLinks/externalLink26.xml?ContentType=application/vnd.openxmlformats-officedocument.spreadsheetml.externalLink+xml">
        <DigestMethod Algorithm="http://www.w3.org/2001/04/xmlenc#sha256"/>
        <DigestValue>YqsFdSOJ2opP24h2O4doFwAO0RtmBp/6d0/pBvPNwJo=</DigestValue>
      </Reference>
      <Reference URI="/xl/externalLinks/externalLink260.xml?ContentType=application/vnd.openxmlformats-officedocument.spreadsheetml.externalLink+xml">
        <DigestMethod Algorithm="http://www.w3.org/2001/04/xmlenc#sha256"/>
        <DigestValue>uvNrd2rj5PltnNDus1FEPokhskRT5uKQTD597qriqdo=</DigestValue>
      </Reference>
      <Reference URI="/xl/externalLinks/externalLink261.xml?ContentType=application/vnd.openxmlformats-officedocument.spreadsheetml.externalLink+xml">
        <DigestMethod Algorithm="http://www.w3.org/2001/04/xmlenc#sha256"/>
        <DigestValue>5V655zoX//xiPRQZjAyvYPq5Km5ePDZejYVrWs3d4wo=</DigestValue>
      </Reference>
      <Reference URI="/xl/externalLinks/externalLink262.xml?ContentType=application/vnd.openxmlformats-officedocument.spreadsheetml.externalLink+xml">
        <DigestMethod Algorithm="http://www.w3.org/2001/04/xmlenc#sha256"/>
        <DigestValue>YFKdhmeCRfQOrL+hkF3pMRBLL/ZPjUHbu7qe+bUogxo=</DigestValue>
      </Reference>
      <Reference URI="/xl/externalLinks/externalLink263.xml?ContentType=application/vnd.openxmlformats-officedocument.spreadsheetml.externalLink+xml">
        <DigestMethod Algorithm="http://www.w3.org/2001/04/xmlenc#sha256"/>
        <DigestValue>LQYBPiWLIeXtIdTwlWMBmgBpkbxAYTBWHzXGfDja3MA=</DigestValue>
      </Reference>
      <Reference URI="/xl/externalLinks/externalLink264.xml?ContentType=application/vnd.openxmlformats-officedocument.spreadsheetml.externalLink+xml">
        <DigestMethod Algorithm="http://www.w3.org/2001/04/xmlenc#sha256"/>
        <DigestValue>hYNcFie6rE3FKaXx8B1UHRQXoVQSA3uQbJ4hqgqBztA=</DigestValue>
      </Reference>
      <Reference URI="/xl/externalLinks/externalLink265.xml?ContentType=application/vnd.openxmlformats-officedocument.spreadsheetml.externalLink+xml">
        <DigestMethod Algorithm="http://www.w3.org/2001/04/xmlenc#sha256"/>
        <DigestValue>5V655zoX//xiPRQZjAyvYPq5Km5ePDZejYVrWs3d4wo=</DigestValue>
      </Reference>
      <Reference URI="/xl/externalLinks/externalLink266.xml?ContentType=application/vnd.openxmlformats-officedocument.spreadsheetml.externalLink+xml">
        <DigestMethod Algorithm="http://www.w3.org/2001/04/xmlenc#sha256"/>
        <DigestValue>yrPQHf9QTD/s/SKZATfsaGgMBiwejt4HDBa1jr2o1Fo=</DigestValue>
      </Reference>
      <Reference URI="/xl/externalLinks/externalLink267.xml?ContentType=application/vnd.openxmlformats-officedocument.spreadsheetml.externalLink+xml">
        <DigestMethod Algorithm="http://www.w3.org/2001/04/xmlenc#sha256"/>
        <DigestValue>aL+EuoQT9a6Qds4Fjevz3tqUVwDTskLGoQk5eVB3DIg=</DigestValue>
      </Reference>
      <Reference URI="/xl/externalLinks/externalLink268.xml?ContentType=application/vnd.openxmlformats-officedocument.spreadsheetml.externalLink+xml">
        <DigestMethod Algorithm="http://www.w3.org/2001/04/xmlenc#sha256"/>
        <DigestValue>68JUel7EdWJHEHs+14UD8Z6CK2KXnxWJxHLX19TBYOU=</DigestValue>
      </Reference>
      <Reference URI="/xl/externalLinks/externalLink269.xml?ContentType=application/vnd.openxmlformats-officedocument.spreadsheetml.externalLink+xml">
        <DigestMethod Algorithm="http://www.w3.org/2001/04/xmlenc#sha256"/>
        <DigestValue>Jf2iVIWQVxkQ8s3OiooQkMfoSvZMG9k6xidV4+IKVnQ=</DigestValue>
      </Reference>
      <Reference URI="/xl/externalLinks/externalLink27.xml?ContentType=application/vnd.openxmlformats-officedocument.spreadsheetml.externalLink+xml">
        <DigestMethod Algorithm="http://www.w3.org/2001/04/xmlenc#sha256"/>
        <DigestValue>OJohaXIt4jrALZn5TUsSSqQYbvyp7uI3f/tIZY0uHQU=</DigestValue>
      </Reference>
      <Reference URI="/xl/externalLinks/externalLink270.xml?ContentType=application/vnd.openxmlformats-officedocument.spreadsheetml.externalLink+xml">
        <DigestMethod Algorithm="http://www.w3.org/2001/04/xmlenc#sha256"/>
        <DigestValue>lnvoNA+wIh6ASeAzZv02SEDIxiCd0CVnnj+fzEgKZxI=</DigestValue>
      </Reference>
      <Reference URI="/xl/externalLinks/externalLink271.xml?ContentType=application/vnd.openxmlformats-officedocument.spreadsheetml.externalLink+xml">
        <DigestMethod Algorithm="http://www.w3.org/2001/04/xmlenc#sha256"/>
        <DigestValue>qnaiSj7bGSULbf0iYRuOGnY2crEipxPjimHiNRu3RxY=</DigestValue>
      </Reference>
      <Reference URI="/xl/externalLinks/externalLink272.xml?ContentType=application/vnd.openxmlformats-officedocument.spreadsheetml.externalLink+xml">
        <DigestMethod Algorithm="http://www.w3.org/2001/04/xmlenc#sha256"/>
        <DigestValue>EnSuBsjbzjUIGx5HslknQZ5AaQxyeJG8xqI048zHiRk=</DigestValue>
      </Reference>
      <Reference URI="/xl/externalLinks/externalLink273.xml?ContentType=application/vnd.openxmlformats-officedocument.spreadsheetml.externalLink+xml">
        <DigestMethod Algorithm="http://www.w3.org/2001/04/xmlenc#sha256"/>
        <DigestValue>WlKr19hFyF+MGRTOO2N4I9FC6blOwTcGoy7pJzKi7o0=</DigestValue>
      </Reference>
      <Reference URI="/xl/externalLinks/externalLink274.xml?ContentType=application/vnd.openxmlformats-officedocument.spreadsheetml.externalLink+xml">
        <DigestMethod Algorithm="http://www.w3.org/2001/04/xmlenc#sha256"/>
        <DigestValue>B5NBjfzdQz6Hy1I/WkMwVBq7TK2TAGpNoCt6puIsre4=</DigestValue>
      </Reference>
      <Reference URI="/xl/externalLinks/externalLink275.xml?ContentType=application/vnd.openxmlformats-officedocument.spreadsheetml.externalLink+xml">
        <DigestMethod Algorithm="http://www.w3.org/2001/04/xmlenc#sha256"/>
        <DigestValue>hCSaKCefTaB4TdUlJOfFeh8SrqCoARM6p3S9x8evUf4=</DigestValue>
      </Reference>
      <Reference URI="/xl/externalLinks/externalLink276.xml?ContentType=application/vnd.openxmlformats-officedocument.spreadsheetml.externalLink+xml">
        <DigestMethod Algorithm="http://www.w3.org/2001/04/xmlenc#sha256"/>
        <DigestValue>VNFri+qaCQ3alcigBsaph2ZKat7qRa8j/K0kSnrW+/M=</DigestValue>
      </Reference>
      <Reference URI="/xl/externalLinks/externalLink277.xml?ContentType=application/vnd.openxmlformats-officedocument.spreadsheetml.externalLink+xml">
        <DigestMethod Algorithm="http://www.w3.org/2001/04/xmlenc#sha256"/>
        <DigestValue>FWV2zlAwBH7lpe+zx5EQQwQVJEYotmPkFVBp4ptEJjU=</DigestValue>
      </Reference>
      <Reference URI="/xl/externalLinks/externalLink278.xml?ContentType=application/vnd.openxmlformats-officedocument.spreadsheetml.externalLink+xml">
        <DigestMethod Algorithm="http://www.w3.org/2001/04/xmlenc#sha256"/>
        <DigestValue>0zywL5ZBacQAQnrNlnS2wQTy8/g/6DpYRu0/WffLYqM=</DigestValue>
      </Reference>
      <Reference URI="/xl/externalLinks/externalLink279.xml?ContentType=application/vnd.openxmlformats-officedocument.spreadsheetml.externalLink+xml">
        <DigestMethod Algorithm="http://www.w3.org/2001/04/xmlenc#sha256"/>
        <DigestValue>KOwi9LWpWoC8vyNuxEtdYqIzs2uxyVS6pUmWLSgBGF0=</DigestValue>
      </Reference>
      <Reference URI="/xl/externalLinks/externalLink28.xml?ContentType=application/vnd.openxmlformats-officedocument.spreadsheetml.externalLink+xml">
        <DigestMethod Algorithm="http://www.w3.org/2001/04/xmlenc#sha256"/>
        <DigestValue>BPoUfr8ewH02JJIQjlhrZBel0XI1HMBZYuQHVy6XKxI=</DigestValue>
      </Reference>
      <Reference URI="/xl/externalLinks/externalLink280.xml?ContentType=application/vnd.openxmlformats-officedocument.spreadsheetml.externalLink+xml">
        <DigestMethod Algorithm="http://www.w3.org/2001/04/xmlenc#sha256"/>
        <DigestValue>TLttxTJ/uhf7Pi6di20BHQG2WR65+9lQMF5KQmXVHDo=</DigestValue>
      </Reference>
      <Reference URI="/xl/externalLinks/externalLink281.xml?ContentType=application/vnd.openxmlformats-officedocument.spreadsheetml.externalLink+xml">
        <DigestMethod Algorithm="http://www.w3.org/2001/04/xmlenc#sha256"/>
        <DigestValue>WChZlJcD4AwEoF+4vnD3NlE7Zs+7e8Q8cy9e4Gm2Dsw=</DigestValue>
      </Reference>
      <Reference URI="/xl/externalLinks/externalLink282.xml?ContentType=application/vnd.openxmlformats-officedocument.spreadsheetml.externalLink+xml">
        <DigestMethod Algorithm="http://www.w3.org/2001/04/xmlenc#sha256"/>
        <DigestValue>X2xkg9zPlwSENMG0Bf9TEHI8d06RPloDk9Q7tkByEmE=</DigestValue>
      </Reference>
      <Reference URI="/xl/externalLinks/externalLink283.xml?ContentType=application/vnd.openxmlformats-officedocument.spreadsheetml.externalLink+xml">
        <DigestMethod Algorithm="http://www.w3.org/2001/04/xmlenc#sha256"/>
        <DigestValue>UWw3Pz5oiDLfPb+ax206eiduWLbP6yFmhVYMZfYZDWY=</DigestValue>
      </Reference>
      <Reference URI="/xl/externalLinks/externalLink284.xml?ContentType=application/vnd.openxmlformats-officedocument.spreadsheetml.externalLink+xml">
        <DigestMethod Algorithm="http://www.w3.org/2001/04/xmlenc#sha256"/>
        <DigestValue>Pm0Ah6Ws5QbCsh4nx4zxV9w45hzONEP8bfaBKFj01SM=</DigestValue>
      </Reference>
      <Reference URI="/xl/externalLinks/externalLink285.xml?ContentType=application/vnd.openxmlformats-officedocument.spreadsheetml.externalLink+xml">
        <DigestMethod Algorithm="http://www.w3.org/2001/04/xmlenc#sha256"/>
        <DigestValue>LPin8HCmoShKrCJxFKr8oGnckJIrP0kVsoEJgmib9AA=</DigestValue>
      </Reference>
      <Reference URI="/xl/externalLinks/externalLink286.xml?ContentType=application/vnd.openxmlformats-officedocument.spreadsheetml.externalLink+xml">
        <DigestMethod Algorithm="http://www.w3.org/2001/04/xmlenc#sha256"/>
        <DigestValue>5NJq6fn6sw9sczyAFqXioRW9G7hPWL8bCtcnV6xwLgA=</DigestValue>
      </Reference>
      <Reference URI="/xl/externalLinks/externalLink287.xml?ContentType=application/vnd.openxmlformats-officedocument.spreadsheetml.externalLink+xml">
        <DigestMethod Algorithm="http://www.w3.org/2001/04/xmlenc#sha256"/>
        <DigestValue>2DbtVkfkp/z0jWlsKeaaxXoA+qESpqFf2/oLcrXNXo0=</DigestValue>
      </Reference>
      <Reference URI="/xl/externalLinks/externalLink288.xml?ContentType=application/vnd.openxmlformats-officedocument.spreadsheetml.externalLink+xml">
        <DigestMethod Algorithm="http://www.w3.org/2001/04/xmlenc#sha256"/>
        <DigestValue>99MPlBSgLdwWaV83Tvh3NEwNWH3wftiHPgC3th/xTMc=</DigestValue>
      </Reference>
      <Reference URI="/xl/externalLinks/externalLink289.xml?ContentType=application/vnd.openxmlformats-officedocument.spreadsheetml.externalLink+xml">
        <DigestMethod Algorithm="http://www.w3.org/2001/04/xmlenc#sha256"/>
        <DigestValue>5e45rFMCh2aHsK5AwMkuXkzvQVCb3zJa9+GhkymhzAs=</DigestValue>
      </Reference>
      <Reference URI="/xl/externalLinks/externalLink29.xml?ContentType=application/vnd.openxmlformats-officedocument.spreadsheetml.externalLink+xml">
        <DigestMethod Algorithm="http://www.w3.org/2001/04/xmlenc#sha256"/>
        <DigestValue>8W7fBHoxTorYRE06TLwQtswWweMyYQpHEJ6NnXQxcfw=</DigestValue>
      </Reference>
      <Reference URI="/xl/externalLinks/externalLink290.xml?ContentType=application/vnd.openxmlformats-officedocument.spreadsheetml.externalLink+xml">
        <DigestMethod Algorithm="http://www.w3.org/2001/04/xmlenc#sha256"/>
        <DigestValue>QG/Isop4358iiM/MGolxWR7oqIQ1mhvJReRqBNEaDRY=</DigestValue>
      </Reference>
      <Reference URI="/xl/externalLinks/externalLink291.xml?ContentType=application/vnd.openxmlformats-officedocument.spreadsheetml.externalLink+xml">
        <DigestMethod Algorithm="http://www.w3.org/2001/04/xmlenc#sha256"/>
        <DigestValue>lEm5qKPxoQqvQexfTbgDZ/C7j0cjpYH6ezTzD/gXyd4=</DigestValue>
      </Reference>
      <Reference URI="/xl/externalLinks/externalLink292.xml?ContentType=application/vnd.openxmlformats-officedocument.spreadsheetml.externalLink+xml">
        <DigestMethod Algorithm="http://www.w3.org/2001/04/xmlenc#sha256"/>
        <DigestValue>Yp3PolyI6sw67ODIJJk8yFuyEU3lNcXL9qr/vYPR7LU=</DigestValue>
      </Reference>
      <Reference URI="/xl/externalLinks/externalLink293.xml?ContentType=application/vnd.openxmlformats-officedocument.spreadsheetml.externalLink+xml">
        <DigestMethod Algorithm="http://www.w3.org/2001/04/xmlenc#sha256"/>
        <DigestValue>QID4n5BCLpt2zTXrf0rBjI56eI4SjstiBWOz7HNgHEA=</DigestValue>
      </Reference>
      <Reference URI="/xl/externalLinks/externalLink294.xml?ContentType=application/vnd.openxmlformats-officedocument.spreadsheetml.externalLink+xml">
        <DigestMethod Algorithm="http://www.w3.org/2001/04/xmlenc#sha256"/>
        <DigestValue>rAGCk+2zoE05rk7oMlUmvIP246nov8U28ZzYrrFL9YM=</DigestValue>
      </Reference>
      <Reference URI="/xl/externalLinks/externalLink295.xml?ContentType=application/vnd.openxmlformats-officedocument.spreadsheetml.externalLink+xml">
        <DigestMethod Algorithm="http://www.w3.org/2001/04/xmlenc#sha256"/>
        <DigestValue>zy98hl2WF53/lTSNeB8p9AEjJODQMNMHj28FBI6fV/o=</DigestValue>
      </Reference>
      <Reference URI="/xl/externalLinks/externalLink296.xml?ContentType=application/vnd.openxmlformats-officedocument.spreadsheetml.externalLink+xml">
        <DigestMethod Algorithm="http://www.w3.org/2001/04/xmlenc#sha256"/>
        <DigestValue>PfeV6AZe2HZNEjfNi6VgaiJdhMR6/j/bVlk7FG5Cyfg=</DigestValue>
      </Reference>
      <Reference URI="/xl/externalLinks/externalLink297.xml?ContentType=application/vnd.openxmlformats-officedocument.spreadsheetml.externalLink+xml">
        <DigestMethod Algorithm="http://www.w3.org/2001/04/xmlenc#sha256"/>
        <DigestValue>6NNUzOfiiI72QbVQ5Kpm1y8horrm5RioAxqILzz45Mw=</DigestValue>
      </Reference>
      <Reference URI="/xl/externalLinks/externalLink298.xml?ContentType=application/vnd.openxmlformats-officedocument.spreadsheetml.externalLink+xml">
        <DigestMethod Algorithm="http://www.w3.org/2001/04/xmlenc#sha256"/>
        <DigestValue>Ro/g8A6gUlRxFpDCpsJ0cTHjysCWSKek4GSweFDcduY=</DigestValue>
      </Reference>
      <Reference URI="/xl/externalLinks/externalLink299.xml?ContentType=application/vnd.openxmlformats-officedocument.spreadsheetml.externalLink+xml">
        <DigestMethod Algorithm="http://www.w3.org/2001/04/xmlenc#sha256"/>
        <DigestValue>GfP70FTZ/0gj8e7qpV0+oeKj3BqVQsA7kXMMOVenyG4=</DigestValue>
      </Reference>
      <Reference URI="/xl/externalLinks/externalLink3.xml?ContentType=application/vnd.openxmlformats-officedocument.spreadsheetml.externalLink+xml">
        <DigestMethod Algorithm="http://www.w3.org/2001/04/xmlenc#sha256"/>
        <DigestValue>AUZ6SAk+GPdpmTDOQVh6VyKUdsyDFDSTZ9Ub4q2A/tQ=</DigestValue>
      </Reference>
      <Reference URI="/xl/externalLinks/externalLink30.xml?ContentType=application/vnd.openxmlformats-officedocument.spreadsheetml.externalLink+xml">
        <DigestMethod Algorithm="http://www.w3.org/2001/04/xmlenc#sha256"/>
        <DigestValue>jXckBtrEJ8ZXyyg9P0HxCjep1dDMublsOEMi+zLEwn4=</DigestValue>
      </Reference>
      <Reference URI="/xl/externalLinks/externalLink300.xml?ContentType=application/vnd.openxmlformats-officedocument.spreadsheetml.externalLink+xml">
        <DigestMethod Algorithm="http://www.w3.org/2001/04/xmlenc#sha256"/>
        <DigestValue>Jm2XFc5iLtB38M1r6RHNjVIk0xdSzUH9RBVYd3ylE3Y=</DigestValue>
      </Reference>
      <Reference URI="/xl/externalLinks/externalLink301.xml?ContentType=application/vnd.openxmlformats-officedocument.spreadsheetml.externalLink+xml">
        <DigestMethod Algorithm="http://www.w3.org/2001/04/xmlenc#sha256"/>
        <DigestValue>+LorSHyLgfATBi5aJqlxhjjqfsJT3LT9vAyIURJGANE=</DigestValue>
      </Reference>
      <Reference URI="/xl/externalLinks/externalLink302.xml?ContentType=application/vnd.openxmlformats-officedocument.spreadsheetml.externalLink+xml">
        <DigestMethod Algorithm="http://www.w3.org/2001/04/xmlenc#sha256"/>
        <DigestValue>t1kKDLZuUp4bM/mOs14sJLfFidfETqvMKyo7PJfX/no=</DigestValue>
      </Reference>
      <Reference URI="/xl/externalLinks/externalLink303.xml?ContentType=application/vnd.openxmlformats-officedocument.spreadsheetml.externalLink+xml">
        <DigestMethod Algorithm="http://www.w3.org/2001/04/xmlenc#sha256"/>
        <DigestValue>mIvFL48kx87HPBtUknlQruq3bmDg9mD4AtScJYIRGYc=</DigestValue>
      </Reference>
      <Reference URI="/xl/externalLinks/externalLink304.xml?ContentType=application/vnd.openxmlformats-officedocument.spreadsheetml.externalLink+xml">
        <DigestMethod Algorithm="http://www.w3.org/2001/04/xmlenc#sha256"/>
        <DigestValue>OM9RHyzsWw/xpVcYss08NO17eZLF4ycTlIAzzrnhuNg=</DigestValue>
      </Reference>
      <Reference URI="/xl/externalLinks/externalLink305.xml?ContentType=application/vnd.openxmlformats-officedocument.spreadsheetml.externalLink+xml">
        <DigestMethod Algorithm="http://www.w3.org/2001/04/xmlenc#sha256"/>
        <DigestValue>sVRL/0GlMIUjVSw2DJ8WQeKwQRh3LangT2jIwXaZNvk=</DigestValue>
      </Reference>
      <Reference URI="/xl/externalLinks/externalLink306.xml?ContentType=application/vnd.openxmlformats-officedocument.spreadsheetml.externalLink+xml">
        <DigestMethod Algorithm="http://www.w3.org/2001/04/xmlenc#sha256"/>
        <DigestValue>BC7uGF2rGMxAFlEbBiBgoKbSsG/LJqjPo1wYdxj9ZUY=</DigestValue>
      </Reference>
      <Reference URI="/xl/externalLinks/externalLink307.xml?ContentType=application/vnd.openxmlformats-officedocument.spreadsheetml.externalLink+xml">
        <DigestMethod Algorithm="http://www.w3.org/2001/04/xmlenc#sha256"/>
        <DigestValue>Rfe8xIK3kaU1HwfT3ZHm1NwJRU4xLLuHsPgrvY8edlc=</DigestValue>
      </Reference>
      <Reference URI="/xl/externalLinks/externalLink308.xml?ContentType=application/vnd.openxmlformats-officedocument.spreadsheetml.externalLink+xml">
        <DigestMethod Algorithm="http://www.w3.org/2001/04/xmlenc#sha256"/>
        <DigestValue>pCvYH0GZehK8U2e+WbRarFdhMrwOGD7O5OwzgVe5I1w=</DigestValue>
      </Reference>
      <Reference URI="/xl/externalLinks/externalLink309.xml?ContentType=application/vnd.openxmlformats-officedocument.spreadsheetml.externalLink+xml">
        <DigestMethod Algorithm="http://www.w3.org/2001/04/xmlenc#sha256"/>
        <DigestValue>8w3AFbpF1Y+MbYA+AU2UpblxBr2FT3qiik6ODtNwbr0=</DigestValue>
      </Reference>
      <Reference URI="/xl/externalLinks/externalLink31.xml?ContentType=application/vnd.openxmlformats-officedocument.spreadsheetml.externalLink+xml">
        <DigestMethod Algorithm="http://www.w3.org/2001/04/xmlenc#sha256"/>
        <DigestValue>g8f1KmZvwhKzV1RjDyajtSM2CrDPIky8O/Fc0wH2pRQ=</DigestValue>
      </Reference>
      <Reference URI="/xl/externalLinks/externalLink310.xml?ContentType=application/vnd.openxmlformats-officedocument.spreadsheetml.externalLink+xml">
        <DigestMethod Algorithm="http://www.w3.org/2001/04/xmlenc#sha256"/>
        <DigestValue>QLav+Z1XElCk3klWwPAT9Olams2QdTXECQFtcegX1zc=</DigestValue>
      </Reference>
      <Reference URI="/xl/externalLinks/externalLink311.xml?ContentType=application/vnd.openxmlformats-officedocument.spreadsheetml.externalLink+xml">
        <DigestMethod Algorithm="http://www.w3.org/2001/04/xmlenc#sha256"/>
        <DigestValue>B7hPQmF13p79SoTqsqLBH/KDC3G2oK3hXDLvevTuwc8=</DigestValue>
      </Reference>
      <Reference URI="/xl/externalLinks/externalLink312.xml?ContentType=application/vnd.openxmlformats-officedocument.spreadsheetml.externalLink+xml">
        <DigestMethod Algorithm="http://www.w3.org/2001/04/xmlenc#sha256"/>
        <DigestValue>wH9WVQXdNpzwOoiJQ4ZriDI1ml+237K1DlHLupt5Cw4=</DigestValue>
      </Reference>
      <Reference URI="/xl/externalLinks/externalLink313.xml?ContentType=application/vnd.openxmlformats-officedocument.spreadsheetml.externalLink+xml">
        <DigestMethod Algorithm="http://www.w3.org/2001/04/xmlenc#sha256"/>
        <DigestValue>s88h0DInIO+fgblPmU4VzsITTVNgSZoM9lmfJPe8dE8=</DigestValue>
      </Reference>
      <Reference URI="/xl/externalLinks/externalLink314.xml?ContentType=application/vnd.openxmlformats-officedocument.spreadsheetml.externalLink+xml">
        <DigestMethod Algorithm="http://www.w3.org/2001/04/xmlenc#sha256"/>
        <DigestValue>hVq4c9kL8Pxjb6m2UfcsmGKzTDbULZkrgfxSLrZSY+w=</DigestValue>
      </Reference>
      <Reference URI="/xl/externalLinks/externalLink315.xml?ContentType=application/vnd.openxmlformats-officedocument.spreadsheetml.externalLink+xml">
        <DigestMethod Algorithm="http://www.w3.org/2001/04/xmlenc#sha256"/>
        <DigestValue>RDK4yfzNbx083c6X1wrC5GoJfmG2UfAewcEvr+NW9uk=</DigestValue>
      </Reference>
      <Reference URI="/xl/externalLinks/externalLink316.xml?ContentType=application/vnd.openxmlformats-officedocument.spreadsheetml.externalLink+xml">
        <DigestMethod Algorithm="http://www.w3.org/2001/04/xmlenc#sha256"/>
        <DigestValue>a8CdPLVjLvNwwMDjRxEcyRtXGTcR7b2tJIQQEO+aNGw=</DigestValue>
      </Reference>
      <Reference URI="/xl/externalLinks/externalLink317.xml?ContentType=application/vnd.openxmlformats-officedocument.spreadsheetml.externalLink+xml">
        <DigestMethod Algorithm="http://www.w3.org/2001/04/xmlenc#sha256"/>
        <DigestValue>UpMLfgpYEMHwlemkVbYClhtm6xUkLa1SaqgxbfX6r5c=</DigestValue>
      </Reference>
      <Reference URI="/xl/externalLinks/externalLink318.xml?ContentType=application/vnd.openxmlformats-officedocument.spreadsheetml.externalLink+xml">
        <DigestMethod Algorithm="http://www.w3.org/2001/04/xmlenc#sha256"/>
        <DigestValue>2Mpkve0PIWeBbTII7U4kgi4cXTrNImt+lyNDmzjN8IU=</DigestValue>
      </Reference>
      <Reference URI="/xl/externalLinks/externalLink319.xml?ContentType=application/vnd.openxmlformats-officedocument.spreadsheetml.externalLink+xml">
        <DigestMethod Algorithm="http://www.w3.org/2001/04/xmlenc#sha256"/>
        <DigestValue>uZgFztow6gMnh1eSGesjw5DLt6sYZJc65vXm/js70xk=</DigestValue>
      </Reference>
      <Reference URI="/xl/externalLinks/externalLink32.xml?ContentType=application/vnd.openxmlformats-officedocument.spreadsheetml.externalLink+xml">
        <DigestMethod Algorithm="http://www.w3.org/2001/04/xmlenc#sha256"/>
        <DigestValue>QTA96MJzjCQnmC+OAapfAwXRAFbDezBhaXWOtR0PMcw=</DigestValue>
      </Reference>
      <Reference URI="/xl/externalLinks/externalLink320.xml?ContentType=application/vnd.openxmlformats-officedocument.spreadsheetml.externalLink+xml">
        <DigestMethod Algorithm="http://www.w3.org/2001/04/xmlenc#sha256"/>
        <DigestValue>6/ibLR8f1CKC4TzIo9VZn62lxigd+0F34Qy5gwGNQWo=</DigestValue>
      </Reference>
      <Reference URI="/xl/externalLinks/externalLink321.xml?ContentType=application/vnd.openxmlformats-officedocument.spreadsheetml.externalLink+xml">
        <DigestMethod Algorithm="http://www.w3.org/2001/04/xmlenc#sha256"/>
        <DigestValue>m5tUsC8TugxmUz37aa+UOzJRgFSFDdcA34lBWXo+2A0=</DigestValue>
      </Reference>
      <Reference URI="/xl/externalLinks/externalLink322.xml?ContentType=application/vnd.openxmlformats-officedocument.spreadsheetml.externalLink+xml">
        <DigestMethod Algorithm="http://www.w3.org/2001/04/xmlenc#sha256"/>
        <DigestValue>QOHL/JU6NqAc2V2qhgTotA/fzEtTYConBDhtX6odJco=</DigestValue>
      </Reference>
      <Reference URI="/xl/externalLinks/externalLink323.xml?ContentType=application/vnd.openxmlformats-officedocument.spreadsheetml.externalLink+xml">
        <DigestMethod Algorithm="http://www.w3.org/2001/04/xmlenc#sha256"/>
        <DigestValue>jMCLTXaSQ9FIViRDUfplRTvTXBcao9XIlGtVKhQc/QE=</DigestValue>
      </Reference>
      <Reference URI="/xl/externalLinks/externalLink324.xml?ContentType=application/vnd.openxmlformats-officedocument.spreadsheetml.externalLink+xml">
        <DigestMethod Algorithm="http://www.w3.org/2001/04/xmlenc#sha256"/>
        <DigestValue>GQV+gGQkPgmDvSa/KdGD32+6XtMvZMnMK9pjbgaJpjQ=</DigestValue>
      </Reference>
      <Reference URI="/xl/externalLinks/externalLink325.xml?ContentType=application/vnd.openxmlformats-officedocument.spreadsheetml.externalLink+xml">
        <DigestMethod Algorithm="http://www.w3.org/2001/04/xmlenc#sha256"/>
        <DigestValue>VK8IbVBRP+Q3E75U7leTNxC2yRHPwGZAWpGGtHRmP7U=</DigestValue>
      </Reference>
      <Reference URI="/xl/externalLinks/externalLink326.xml?ContentType=application/vnd.openxmlformats-officedocument.spreadsheetml.externalLink+xml">
        <DigestMethod Algorithm="http://www.w3.org/2001/04/xmlenc#sha256"/>
        <DigestValue>tU1uYt+aL4eOK89F5w2kD6qYQ56iGpPYQY/XlaWXhqA=</DigestValue>
      </Reference>
      <Reference URI="/xl/externalLinks/externalLink327.xml?ContentType=application/vnd.openxmlformats-officedocument.spreadsheetml.externalLink+xml">
        <DigestMethod Algorithm="http://www.w3.org/2001/04/xmlenc#sha256"/>
        <DigestValue>R+bYUx9R8ssdU5hjmBb1WlIm4UBVpxSZz/TBDRnIm1o=</DigestValue>
      </Reference>
      <Reference URI="/xl/externalLinks/externalLink328.xml?ContentType=application/vnd.openxmlformats-officedocument.spreadsheetml.externalLink+xml">
        <DigestMethod Algorithm="http://www.w3.org/2001/04/xmlenc#sha256"/>
        <DigestValue>11A5Nz4hS8hdv3rznTNVnxTAu2r3h86s2R6+1huhLSo=</DigestValue>
      </Reference>
      <Reference URI="/xl/externalLinks/externalLink329.xml?ContentType=application/vnd.openxmlformats-officedocument.spreadsheetml.externalLink+xml">
        <DigestMethod Algorithm="http://www.w3.org/2001/04/xmlenc#sha256"/>
        <DigestValue>i1sbzty6DiDDlXL2q6lWXz6kePZJZWKTXMRFmKoWJj4=</DigestValue>
      </Reference>
      <Reference URI="/xl/externalLinks/externalLink33.xml?ContentType=application/vnd.openxmlformats-officedocument.spreadsheetml.externalLink+xml">
        <DigestMethod Algorithm="http://www.w3.org/2001/04/xmlenc#sha256"/>
        <DigestValue>YKcZXSuiCgd/tSSHYiVXo0RLEKuNeTcHZSGyCcS81jM=</DigestValue>
      </Reference>
      <Reference URI="/xl/externalLinks/externalLink330.xml?ContentType=application/vnd.openxmlformats-officedocument.spreadsheetml.externalLink+xml">
        <DigestMethod Algorithm="http://www.w3.org/2001/04/xmlenc#sha256"/>
        <DigestValue>+rXstAJ8oxvf+rPBXJBIsIx3ZWa8c88JKW2j0v9a9xg=</DigestValue>
      </Reference>
      <Reference URI="/xl/externalLinks/externalLink331.xml?ContentType=application/vnd.openxmlformats-officedocument.spreadsheetml.externalLink+xml">
        <DigestMethod Algorithm="http://www.w3.org/2001/04/xmlenc#sha256"/>
        <DigestValue>jBVYWIBz0A2+fTdvo9Zn9gujNPlaNxTnlRji4FC+1iM=</DigestValue>
      </Reference>
      <Reference URI="/xl/externalLinks/externalLink332.xml?ContentType=application/vnd.openxmlformats-officedocument.spreadsheetml.externalLink+xml">
        <DigestMethod Algorithm="http://www.w3.org/2001/04/xmlenc#sha256"/>
        <DigestValue>bU98YMdZ2bei1ii935mJl1dA6oefAgxOm64ml7Cfbuo=</DigestValue>
      </Reference>
      <Reference URI="/xl/externalLinks/externalLink333.xml?ContentType=application/vnd.openxmlformats-officedocument.spreadsheetml.externalLink+xml">
        <DigestMethod Algorithm="http://www.w3.org/2001/04/xmlenc#sha256"/>
        <DigestValue>xj4GkD1r/HzMpi/+cNQ+OHBs9OtLWDvqlMBmA2u1Duo=</DigestValue>
      </Reference>
      <Reference URI="/xl/externalLinks/externalLink334.xml?ContentType=application/vnd.openxmlformats-officedocument.spreadsheetml.externalLink+xml">
        <DigestMethod Algorithm="http://www.w3.org/2001/04/xmlenc#sha256"/>
        <DigestValue>1BbfGhDJ2Q2nm3ADkirK17kdY6PpDZEJqTrQBZ67fMw=</DigestValue>
      </Reference>
      <Reference URI="/xl/externalLinks/externalLink335.xml?ContentType=application/vnd.openxmlformats-officedocument.spreadsheetml.externalLink+xml">
        <DigestMethod Algorithm="http://www.w3.org/2001/04/xmlenc#sha256"/>
        <DigestValue>gSEt2aoDY93JSKi3NvKU4wV6cHjmFzSFhtz/1BXHSCI=</DigestValue>
      </Reference>
      <Reference URI="/xl/externalLinks/externalLink336.xml?ContentType=application/vnd.openxmlformats-officedocument.spreadsheetml.externalLink+xml">
        <DigestMethod Algorithm="http://www.w3.org/2001/04/xmlenc#sha256"/>
        <DigestValue>Ke455BiaQLtcitamlQFuY6GvGXXrEkqncELWPAJFPcE=</DigestValue>
      </Reference>
      <Reference URI="/xl/externalLinks/externalLink337.xml?ContentType=application/vnd.openxmlformats-officedocument.spreadsheetml.externalLink+xml">
        <DigestMethod Algorithm="http://www.w3.org/2001/04/xmlenc#sha256"/>
        <DigestValue>mLsbopjFU5Cl3qpH9RZpIiqVSFOwV2nzNtaWsx8A9J4=</DigestValue>
      </Reference>
      <Reference URI="/xl/externalLinks/externalLink338.xml?ContentType=application/vnd.openxmlformats-officedocument.spreadsheetml.externalLink+xml">
        <DigestMethod Algorithm="http://www.w3.org/2001/04/xmlenc#sha256"/>
        <DigestValue>Vl7zZ7Rrhb1HuiOksaMTD7rVD2XDMN0BpEB+BXcMP70=</DigestValue>
      </Reference>
      <Reference URI="/xl/externalLinks/externalLink339.xml?ContentType=application/vnd.openxmlformats-officedocument.spreadsheetml.externalLink+xml">
        <DigestMethod Algorithm="http://www.w3.org/2001/04/xmlenc#sha256"/>
        <DigestValue>kXWuzpirkU7AF5QGdJptTmEPfdQb/zC0yDAG+mjXJ9Q=</DigestValue>
      </Reference>
      <Reference URI="/xl/externalLinks/externalLink34.xml?ContentType=application/vnd.openxmlformats-officedocument.spreadsheetml.externalLink+xml">
        <DigestMethod Algorithm="http://www.w3.org/2001/04/xmlenc#sha256"/>
        <DigestValue>GulpDTLSD3RXZ9bnlHGTdcvUdXeLisAu80+dl1xnubY=</DigestValue>
      </Reference>
      <Reference URI="/xl/externalLinks/externalLink340.xml?ContentType=application/vnd.openxmlformats-officedocument.spreadsheetml.externalLink+xml">
        <DigestMethod Algorithm="http://www.w3.org/2001/04/xmlenc#sha256"/>
        <DigestValue>FdNYMd+kj+l8pnQSoWIGuRGRlZ4Eqs6AO1i5lf/ZBS4=</DigestValue>
      </Reference>
      <Reference URI="/xl/externalLinks/externalLink341.xml?ContentType=application/vnd.openxmlformats-officedocument.spreadsheetml.externalLink+xml">
        <DigestMethod Algorithm="http://www.w3.org/2001/04/xmlenc#sha256"/>
        <DigestValue>crQz0Dj+GGGApBrKW5N0Uvx0UrWybWWMOrC/AvDGB9U=</DigestValue>
      </Reference>
      <Reference URI="/xl/externalLinks/externalLink342.xml?ContentType=application/vnd.openxmlformats-officedocument.spreadsheetml.externalLink+xml">
        <DigestMethod Algorithm="http://www.w3.org/2001/04/xmlenc#sha256"/>
        <DigestValue>wujTUJHwDdcD3j9lk9e6fkchCJctu2rXvV62XzfT4bk=</DigestValue>
      </Reference>
      <Reference URI="/xl/externalLinks/externalLink343.xml?ContentType=application/vnd.openxmlformats-officedocument.spreadsheetml.externalLink+xml">
        <DigestMethod Algorithm="http://www.w3.org/2001/04/xmlenc#sha256"/>
        <DigestValue>6pyQQlE5cn9wmi2/xoQ0aL8SdPQ6UqAiYxy0bOTATOE=</DigestValue>
      </Reference>
      <Reference URI="/xl/externalLinks/externalLink344.xml?ContentType=application/vnd.openxmlformats-officedocument.spreadsheetml.externalLink+xml">
        <DigestMethod Algorithm="http://www.w3.org/2001/04/xmlenc#sha256"/>
        <DigestValue>99nY5HRKtVoGwer5+/F61ozX58xx+Cbcq1mwv1XX7k0=</DigestValue>
      </Reference>
      <Reference URI="/xl/externalLinks/externalLink345.xml?ContentType=application/vnd.openxmlformats-officedocument.spreadsheetml.externalLink+xml">
        <DigestMethod Algorithm="http://www.w3.org/2001/04/xmlenc#sha256"/>
        <DigestValue>HN84t2BmZGp/1HXRrQblKqoh3rwTvr3OHp105oRtkHk=</DigestValue>
      </Reference>
      <Reference URI="/xl/externalLinks/externalLink346.xml?ContentType=application/vnd.openxmlformats-officedocument.spreadsheetml.externalLink+xml">
        <DigestMethod Algorithm="http://www.w3.org/2001/04/xmlenc#sha256"/>
        <DigestValue>g91KafcISBobddorFoi2Nzui6M1sd+yJxlwSdHE2p90=</DigestValue>
      </Reference>
      <Reference URI="/xl/externalLinks/externalLink347.xml?ContentType=application/vnd.openxmlformats-officedocument.spreadsheetml.externalLink+xml">
        <DigestMethod Algorithm="http://www.w3.org/2001/04/xmlenc#sha256"/>
        <DigestValue>p5+0QFoWfVQqLj9dDYuieZvYe6JIlI0cKi0Nh9IIvQE=</DigestValue>
      </Reference>
      <Reference URI="/xl/externalLinks/externalLink348.xml?ContentType=application/vnd.openxmlformats-officedocument.spreadsheetml.externalLink+xml">
        <DigestMethod Algorithm="http://www.w3.org/2001/04/xmlenc#sha256"/>
        <DigestValue>6KZIyhVhCGifaU9AAhN+1lvF6eOBEH/s6e1tmMWTQ1Y=</DigestValue>
      </Reference>
      <Reference URI="/xl/externalLinks/externalLink349.xml?ContentType=application/vnd.openxmlformats-officedocument.spreadsheetml.externalLink+xml">
        <DigestMethod Algorithm="http://www.w3.org/2001/04/xmlenc#sha256"/>
        <DigestValue>NOtmeBTTMY1FDk70ahD8JNh1DmLMSWKXpg8ilEm3LtA=</DigestValue>
      </Reference>
      <Reference URI="/xl/externalLinks/externalLink35.xml?ContentType=application/vnd.openxmlformats-officedocument.spreadsheetml.externalLink+xml">
        <DigestMethod Algorithm="http://www.w3.org/2001/04/xmlenc#sha256"/>
        <DigestValue>78/R1aCQi47cWVhxb20DdgQmRXQK5C0MbAVsYNT3xPo=</DigestValue>
      </Reference>
      <Reference URI="/xl/externalLinks/externalLink350.xml?ContentType=application/vnd.openxmlformats-officedocument.spreadsheetml.externalLink+xml">
        <DigestMethod Algorithm="http://www.w3.org/2001/04/xmlenc#sha256"/>
        <DigestValue>i/dkdjK+5DPcdqId2475k0LkPtSGoBrnYof02PVUCg0=</DigestValue>
      </Reference>
      <Reference URI="/xl/externalLinks/externalLink351.xml?ContentType=application/vnd.openxmlformats-officedocument.spreadsheetml.externalLink+xml">
        <DigestMethod Algorithm="http://www.w3.org/2001/04/xmlenc#sha256"/>
        <DigestValue>5Y/kqWnLnJK0FC9d+t47LNr/Jw+XkrbHFtXo6kZXn44=</DigestValue>
      </Reference>
      <Reference URI="/xl/externalLinks/externalLink352.xml?ContentType=application/vnd.openxmlformats-officedocument.spreadsheetml.externalLink+xml">
        <DigestMethod Algorithm="http://www.w3.org/2001/04/xmlenc#sha256"/>
        <DigestValue>pTDQW6dsrGnbyMRZQKAZcp7qbiiK5FQEzzfX+ucafGk=</DigestValue>
      </Reference>
      <Reference URI="/xl/externalLinks/externalLink353.xml?ContentType=application/vnd.openxmlformats-officedocument.spreadsheetml.externalLink+xml">
        <DigestMethod Algorithm="http://www.w3.org/2001/04/xmlenc#sha256"/>
        <DigestValue>YtRAAk8fwWGDjMO34KjFscuVG2hjWDlI3jiHo1NLnyo=</DigestValue>
      </Reference>
      <Reference URI="/xl/externalLinks/externalLink354.xml?ContentType=application/vnd.openxmlformats-officedocument.spreadsheetml.externalLink+xml">
        <DigestMethod Algorithm="http://www.w3.org/2001/04/xmlenc#sha256"/>
        <DigestValue>Yiemk+rDtBZIzamG+LUGbfTto/CevaSUnEmNJwF2LeU=</DigestValue>
      </Reference>
      <Reference URI="/xl/externalLinks/externalLink355.xml?ContentType=application/vnd.openxmlformats-officedocument.spreadsheetml.externalLink+xml">
        <DigestMethod Algorithm="http://www.w3.org/2001/04/xmlenc#sha256"/>
        <DigestValue>e4NtsecjbzfwOD4hEb2fvBaZ4RKSzYC766d61U2nb2k=</DigestValue>
      </Reference>
      <Reference URI="/xl/externalLinks/externalLink356.xml?ContentType=application/vnd.openxmlformats-officedocument.spreadsheetml.externalLink+xml">
        <DigestMethod Algorithm="http://www.w3.org/2001/04/xmlenc#sha256"/>
        <DigestValue>sERTJQGWu0MKxmaliejVaua3DgMvayPT06yuvp9wHWw=</DigestValue>
      </Reference>
      <Reference URI="/xl/externalLinks/externalLink357.xml?ContentType=application/vnd.openxmlformats-officedocument.spreadsheetml.externalLink+xml">
        <DigestMethod Algorithm="http://www.w3.org/2001/04/xmlenc#sha256"/>
        <DigestValue>FKYX9HKvq3Xfl7XiNcjDNXvTEz+qBLntEROjccAC8Mk=</DigestValue>
      </Reference>
      <Reference URI="/xl/externalLinks/externalLink358.xml?ContentType=application/vnd.openxmlformats-officedocument.spreadsheetml.externalLink+xml">
        <DigestMethod Algorithm="http://www.w3.org/2001/04/xmlenc#sha256"/>
        <DigestValue>qVB1bVbvC4VPblcq7t1fuqaGEJpBBu/AywtGZ1h+xeI=</DigestValue>
      </Reference>
      <Reference URI="/xl/externalLinks/externalLink359.xml?ContentType=application/vnd.openxmlformats-officedocument.spreadsheetml.externalLink+xml">
        <DigestMethod Algorithm="http://www.w3.org/2001/04/xmlenc#sha256"/>
        <DigestValue>gJ9Z83tSdc0s81a2HQdYUSqwg5L37iAZ2PMWDIKdK/M=</DigestValue>
      </Reference>
      <Reference URI="/xl/externalLinks/externalLink36.xml?ContentType=application/vnd.openxmlformats-officedocument.spreadsheetml.externalLink+xml">
        <DigestMethod Algorithm="http://www.w3.org/2001/04/xmlenc#sha256"/>
        <DigestValue>3KfdmZ55jBhdczWg7v/LVfhaPAryRbQN9/Dw0N2bVvU=</DigestValue>
      </Reference>
      <Reference URI="/xl/externalLinks/externalLink360.xml?ContentType=application/vnd.openxmlformats-officedocument.spreadsheetml.externalLink+xml">
        <DigestMethod Algorithm="http://www.w3.org/2001/04/xmlenc#sha256"/>
        <DigestValue>pw+4dimMczCIaCMTkRQc2yy9ue7CWqNY7oCVXU+ZVZc=</DigestValue>
      </Reference>
      <Reference URI="/xl/externalLinks/externalLink361.xml?ContentType=application/vnd.openxmlformats-officedocument.spreadsheetml.externalLink+xml">
        <DigestMethod Algorithm="http://www.w3.org/2001/04/xmlenc#sha256"/>
        <DigestValue>edEH8jhCg8mOiWjzlF3suamTn8K7wcWnQ6Rf1RYWvnw=</DigestValue>
      </Reference>
      <Reference URI="/xl/externalLinks/externalLink362.xml?ContentType=application/vnd.openxmlformats-officedocument.spreadsheetml.externalLink+xml">
        <DigestMethod Algorithm="http://www.w3.org/2001/04/xmlenc#sha256"/>
        <DigestValue>Yk/PlAZ3+PtJWQ7PlJ8IRkX2IScJAN/urE8ROkFw0+Q=</DigestValue>
      </Reference>
      <Reference URI="/xl/externalLinks/externalLink363.xml?ContentType=application/vnd.openxmlformats-officedocument.spreadsheetml.externalLink+xml">
        <DigestMethod Algorithm="http://www.w3.org/2001/04/xmlenc#sha256"/>
        <DigestValue>eNLgyU5+vt9wHL0hlszaYALPOFDZXLlFdg+AZkzHx6A=</DigestValue>
      </Reference>
      <Reference URI="/xl/externalLinks/externalLink364.xml?ContentType=application/vnd.openxmlformats-officedocument.spreadsheetml.externalLink+xml">
        <DigestMethod Algorithm="http://www.w3.org/2001/04/xmlenc#sha256"/>
        <DigestValue>x/gIK778F0401N6dkVTb1sOMvCmxCYw++qhNk4Lx+CI=</DigestValue>
      </Reference>
      <Reference URI="/xl/externalLinks/externalLink365.xml?ContentType=application/vnd.openxmlformats-officedocument.spreadsheetml.externalLink+xml">
        <DigestMethod Algorithm="http://www.w3.org/2001/04/xmlenc#sha256"/>
        <DigestValue>mZLhbWQDeFRc4jvTyQ2adtVjjCdTk8w830bovzZdjJY=</DigestValue>
      </Reference>
      <Reference URI="/xl/externalLinks/externalLink366.xml?ContentType=application/vnd.openxmlformats-officedocument.spreadsheetml.externalLink+xml">
        <DigestMethod Algorithm="http://www.w3.org/2001/04/xmlenc#sha256"/>
        <DigestValue>4hP4+sOImrJT1l0uiGogPNtpWQJU1zFXAy0yWqcqQMk=</DigestValue>
      </Reference>
      <Reference URI="/xl/externalLinks/externalLink367.xml?ContentType=application/vnd.openxmlformats-officedocument.spreadsheetml.externalLink+xml">
        <DigestMethod Algorithm="http://www.w3.org/2001/04/xmlenc#sha256"/>
        <DigestValue>ZJPvDmfwQI4ODnBxer877RRfMRh+t/unqwQ41Zqdq7g=</DigestValue>
      </Reference>
      <Reference URI="/xl/externalLinks/externalLink368.xml?ContentType=application/vnd.openxmlformats-officedocument.spreadsheetml.externalLink+xml">
        <DigestMethod Algorithm="http://www.w3.org/2001/04/xmlenc#sha256"/>
        <DigestValue>R28VmrolXmXkxHCWYFhP8PvGxPaShkTP3ba/CTx9Bcs=</DigestValue>
      </Reference>
      <Reference URI="/xl/externalLinks/externalLink369.xml?ContentType=application/vnd.openxmlformats-officedocument.spreadsheetml.externalLink+xml">
        <DigestMethod Algorithm="http://www.w3.org/2001/04/xmlenc#sha256"/>
        <DigestValue>oFSwi5NeHg+09fAdD/LkJ+4eCptVGHL+q7k0+10UN2o=</DigestValue>
      </Reference>
      <Reference URI="/xl/externalLinks/externalLink37.xml?ContentType=application/vnd.openxmlformats-officedocument.spreadsheetml.externalLink+xml">
        <DigestMethod Algorithm="http://www.w3.org/2001/04/xmlenc#sha256"/>
        <DigestValue>IwmV/q6ugXkjr1W5LHMCASK+5HGhgl34Kb6X12ImHs8=</DigestValue>
      </Reference>
      <Reference URI="/xl/externalLinks/externalLink370.xml?ContentType=application/vnd.openxmlformats-officedocument.spreadsheetml.externalLink+xml">
        <DigestMethod Algorithm="http://www.w3.org/2001/04/xmlenc#sha256"/>
        <DigestValue>5KG3xk/CPjZZqEa86LoO4QAa+TlhPHO9yYivPjz7hp0=</DigestValue>
      </Reference>
      <Reference URI="/xl/externalLinks/externalLink371.xml?ContentType=application/vnd.openxmlformats-officedocument.spreadsheetml.externalLink+xml">
        <DigestMethod Algorithm="http://www.w3.org/2001/04/xmlenc#sha256"/>
        <DigestValue>IoNpSFxDK6cp8PFJcIfOcVjdvcR45pbpv0SSTjfV1+Q=</DigestValue>
      </Reference>
      <Reference URI="/xl/externalLinks/externalLink372.xml?ContentType=application/vnd.openxmlformats-officedocument.spreadsheetml.externalLink+xml">
        <DigestMethod Algorithm="http://www.w3.org/2001/04/xmlenc#sha256"/>
        <DigestValue>NizFA7NwNsbeVom5q2oBANLXJ8PrhaihebStJ+S+qzk=</DigestValue>
      </Reference>
      <Reference URI="/xl/externalLinks/externalLink373.xml?ContentType=application/vnd.openxmlformats-officedocument.spreadsheetml.externalLink+xml">
        <DigestMethod Algorithm="http://www.w3.org/2001/04/xmlenc#sha256"/>
        <DigestValue>a2Sb6xYAuq+p6JJUw+RmT3qRwnGWmDcYYFnm1sesU3A=</DigestValue>
      </Reference>
      <Reference URI="/xl/externalLinks/externalLink374.xml?ContentType=application/vnd.openxmlformats-officedocument.spreadsheetml.externalLink+xml">
        <DigestMethod Algorithm="http://www.w3.org/2001/04/xmlenc#sha256"/>
        <DigestValue>g973A1CjymGWb2i2OoFQYcEXrJ6gu6paN85J+kEleLc=</DigestValue>
      </Reference>
      <Reference URI="/xl/externalLinks/externalLink375.xml?ContentType=application/vnd.openxmlformats-officedocument.spreadsheetml.externalLink+xml">
        <DigestMethod Algorithm="http://www.w3.org/2001/04/xmlenc#sha256"/>
        <DigestValue>uaTN1utf0H4gXJZQoFGLYkcOWByjrES7W4fjI1JxUZE=</DigestValue>
      </Reference>
      <Reference URI="/xl/externalLinks/externalLink376.xml?ContentType=application/vnd.openxmlformats-officedocument.spreadsheetml.externalLink+xml">
        <DigestMethod Algorithm="http://www.w3.org/2001/04/xmlenc#sha256"/>
        <DigestValue>6KAX3KHRPqZQ6oXexysTggcuBSXtxJ3Q4KHmz6WkYNU=</DigestValue>
      </Reference>
      <Reference URI="/xl/externalLinks/externalLink377.xml?ContentType=application/vnd.openxmlformats-officedocument.spreadsheetml.externalLink+xml">
        <DigestMethod Algorithm="http://www.w3.org/2001/04/xmlenc#sha256"/>
        <DigestValue>FJQoOUxKNEYFwFyIDa+23zMUaA2/UOBtjE4fmNW7BmE=</DigestValue>
      </Reference>
      <Reference URI="/xl/externalLinks/externalLink378.xml?ContentType=application/vnd.openxmlformats-officedocument.spreadsheetml.externalLink+xml">
        <DigestMethod Algorithm="http://www.w3.org/2001/04/xmlenc#sha256"/>
        <DigestValue>nE1Xk3hfB+qqKACIjuCU6rlPpzEff80JGJqrItviRVA=</DigestValue>
      </Reference>
      <Reference URI="/xl/externalLinks/externalLink379.xml?ContentType=application/vnd.openxmlformats-officedocument.spreadsheetml.externalLink+xml">
        <DigestMethod Algorithm="http://www.w3.org/2001/04/xmlenc#sha256"/>
        <DigestValue>9G2BF5sUR8LmwjxdU4W92EHiHMRaSE84u79hWSmBUqY=</DigestValue>
      </Reference>
      <Reference URI="/xl/externalLinks/externalLink38.xml?ContentType=application/vnd.openxmlformats-officedocument.spreadsheetml.externalLink+xml">
        <DigestMethod Algorithm="http://www.w3.org/2001/04/xmlenc#sha256"/>
        <DigestValue>iaa4LQqACKOJoO9+KUSJwV3AHmaV8dHXvSvM0V/WbHw=</DigestValue>
      </Reference>
      <Reference URI="/xl/externalLinks/externalLink380.xml?ContentType=application/vnd.openxmlformats-officedocument.spreadsheetml.externalLink+xml">
        <DigestMethod Algorithm="http://www.w3.org/2001/04/xmlenc#sha256"/>
        <DigestValue>gK7L6Vukk6Hq7x4fmzQ9KkfGsu8DSX5+QwXDv5RQFp0=</DigestValue>
      </Reference>
      <Reference URI="/xl/externalLinks/externalLink381.xml?ContentType=application/vnd.openxmlformats-officedocument.spreadsheetml.externalLink+xml">
        <DigestMethod Algorithm="http://www.w3.org/2001/04/xmlenc#sha256"/>
        <DigestValue>kdOzT/nQVqcCJp1mUs3VrlCD5248CsdGa+3uTB7TKR4=</DigestValue>
      </Reference>
      <Reference URI="/xl/externalLinks/externalLink382.xml?ContentType=application/vnd.openxmlformats-officedocument.spreadsheetml.externalLink+xml">
        <DigestMethod Algorithm="http://www.w3.org/2001/04/xmlenc#sha256"/>
        <DigestValue>yoeJ1KP1U4pv2uw9zI3YUeGFUnNd26xYyEbXcyBPHDc=</DigestValue>
      </Reference>
      <Reference URI="/xl/externalLinks/externalLink383.xml?ContentType=application/vnd.openxmlformats-officedocument.spreadsheetml.externalLink+xml">
        <DigestMethod Algorithm="http://www.w3.org/2001/04/xmlenc#sha256"/>
        <DigestValue>DhLMyuBh1fEYI7jXYGtfkvXomA2ljkRyPT8SXblDLUA=</DigestValue>
      </Reference>
      <Reference URI="/xl/externalLinks/externalLink384.xml?ContentType=application/vnd.openxmlformats-officedocument.spreadsheetml.externalLink+xml">
        <DigestMethod Algorithm="http://www.w3.org/2001/04/xmlenc#sha256"/>
        <DigestValue>mZPKElVHdaZltKGFOUvzcBQtAhjtWd37nbV+VPIkWXo=</DigestValue>
      </Reference>
      <Reference URI="/xl/externalLinks/externalLink385.xml?ContentType=application/vnd.openxmlformats-officedocument.spreadsheetml.externalLink+xml">
        <DigestMethod Algorithm="http://www.w3.org/2001/04/xmlenc#sha256"/>
        <DigestValue>wuglrzweuCvIIiMXZ40abwHtN81vL9j9L2utVBXFELI=</DigestValue>
      </Reference>
      <Reference URI="/xl/externalLinks/externalLink386.xml?ContentType=application/vnd.openxmlformats-officedocument.spreadsheetml.externalLink+xml">
        <DigestMethod Algorithm="http://www.w3.org/2001/04/xmlenc#sha256"/>
        <DigestValue>lIVZHfQRWz9Jj5YGnxmbr6HC6fxsQEImvzPZZUzzCzY=</DigestValue>
      </Reference>
      <Reference URI="/xl/externalLinks/externalLink387.xml?ContentType=application/vnd.openxmlformats-officedocument.spreadsheetml.externalLink+xml">
        <DigestMethod Algorithm="http://www.w3.org/2001/04/xmlenc#sha256"/>
        <DigestValue>S7xH/jwxdUPU0le98jiVhViaKiH+ZjSVhiRF434wP0o=</DigestValue>
      </Reference>
      <Reference URI="/xl/externalLinks/externalLink388.xml?ContentType=application/vnd.openxmlformats-officedocument.spreadsheetml.externalLink+xml">
        <DigestMethod Algorithm="http://www.w3.org/2001/04/xmlenc#sha256"/>
        <DigestValue>PfeV6AZe2HZNEjfNi6VgaiJdhMR6/j/bVlk7FG5Cyfg=</DigestValue>
      </Reference>
      <Reference URI="/xl/externalLinks/externalLink389.xml?ContentType=application/vnd.openxmlformats-officedocument.spreadsheetml.externalLink+xml">
        <DigestMethod Algorithm="http://www.w3.org/2001/04/xmlenc#sha256"/>
        <DigestValue>Nio5B52vKoTKc6++XkWFzzwrbr2U6eMwFuCq7giRQ7o=</DigestValue>
      </Reference>
      <Reference URI="/xl/externalLinks/externalLink39.xml?ContentType=application/vnd.openxmlformats-officedocument.spreadsheetml.externalLink+xml">
        <DigestMethod Algorithm="http://www.w3.org/2001/04/xmlenc#sha256"/>
        <DigestValue>uITc+jk86RJ5IwxE+F47EsM14g6hnBNq4GqDwBRnqY0=</DigestValue>
      </Reference>
      <Reference URI="/xl/externalLinks/externalLink390.xml?ContentType=application/vnd.openxmlformats-officedocument.spreadsheetml.externalLink+xml">
        <DigestMethod Algorithm="http://www.w3.org/2001/04/xmlenc#sha256"/>
        <DigestValue>2x21SsLok5+ih/PKf+C/KLrlgLtkEJOIWrYW/yPkSng=</DigestValue>
      </Reference>
      <Reference URI="/xl/externalLinks/externalLink391.xml?ContentType=application/vnd.openxmlformats-officedocument.spreadsheetml.externalLink+xml">
        <DigestMethod Algorithm="http://www.w3.org/2001/04/xmlenc#sha256"/>
        <DigestValue>avsqosZg4gNU9AkwmnmR874buyJRh0rO2LFLXNqLLPg=</DigestValue>
      </Reference>
      <Reference URI="/xl/externalLinks/externalLink392.xml?ContentType=application/vnd.openxmlformats-officedocument.spreadsheetml.externalLink+xml">
        <DigestMethod Algorithm="http://www.w3.org/2001/04/xmlenc#sha256"/>
        <DigestValue>A8qrd+rnIul9G29TkyacG7c5Q1MB3q7ysHmTXnEE7vk=</DigestValue>
      </Reference>
      <Reference URI="/xl/externalLinks/externalLink393.xml?ContentType=application/vnd.openxmlformats-officedocument.spreadsheetml.externalLink+xml">
        <DigestMethod Algorithm="http://www.w3.org/2001/04/xmlenc#sha256"/>
        <DigestValue>PhUd16A7Hear7mokf3rBz1MOI0sj0ODNbUH5cYOpMq8=</DigestValue>
      </Reference>
      <Reference URI="/xl/externalLinks/externalLink394.xml?ContentType=application/vnd.openxmlformats-officedocument.spreadsheetml.externalLink+xml">
        <DigestMethod Algorithm="http://www.w3.org/2001/04/xmlenc#sha256"/>
        <DigestValue>aLBUn/tcSJc46yfMJdQL+8eadljoGyul3+hdt0F1kSU=</DigestValue>
      </Reference>
      <Reference URI="/xl/externalLinks/externalLink395.xml?ContentType=application/vnd.openxmlformats-officedocument.spreadsheetml.externalLink+xml">
        <DigestMethod Algorithm="http://www.w3.org/2001/04/xmlenc#sha256"/>
        <DigestValue>rQ5E55Ty2DFlP3TlhihchYp7C1KQsRAfFKHoXTmSzJI=</DigestValue>
      </Reference>
      <Reference URI="/xl/externalLinks/externalLink396.xml?ContentType=application/vnd.openxmlformats-officedocument.spreadsheetml.externalLink+xml">
        <DigestMethod Algorithm="http://www.w3.org/2001/04/xmlenc#sha256"/>
        <DigestValue>fNyRPMg9aR3awP6KPzeOCnmxOKS/3n23lpvASkwp7jk=</DigestValue>
      </Reference>
      <Reference URI="/xl/externalLinks/externalLink397.xml?ContentType=application/vnd.openxmlformats-officedocument.spreadsheetml.externalLink+xml">
        <DigestMethod Algorithm="http://www.w3.org/2001/04/xmlenc#sha256"/>
        <DigestValue>UWw3Pz5oiDLfPb+ax206eiduWLbP6yFmhVYMZfYZDWY=</DigestValue>
      </Reference>
      <Reference URI="/xl/externalLinks/externalLink398.xml?ContentType=application/vnd.openxmlformats-officedocument.spreadsheetml.externalLink+xml">
        <DigestMethod Algorithm="http://www.w3.org/2001/04/xmlenc#sha256"/>
        <DigestValue>ZAPLAttncofUVAS980LGrl1rqcSZAEuIBfQxu8aLgA4=</DigestValue>
      </Reference>
      <Reference URI="/xl/externalLinks/externalLink399.xml?ContentType=application/vnd.openxmlformats-officedocument.spreadsheetml.externalLink+xml">
        <DigestMethod Algorithm="http://www.w3.org/2001/04/xmlenc#sha256"/>
        <DigestValue>ZMWMAb+ZNFr9XxPPIRzwT210hfRHZ0aopPDnJFqmpm0=</DigestValue>
      </Reference>
      <Reference URI="/xl/externalLinks/externalLink4.xml?ContentType=application/vnd.openxmlformats-officedocument.spreadsheetml.externalLink+xml">
        <DigestMethod Algorithm="http://www.w3.org/2001/04/xmlenc#sha256"/>
        <DigestValue>sQ7MOAcds5kp2cu2a4blwIDxKHJjwGwlC088ncVOkDU=</DigestValue>
      </Reference>
      <Reference URI="/xl/externalLinks/externalLink40.xml?ContentType=application/vnd.openxmlformats-officedocument.spreadsheetml.externalLink+xml">
        <DigestMethod Algorithm="http://www.w3.org/2001/04/xmlenc#sha256"/>
        <DigestValue>/EgqB1vAD4gHHEg26ayuK1hLdlZ7MTiCP3g6ovvVo+4=</DigestValue>
      </Reference>
      <Reference URI="/xl/externalLinks/externalLink400.xml?ContentType=application/vnd.openxmlformats-officedocument.spreadsheetml.externalLink+xml">
        <DigestMethod Algorithm="http://www.w3.org/2001/04/xmlenc#sha256"/>
        <DigestValue>AZWUGjUd8AjYqZQQPzuL87ZeTsdSKVyZIcOVP1EQd6o=</DigestValue>
      </Reference>
      <Reference URI="/xl/externalLinks/externalLink401.xml?ContentType=application/vnd.openxmlformats-officedocument.spreadsheetml.externalLink+xml">
        <DigestMethod Algorithm="http://www.w3.org/2001/04/xmlenc#sha256"/>
        <DigestValue>xJMNZRaSDRJU2/hMmv1wm/LhKqLJZw98f4VjDK/rNck=</DigestValue>
      </Reference>
      <Reference URI="/xl/externalLinks/externalLink402.xml?ContentType=application/vnd.openxmlformats-officedocument.spreadsheetml.externalLink+xml">
        <DigestMethod Algorithm="http://www.w3.org/2001/04/xmlenc#sha256"/>
        <DigestValue>V3XC++nEyD+Y2N+AlC87MUxguAvC5nRgYgZM/Xb54A0=</DigestValue>
      </Reference>
      <Reference URI="/xl/externalLinks/externalLink403.xml?ContentType=application/vnd.openxmlformats-officedocument.spreadsheetml.externalLink+xml">
        <DigestMethod Algorithm="http://www.w3.org/2001/04/xmlenc#sha256"/>
        <DigestValue>EAfbQ4n+cmKrvBzFXJYCNuU0XItqtHRYMWIiujLlHDs=</DigestValue>
      </Reference>
      <Reference URI="/xl/externalLinks/externalLink404.xml?ContentType=application/vnd.openxmlformats-officedocument.spreadsheetml.externalLink+xml">
        <DigestMethod Algorithm="http://www.w3.org/2001/04/xmlenc#sha256"/>
        <DigestValue>S0LHGNBGav7ciZF7W1S8bhbiu2sxfSIY7JViO1NUuMo=</DigestValue>
      </Reference>
      <Reference URI="/xl/externalLinks/externalLink405.xml?ContentType=application/vnd.openxmlformats-officedocument.spreadsheetml.externalLink+xml">
        <DigestMethod Algorithm="http://www.w3.org/2001/04/xmlenc#sha256"/>
        <DigestValue>lvxFcQzvbTK+Y3u+fjDUn+ymf8Vkq3xtekR2MZsWLy4=</DigestValue>
      </Reference>
      <Reference URI="/xl/externalLinks/externalLink406.xml?ContentType=application/vnd.openxmlformats-officedocument.spreadsheetml.externalLink+xml">
        <DigestMethod Algorithm="http://www.w3.org/2001/04/xmlenc#sha256"/>
        <DigestValue>D38MqMkQmLSSdoFmzKBDzZXopOYB+tbr0HFiAT54tH8=</DigestValue>
      </Reference>
      <Reference URI="/xl/externalLinks/externalLink407.xml?ContentType=application/vnd.openxmlformats-officedocument.spreadsheetml.externalLink+xml">
        <DigestMethod Algorithm="http://www.w3.org/2001/04/xmlenc#sha256"/>
        <DigestValue>u/uFGi4clqksMpw05T652lh5NoUk+kpC8SgfceJUlUY=</DigestValue>
      </Reference>
      <Reference URI="/xl/externalLinks/externalLink408.xml?ContentType=application/vnd.openxmlformats-officedocument.spreadsheetml.externalLink+xml">
        <DigestMethod Algorithm="http://www.w3.org/2001/04/xmlenc#sha256"/>
        <DigestValue>6k5I8JwucwrDYzfuAE2plWLlh4hEyFXEZ31MpCyz7OA=</DigestValue>
      </Reference>
      <Reference URI="/xl/externalLinks/externalLink409.xml?ContentType=application/vnd.openxmlformats-officedocument.spreadsheetml.externalLink+xml">
        <DigestMethod Algorithm="http://www.w3.org/2001/04/xmlenc#sha256"/>
        <DigestValue>ysgDs0yxxqi5coxVc0aLd05B1YQz7k8kaPceq5Vo6YE=</DigestValue>
      </Reference>
      <Reference URI="/xl/externalLinks/externalLink41.xml?ContentType=application/vnd.openxmlformats-officedocument.spreadsheetml.externalLink+xml">
        <DigestMethod Algorithm="http://www.w3.org/2001/04/xmlenc#sha256"/>
        <DigestValue>PeLpu2Wrv5WM9ggCiFcBP5LpM4cfA7LJpE372N4vmys=</DigestValue>
      </Reference>
      <Reference URI="/xl/externalLinks/externalLink410.xml?ContentType=application/vnd.openxmlformats-officedocument.spreadsheetml.externalLink+xml">
        <DigestMethod Algorithm="http://www.w3.org/2001/04/xmlenc#sha256"/>
        <DigestValue>H47CZNEGNGs+TpUKfyr9MqqpOCGDPuEq1wWtVLU4ZLI=</DigestValue>
      </Reference>
      <Reference URI="/xl/externalLinks/externalLink411.xml?ContentType=application/vnd.openxmlformats-officedocument.spreadsheetml.externalLink+xml">
        <DigestMethod Algorithm="http://www.w3.org/2001/04/xmlenc#sha256"/>
        <DigestValue>xQygQ/BI5cQMdF+FCj7kSXzpieryoLtBJJTSTzNBKi0=</DigestValue>
      </Reference>
      <Reference URI="/xl/externalLinks/externalLink412.xml?ContentType=application/vnd.openxmlformats-officedocument.spreadsheetml.externalLink+xml">
        <DigestMethod Algorithm="http://www.w3.org/2001/04/xmlenc#sha256"/>
        <DigestValue>0LtrzlT6SJibgj6eh/TnyaRKbVXvD1/thqdEUtHVxUY=</DigestValue>
      </Reference>
      <Reference URI="/xl/externalLinks/externalLink413.xml?ContentType=application/vnd.openxmlformats-officedocument.spreadsheetml.externalLink+xml">
        <DigestMethod Algorithm="http://www.w3.org/2001/04/xmlenc#sha256"/>
        <DigestValue>0gNlQpKL+nL2WP590wiIhJp4wGIp7ftxb86gkyr8AeM=</DigestValue>
      </Reference>
      <Reference URI="/xl/externalLinks/externalLink42.xml?ContentType=application/vnd.openxmlformats-officedocument.spreadsheetml.externalLink+xml">
        <DigestMethod Algorithm="http://www.w3.org/2001/04/xmlenc#sha256"/>
        <DigestValue>L2ZNxNoU8X2EkevQAGB0qr4FhAkTti6MU0xYQst3n8s=</DigestValue>
      </Reference>
      <Reference URI="/xl/externalLinks/externalLink43.xml?ContentType=application/vnd.openxmlformats-officedocument.spreadsheetml.externalLink+xml">
        <DigestMethod Algorithm="http://www.w3.org/2001/04/xmlenc#sha256"/>
        <DigestValue>PNuCMahNeEa1LRrS06HPzd00tsdP0MKGnhqtpv9b8J0=</DigestValue>
      </Reference>
      <Reference URI="/xl/externalLinks/externalLink44.xml?ContentType=application/vnd.openxmlformats-officedocument.spreadsheetml.externalLink+xml">
        <DigestMethod Algorithm="http://www.w3.org/2001/04/xmlenc#sha256"/>
        <DigestValue>YYZIJY7U3lclYSvjRF+3X/mBTIQP+VoToSQz23IYCzg=</DigestValue>
      </Reference>
      <Reference URI="/xl/externalLinks/externalLink45.xml?ContentType=application/vnd.openxmlformats-officedocument.spreadsheetml.externalLink+xml">
        <DigestMethod Algorithm="http://www.w3.org/2001/04/xmlenc#sha256"/>
        <DigestValue>Be5vB4ZK3wJlu5/LEAP/Yo4kZy8OONuFctWFCTXg8v0=</DigestValue>
      </Reference>
      <Reference URI="/xl/externalLinks/externalLink46.xml?ContentType=application/vnd.openxmlformats-officedocument.spreadsheetml.externalLink+xml">
        <DigestMethod Algorithm="http://www.w3.org/2001/04/xmlenc#sha256"/>
        <DigestValue>a2Sb6xYAuq+p6JJUw+RmT3qRwnGWmDcYYFnm1sesU3A=</DigestValue>
      </Reference>
      <Reference URI="/xl/externalLinks/externalLink47.xml?ContentType=application/vnd.openxmlformats-officedocument.spreadsheetml.externalLink+xml">
        <DigestMethod Algorithm="http://www.w3.org/2001/04/xmlenc#sha256"/>
        <DigestValue>muOO+zXvmnb1772C4x+whwzMiv2o80CvW2puTmUt/EQ=</DigestValue>
      </Reference>
      <Reference URI="/xl/externalLinks/externalLink48.xml?ContentType=application/vnd.openxmlformats-officedocument.spreadsheetml.externalLink+xml">
        <DigestMethod Algorithm="http://www.w3.org/2001/04/xmlenc#sha256"/>
        <DigestValue>pLO2sFF/Gg2idmPVpLODPbwyIrtFLrib6VU4OiglaeM=</DigestValue>
      </Reference>
      <Reference URI="/xl/externalLinks/externalLink49.xml?ContentType=application/vnd.openxmlformats-officedocument.spreadsheetml.externalLink+xml">
        <DigestMethod Algorithm="http://www.w3.org/2001/04/xmlenc#sha256"/>
        <DigestValue>LMHd1zlfQkBTM9N3CQbuMbWJSAuh4R6rcvBfLYkSZ1I=</DigestValue>
      </Reference>
      <Reference URI="/xl/externalLinks/externalLink5.xml?ContentType=application/vnd.openxmlformats-officedocument.spreadsheetml.externalLink+xml">
        <DigestMethod Algorithm="http://www.w3.org/2001/04/xmlenc#sha256"/>
        <DigestValue>iOTUsDVyazRsz2q8gK8bjdz+YVYX+/VNkYSSKb2MMO4=</DigestValue>
      </Reference>
      <Reference URI="/xl/externalLinks/externalLink50.xml?ContentType=application/vnd.openxmlformats-officedocument.spreadsheetml.externalLink+xml">
        <DigestMethod Algorithm="http://www.w3.org/2001/04/xmlenc#sha256"/>
        <DigestValue>pLO2sFF/Gg2idmPVpLODPbwyIrtFLrib6VU4OiglaeM=</DigestValue>
      </Reference>
      <Reference URI="/xl/externalLinks/externalLink51.xml?ContentType=application/vnd.openxmlformats-officedocument.spreadsheetml.externalLink+xml">
        <DigestMethod Algorithm="http://www.w3.org/2001/04/xmlenc#sha256"/>
        <DigestValue>S0uJr1WNOELNO9Dyhc7lGMROLR8JeZ7IZ6H9RPfJPJM=</DigestValue>
      </Reference>
      <Reference URI="/xl/externalLinks/externalLink52.xml?ContentType=application/vnd.openxmlformats-officedocument.spreadsheetml.externalLink+xml">
        <DigestMethod Algorithm="http://www.w3.org/2001/04/xmlenc#sha256"/>
        <DigestValue>gObze9Lg6q8CckA4b4bCADB6lrZ57lDc6lPwaC0QtXE=</DigestValue>
      </Reference>
      <Reference URI="/xl/externalLinks/externalLink53.xml?ContentType=application/vnd.openxmlformats-officedocument.spreadsheetml.externalLink+xml">
        <DigestMethod Algorithm="http://www.w3.org/2001/04/xmlenc#sha256"/>
        <DigestValue>uopcva4gBwpNDR+xGt/dpy3WiSTiXkIzNCwlM67fsLk=</DigestValue>
      </Reference>
      <Reference URI="/xl/externalLinks/externalLink54.xml?ContentType=application/vnd.openxmlformats-officedocument.spreadsheetml.externalLink+xml">
        <DigestMethod Algorithm="http://www.w3.org/2001/04/xmlenc#sha256"/>
        <DigestValue>V0dIjXUKovY/PxSPNe8qMNg0cOlPFYsHu4wTeA3HAwk=</DigestValue>
      </Reference>
      <Reference URI="/xl/externalLinks/externalLink55.xml?ContentType=application/vnd.openxmlformats-officedocument.spreadsheetml.externalLink+xml">
        <DigestMethod Algorithm="http://www.w3.org/2001/04/xmlenc#sha256"/>
        <DigestValue>T22p2QYtdv8ephVYMFIwnzrSCr9WdybTjxH6ifHO+0s=</DigestValue>
      </Reference>
      <Reference URI="/xl/externalLinks/externalLink56.xml?ContentType=application/vnd.openxmlformats-officedocument.spreadsheetml.externalLink+xml">
        <DigestMethod Algorithm="http://www.w3.org/2001/04/xmlenc#sha256"/>
        <DigestValue>ztUBkPlZm8l5ifJHoZDblxcZcog14yTgGz9QRUiVflw=</DigestValue>
      </Reference>
      <Reference URI="/xl/externalLinks/externalLink57.xml?ContentType=application/vnd.openxmlformats-officedocument.spreadsheetml.externalLink+xml">
        <DigestMethod Algorithm="http://www.w3.org/2001/04/xmlenc#sha256"/>
        <DigestValue>BfeqeqcNXm1O4fwyyg8UoQBaihB4BeEt/DKeExcTz50=</DigestValue>
      </Reference>
      <Reference URI="/xl/externalLinks/externalLink58.xml?ContentType=application/vnd.openxmlformats-officedocument.spreadsheetml.externalLink+xml">
        <DigestMethod Algorithm="http://www.w3.org/2001/04/xmlenc#sha256"/>
        <DigestValue>fki7v5u8qJ04dYEOqW5Tt8b4DeMJ50i7Ny/SmD6DtWo=</DigestValue>
      </Reference>
      <Reference URI="/xl/externalLinks/externalLink59.xml?ContentType=application/vnd.openxmlformats-officedocument.spreadsheetml.externalLink+xml">
        <DigestMethod Algorithm="http://www.w3.org/2001/04/xmlenc#sha256"/>
        <DigestValue>grItdMv/LxtFhz2D9g0fuHkZRy4emyOop6+6DvczAzk=</DigestValue>
      </Reference>
      <Reference URI="/xl/externalLinks/externalLink6.xml?ContentType=application/vnd.openxmlformats-officedocument.spreadsheetml.externalLink+xml">
        <DigestMethod Algorithm="http://www.w3.org/2001/04/xmlenc#sha256"/>
        <DigestValue>bOokaZjfpipz9bNJyTtgPhQOhpvf/+KY8HkTnvEzv+U=</DigestValue>
      </Reference>
      <Reference URI="/xl/externalLinks/externalLink60.xml?ContentType=application/vnd.openxmlformats-officedocument.spreadsheetml.externalLink+xml">
        <DigestMethod Algorithm="http://www.w3.org/2001/04/xmlenc#sha256"/>
        <DigestValue>ZZKt7LeksAVHgJ23MhSm5E1TbgIYgAroY8Nz46MNNBI=</DigestValue>
      </Reference>
      <Reference URI="/xl/externalLinks/externalLink61.xml?ContentType=application/vnd.openxmlformats-officedocument.spreadsheetml.externalLink+xml">
        <DigestMethod Algorithm="http://www.w3.org/2001/04/xmlenc#sha256"/>
        <DigestValue>U0CFB8HOETSrKNoUebkUa7JoMmSQQHHrct2zTmy/+CE=</DigestValue>
      </Reference>
      <Reference URI="/xl/externalLinks/externalLink62.xml?ContentType=application/vnd.openxmlformats-officedocument.spreadsheetml.externalLink+xml">
        <DigestMethod Algorithm="http://www.w3.org/2001/04/xmlenc#sha256"/>
        <DigestValue>5kkgnsLh6FuHoF51+HrFO19LzSxqC10CtDLn4Bcx0UA=</DigestValue>
      </Reference>
      <Reference URI="/xl/externalLinks/externalLink63.xml?ContentType=application/vnd.openxmlformats-officedocument.spreadsheetml.externalLink+xml">
        <DigestMethod Algorithm="http://www.w3.org/2001/04/xmlenc#sha256"/>
        <DigestValue>3UL/n1ls+HNjIbSpE+0Llzupxyar0njhpmilKWMpUBs=</DigestValue>
      </Reference>
      <Reference URI="/xl/externalLinks/externalLink64.xml?ContentType=application/vnd.openxmlformats-officedocument.spreadsheetml.externalLink+xml">
        <DigestMethod Algorithm="http://www.w3.org/2001/04/xmlenc#sha256"/>
        <DigestValue>hSy2EJ/IDi8GW+IaOWISkAC8LN0d6nx4xydcAEtCnyo=</DigestValue>
      </Reference>
      <Reference URI="/xl/externalLinks/externalLink65.xml?ContentType=application/vnd.openxmlformats-officedocument.spreadsheetml.externalLink+xml">
        <DigestMethod Algorithm="http://www.w3.org/2001/04/xmlenc#sha256"/>
        <DigestValue>mO1UKcan0Nm2umvCPxDOM8XO6qndRQUXl4E/CqjiHwo=</DigestValue>
      </Reference>
      <Reference URI="/xl/externalLinks/externalLink66.xml?ContentType=application/vnd.openxmlformats-officedocument.spreadsheetml.externalLink+xml">
        <DigestMethod Algorithm="http://www.w3.org/2001/04/xmlenc#sha256"/>
        <DigestValue>R28VmrolXmXkxHCWYFhP8PvGxPaShkTP3ba/CTx9Bcs=</DigestValue>
      </Reference>
      <Reference URI="/xl/externalLinks/externalLink67.xml?ContentType=application/vnd.openxmlformats-officedocument.spreadsheetml.externalLink+xml">
        <DigestMethod Algorithm="http://www.w3.org/2001/04/xmlenc#sha256"/>
        <DigestValue>R28VmrolXmXkxHCWYFhP8PvGxPaShkTP3ba/CTx9Bcs=</DigestValue>
      </Reference>
      <Reference URI="/xl/externalLinks/externalLink68.xml?ContentType=application/vnd.openxmlformats-officedocument.spreadsheetml.externalLink+xml">
        <DigestMethod Algorithm="http://www.w3.org/2001/04/xmlenc#sha256"/>
        <DigestValue>useeTXnEzit145SXhOqht9cYVcsMELuAR20CJTsZ/fI=</DigestValue>
      </Reference>
      <Reference URI="/xl/externalLinks/externalLink69.xml?ContentType=application/vnd.openxmlformats-officedocument.spreadsheetml.externalLink+xml">
        <DigestMethod Algorithm="http://www.w3.org/2001/04/xmlenc#sha256"/>
        <DigestValue>iuh4Rlg4UAEdueAsIgcJXkIIA7IK6Rc/3y874H/0Q6k=</DigestValue>
      </Reference>
      <Reference URI="/xl/externalLinks/externalLink7.xml?ContentType=application/vnd.openxmlformats-officedocument.spreadsheetml.externalLink+xml">
        <DigestMethod Algorithm="http://www.w3.org/2001/04/xmlenc#sha256"/>
        <DigestValue>5AOeyJRfcxq0KjmqBwDE7Ad1fWoey51JtZELl2flado=</DigestValue>
      </Reference>
      <Reference URI="/xl/externalLinks/externalLink70.xml?ContentType=application/vnd.openxmlformats-officedocument.spreadsheetml.externalLink+xml">
        <DigestMethod Algorithm="http://www.w3.org/2001/04/xmlenc#sha256"/>
        <DigestValue>050xP7migPHgxdytdd4cTAdJj7cPucXY1pGQU4ULxIg=</DigestValue>
      </Reference>
      <Reference URI="/xl/externalLinks/externalLink71.xml?ContentType=application/vnd.openxmlformats-officedocument.spreadsheetml.externalLink+xml">
        <DigestMethod Algorithm="http://www.w3.org/2001/04/xmlenc#sha256"/>
        <DigestValue>jq0YYg5JYKYM/HY3CkjcvoxrWYkc93qXhADjGTqZ05E=</DigestValue>
      </Reference>
      <Reference URI="/xl/externalLinks/externalLink72.xml?ContentType=application/vnd.openxmlformats-officedocument.spreadsheetml.externalLink+xml">
        <DigestMethod Algorithm="http://www.w3.org/2001/04/xmlenc#sha256"/>
        <DigestValue>pcIcwuLlIi+LCA5rShZtUlK2jUvuPIDivCb4i0FBw3A=</DigestValue>
      </Reference>
      <Reference URI="/xl/externalLinks/externalLink73.xml?ContentType=application/vnd.openxmlformats-officedocument.spreadsheetml.externalLink+xml">
        <DigestMethod Algorithm="http://www.w3.org/2001/04/xmlenc#sha256"/>
        <DigestValue>7X+TbopLHZRFy0CKRKQ6msdUElfriT8tOXQJWJY92qE=</DigestValue>
      </Reference>
      <Reference URI="/xl/externalLinks/externalLink74.xml?ContentType=application/vnd.openxmlformats-officedocument.spreadsheetml.externalLink+xml">
        <DigestMethod Algorithm="http://www.w3.org/2001/04/xmlenc#sha256"/>
        <DigestValue>vhxHeWkY0c8AvTaajurO9Ov0hsC+/buxRYfNFJ0toqk=</DigestValue>
      </Reference>
      <Reference URI="/xl/externalLinks/externalLink75.xml?ContentType=application/vnd.openxmlformats-officedocument.spreadsheetml.externalLink+xml">
        <DigestMethod Algorithm="http://www.w3.org/2001/04/xmlenc#sha256"/>
        <DigestValue>ZoWTU9Fy9KDNVzQPFSwcSimWskuAZTalTYwbv9UeYiU=</DigestValue>
      </Reference>
      <Reference URI="/xl/externalLinks/externalLink76.xml?ContentType=application/vnd.openxmlformats-officedocument.spreadsheetml.externalLink+xml">
        <DigestMethod Algorithm="http://www.w3.org/2001/04/xmlenc#sha256"/>
        <DigestValue>i7vF9hDACnZZLyqGqie65LjbV1N66JzyrQjqJSTMAx0=</DigestValue>
      </Reference>
      <Reference URI="/xl/externalLinks/externalLink77.xml?ContentType=application/vnd.openxmlformats-officedocument.spreadsheetml.externalLink+xml">
        <DigestMethod Algorithm="http://www.w3.org/2001/04/xmlenc#sha256"/>
        <DigestValue>gG2I1XhYssh66HaxiUCw9lDC7AWnrX+eLF4l/sUVyt0=</DigestValue>
      </Reference>
      <Reference URI="/xl/externalLinks/externalLink78.xml?ContentType=application/vnd.openxmlformats-officedocument.spreadsheetml.externalLink+xml">
        <DigestMethod Algorithm="http://www.w3.org/2001/04/xmlenc#sha256"/>
        <DigestValue>/90rPPsGx9ggmerB9l2gQBv/KdxcW0LbtKQ5WgNkc5k=</DigestValue>
      </Reference>
      <Reference URI="/xl/externalLinks/externalLink79.xml?ContentType=application/vnd.openxmlformats-officedocument.spreadsheetml.externalLink+xml">
        <DigestMethod Algorithm="http://www.w3.org/2001/04/xmlenc#sha256"/>
        <DigestValue>EwWRREPjafpilHUywKO7y6Lax3rkf/3W7tHEdHHy6jQ=</DigestValue>
      </Reference>
      <Reference URI="/xl/externalLinks/externalLink8.xml?ContentType=application/vnd.openxmlformats-officedocument.spreadsheetml.externalLink+xml">
        <DigestMethod Algorithm="http://www.w3.org/2001/04/xmlenc#sha256"/>
        <DigestValue>qZ4QwsU3OSiQOC+V72PJp3ReIkGjxpwX6iQIyQmmhY0=</DigestValue>
      </Reference>
      <Reference URI="/xl/externalLinks/externalLink80.xml?ContentType=application/vnd.openxmlformats-officedocument.spreadsheetml.externalLink+xml">
        <DigestMethod Algorithm="http://www.w3.org/2001/04/xmlenc#sha256"/>
        <DigestValue>bHw+cSsL/+J7o3LRZaglPRCCn7nDSvfk3ypxg/jhujM=</DigestValue>
      </Reference>
      <Reference URI="/xl/externalLinks/externalLink81.xml?ContentType=application/vnd.openxmlformats-officedocument.spreadsheetml.externalLink+xml">
        <DigestMethod Algorithm="http://www.w3.org/2001/04/xmlenc#sha256"/>
        <DigestValue>XDVTM2Fbb/qkjmept/xxnLm4hq90VVbf1W3yaw5DjDg=</DigestValue>
      </Reference>
      <Reference URI="/xl/externalLinks/externalLink82.xml?ContentType=application/vnd.openxmlformats-officedocument.spreadsheetml.externalLink+xml">
        <DigestMethod Algorithm="http://www.w3.org/2001/04/xmlenc#sha256"/>
        <DigestValue>hSJGp8X/eQa9yP9qTTCVskLuxAAVEuNekDk6a5IRwS8=</DigestValue>
      </Reference>
      <Reference URI="/xl/externalLinks/externalLink83.xml?ContentType=application/vnd.openxmlformats-officedocument.spreadsheetml.externalLink+xml">
        <DigestMethod Algorithm="http://www.w3.org/2001/04/xmlenc#sha256"/>
        <DigestValue>R28VmrolXmXkxHCWYFhP8PvGxPaShkTP3ba/CTx9Bcs=</DigestValue>
      </Reference>
      <Reference URI="/xl/externalLinks/externalLink84.xml?ContentType=application/vnd.openxmlformats-officedocument.spreadsheetml.externalLink+xml">
        <DigestMethod Algorithm="http://www.w3.org/2001/04/xmlenc#sha256"/>
        <DigestValue>V2GylRsrA/6M+4PAhxhdqIE+dLzErqIsY8dkkYCvmkA=</DigestValue>
      </Reference>
      <Reference URI="/xl/externalLinks/externalLink85.xml?ContentType=application/vnd.openxmlformats-officedocument.spreadsheetml.externalLink+xml">
        <DigestMethod Algorithm="http://www.w3.org/2001/04/xmlenc#sha256"/>
        <DigestValue>pYsWhH5ZryQElyyfO4WkjVgG5b30YbQD1+NgTJCtnag=</DigestValue>
      </Reference>
      <Reference URI="/xl/externalLinks/externalLink86.xml?ContentType=application/vnd.openxmlformats-officedocument.spreadsheetml.externalLink+xml">
        <DigestMethod Algorithm="http://www.w3.org/2001/04/xmlenc#sha256"/>
        <DigestValue>AtZJuCC2m09wu+A72XX34oOnAsAzJiAaow5x8MkJFHk=</DigestValue>
      </Reference>
      <Reference URI="/xl/externalLinks/externalLink87.xml?ContentType=application/vnd.openxmlformats-officedocument.spreadsheetml.externalLink+xml">
        <DigestMethod Algorithm="http://www.w3.org/2001/04/xmlenc#sha256"/>
        <DigestValue>R28VmrolXmXkxHCWYFhP8PvGxPaShkTP3ba/CTx9Bcs=</DigestValue>
      </Reference>
      <Reference URI="/xl/externalLinks/externalLink88.xml?ContentType=application/vnd.openxmlformats-officedocument.spreadsheetml.externalLink+xml">
        <DigestMethod Algorithm="http://www.w3.org/2001/04/xmlenc#sha256"/>
        <DigestValue>sWcn797kWGbVBgcpkgEdHtUQ7tlhNzAb7ey2wT0NoFk=</DigestValue>
      </Reference>
      <Reference URI="/xl/externalLinks/externalLink89.xml?ContentType=application/vnd.openxmlformats-officedocument.spreadsheetml.externalLink+xml">
        <DigestMethod Algorithm="http://www.w3.org/2001/04/xmlenc#sha256"/>
        <DigestValue>p8fZcbJmnHBKBsOHzuO9sUdz1hChQY+OFtON8rnQBIg=</DigestValue>
      </Reference>
      <Reference URI="/xl/externalLinks/externalLink9.xml?ContentType=application/vnd.openxmlformats-officedocument.spreadsheetml.externalLink+xml">
        <DigestMethod Algorithm="http://www.w3.org/2001/04/xmlenc#sha256"/>
        <DigestValue>dLaBnbnbNln96K4GBbqXY4tg8MsVziLIedzvtDk6Z3U=</DigestValue>
      </Reference>
      <Reference URI="/xl/externalLinks/externalLink90.xml?ContentType=application/vnd.openxmlformats-officedocument.spreadsheetml.externalLink+xml">
        <DigestMethod Algorithm="http://www.w3.org/2001/04/xmlenc#sha256"/>
        <DigestValue>+pBGOnV46+8ezUMjFCH6dq9I8kGC7M3xpEPWUgzBQHI=</DigestValue>
      </Reference>
      <Reference URI="/xl/externalLinks/externalLink91.xml?ContentType=application/vnd.openxmlformats-officedocument.spreadsheetml.externalLink+xml">
        <DigestMethod Algorithm="http://www.w3.org/2001/04/xmlenc#sha256"/>
        <DigestValue>O8VfrwcB1sBFu5/2J5OFbhgUqbcYsL6hqWCejALAyw8=</DigestValue>
      </Reference>
      <Reference URI="/xl/externalLinks/externalLink92.xml?ContentType=application/vnd.openxmlformats-officedocument.spreadsheetml.externalLink+xml">
        <DigestMethod Algorithm="http://www.w3.org/2001/04/xmlenc#sha256"/>
        <DigestValue>N73PmGJQS8HxymK8Y29txN64M90CiDtr38CrS/S7qr4=</DigestValue>
      </Reference>
      <Reference URI="/xl/externalLinks/externalLink93.xml?ContentType=application/vnd.openxmlformats-officedocument.spreadsheetml.externalLink+xml">
        <DigestMethod Algorithm="http://www.w3.org/2001/04/xmlenc#sha256"/>
        <DigestValue>LR+LpxBEwtm4JTYg90/sp1mz5HfNlbcbkLdlHXabfsM=</DigestValue>
      </Reference>
      <Reference URI="/xl/externalLinks/externalLink94.xml?ContentType=application/vnd.openxmlformats-officedocument.spreadsheetml.externalLink+xml">
        <DigestMethod Algorithm="http://www.w3.org/2001/04/xmlenc#sha256"/>
        <DigestValue>XrneH8EIuAmbED/rG1VHc2qcEjA2qvh0tzS0/XH20lc=</DigestValue>
      </Reference>
      <Reference URI="/xl/externalLinks/externalLink95.xml?ContentType=application/vnd.openxmlformats-officedocument.spreadsheetml.externalLink+xml">
        <DigestMethod Algorithm="http://www.w3.org/2001/04/xmlenc#sha256"/>
        <DigestValue>U0DpzZ3FDo9oVTUGPbDxjocZDJQDl9JGFRyFLobP7Gc=</DigestValue>
      </Reference>
      <Reference URI="/xl/externalLinks/externalLink96.xml?ContentType=application/vnd.openxmlformats-officedocument.spreadsheetml.externalLink+xml">
        <DigestMethod Algorithm="http://www.w3.org/2001/04/xmlenc#sha256"/>
        <DigestValue>m1YdUK5E+BUMDNbegO4jlGQCGoBDyEDEkp2L5ctXeOM=</DigestValue>
      </Reference>
      <Reference URI="/xl/externalLinks/externalLink97.xml?ContentType=application/vnd.openxmlformats-officedocument.spreadsheetml.externalLink+xml">
        <DigestMethod Algorithm="http://www.w3.org/2001/04/xmlenc#sha256"/>
        <DigestValue>SJYJ6tg1woN/GN4klhMWjW3RBX5aMo3DznhEdlk7yE4=</DigestValue>
      </Reference>
      <Reference URI="/xl/externalLinks/externalLink98.xml?ContentType=application/vnd.openxmlformats-officedocument.spreadsheetml.externalLink+xml">
        <DigestMethod Algorithm="http://www.w3.org/2001/04/xmlenc#sha256"/>
        <DigestValue>6v0SzxysRYS07oYARPn3Du0nmLRd+IXfqhfY9ysVYJs=</DigestValue>
      </Reference>
      <Reference URI="/xl/externalLinks/externalLink99.xml?ContentType=application/vnd.openxmlformats-officedocument.spreadsheetml.externalLink+xml">
        <DigestMethod Algorithm="http://www.w3.org/2001/04/xmlenc#sha256"/>
        <DigestValue>n8h87DzCYEqR7LaQhd9Tmx4CEkwna/ujVaUCPVFt28U=</DigestValue>
      </Reference>
      <Reference URI="/xl/media/image1.png?ContentType=image/png">
        <DigestMethod Algorithm="http://www.w3.org/2001/04/xmlenc#sha256"/>
        <DigestValue>9f4XjHqYqj7L55PoOi+nbcWLTZ9OCRMSv0BZxK5ngkQ=</DigestValue>
      </Reference>
      <Reference URI="/xl/media/image2.emf?ContentType=image/x-emf">
        <DigestMethod Algorithm="http://www.w3.org/2001/04/xmlenc#sha256"/>
        <DigestValue>Gl5R98/8FiqNSJXI+s1KLZFySja6yZsez3HFOOJdrFI=</DigestValue>
      </Reference>
      <Reference URI="/xl/media/image3.emf?ContentType=image/x-emf">
        <DigestMethod Algorithm="http://www.w3.org/2001/04/xmlenc#sha256"/>
        <DigestValue>3T5F2a2cb8lpajCpL+TNdAjvrv7vJ1BiyD62H5gnZTs=</DigestValue>
      </Reference>
      <Reference URI="/xl/media/image4.emf?ContentType=image/x-emf">
        <DigestMethod Algorithm="http://www.w3.org/2001/04/xmlenc#sha256"/>
        <DigestValue>rkMglHesiUg9GdFiEF3hRF6xE0CDy2Q6sC9MfH30JnQ=</DigestValue>
      </Reference>
      <Reference URI="/xl/media/image5.png?ContentType=image/png">
        <DigestMethod Algorithm="http://www.w3.org/2001/04/xmlenc#sha256"/>
        <DigestValue>IIBcUd5/YjYI73b2r8tcQtxbbpZWzLYNOf0kwxa00us=</DigestValue>
      </Reference>
      <Reference URI="/xl/media/image6.png?ContentType=image/png">
        <DigestMethod Algorithm="http://www.w3.org/2001/04/xmlenc#sha256"/>
        <DigestValue>J7d3UUR8VBRFi4whYLN77XjYuSGUFY5vaE9RhRZC0wI=</DigestValue>
      </Reference>
      <Reference URI="/xl/media/image7.png?ContentType=image/png">
        <DigestMethod Algorithm="http://www.w3.org/2001/04/xmlenc#sha256"/>
        <DigestValue>Wskg07VZuQL9K5xfzWRgWk+R13vUmPP6+XZlg0f9Bp8=</DigestValue>
      </Reference>
      <Reference URI="/xl/media/image8.png?ContentType=image/png">
        <DigestMethod Algorithm="http://www.w3.org/2001/04/xmlenc#sha256"/>
        <DigestValue>aH3BXHJmbJSsh1Y3lW/WWGKmmiyjqQaRrNz11SGI1KM=</DigestValue>
      </Reference>
      <Reference URI="/xl/media/image9.jpeg?ContentType=image/jpeg">
        <DigestMethod Algorithm="http://www.w3.org/2001/04/xmlenc#sha256"/>
        <DigestValue>pPI1+NNJBnr+ViDILdFMc4DurZgdOGZcVRweWAhQLbs=</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GyyR84UYFfbFvVrs+ip9vPggIMAXC0nxkmeUVNsGxCc=</DigestValue>
      </Reference>
      <Reference URI="/xl/sharedStrings.xml?ContentType=application/vnd.openxmlformats-officedocument.spreadsheetml.sharedStrings+xml">
        <DigestMethod Algorithm="http://www.w3.org/2001/04/xmlenc#sha256"/>
        <DigestValue>lI99E9FWB4zDW3m+BXwoHdXw1HQDhPBs+Fzfw/brkgM=</DigestValue>
      </Reference>
      <Reference URI="/xl/styles.xml?ContentType=application/vnd.openxmlformats-officedocument.spreadsheetml.styles+xml">
        <DigestMethod Algorithm="http://www.w3.org/2001/04/xmlenc#sha256"/>
        <DigestValue>HIyjh/qGq3JF0bXhY8nedZGcErdrhjfWdXOca1DGC6I=</DigestValue>
      </Reference>
      <Reference URI="/xl/theme/theme1.xml?ContentType=application/vnd.openxmlformats-officedocument.theme+xml">
        <DigestMethod Algorithm="http://www.w3.org/2001/04/xmlenc#sha256"/>
        <DigestValue>MSC/EYkfwclNctHK+aZVNa7gncE2d4S8pHsh2ftpRsE=</DigestValue>
      </Reference>
      <Reference URI="/xl/workbook.xml?ContentType=application/vnd.openxmlformats-officedocument.spreadsheetml.sheet.main+xml">
        <DigestMethod Algorithm="http://www.w3.org/2001/04/xmlenc#sha256"/>
        <DigestValue>ldCw8fxd1d9IjjKjQXL3dFI0zWBxMdsX8mwDdpvr9bk=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vvXbt7riaP/LQ4NlEKP+qQcbKXjs6kmfjtlTu+zN5DU=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c+xvfXv0Js8Cy6xwLra9Eac8bGCA6OUD7O5gsqVANFo=</DigestValue>
      </Reference>
      <Reference URI="/xl/worksheets/sheet2.xml?ContentType=application/vnd.openxmlformats-officedocument.spreadsheetml.worksheet+xml">
        <DigestMethod Algorithm="http://www.w3.org/2001/04/xmlenc#sha256"/>
        <DigestValue>VV0D+ohnMxdqoi2QYZxBNjXZw84H560YkH8YOemRXfQ=</DigestValue>
      </Reference>
      <Reference URI="/xl/worksheets/sheet3.xml?ContentType=application/vnd.openxmlformats-officedocument.spreadsheetml.worksheet+xml">
        <DigestMethod Algorithm="http://www.w3.org/2001/04/xmlenc#sha256"/>
        <DigestValue>i5QSXdLsJK82TymBVkLVX6PIMystbCPu5QDvqvVi+Qs=</DigestValue>
      </Reference>
      <Reference URI="/xl/worksheets/sheet4.xml?ContentType=application/vnd.openxmlformats-officedocument.spreadsheetml.worksheet+xml">
        <DigestMethod Algorithm="http://www.w3.org/2001/04/xmlenc#sha256"/>
        <DigestValue>ntobzdGw1Wa2G8Smmv3gMwFTzkJY/WwHsTeMXauDrP4=</DigestValue>
      </Reference>
      <Reference URI="/xl/worksheets/sheet5.xml?ContentType=application/vnd.openxmlformats-officedocument.spreadsheetml.worksheet+xml">
        <DigestMethod Algorithm="http://www.w3.org/2001/04/xmlenc#sha256"/>
        <DigestValue>fZxBw/AEmrwj1sZupY4QAxB3j965T52tB7QuKS3TKI8=</DigestValue>
      </Reference>
      <Reference URI="/xl/worksheets/sheet6.xml?ContentType=application/vnd.openxmlformats-officedocument.spreadsheetml.worksheet+xml">
        <DigestMethod Algorithm="http://www.w3.org/2001/04/xmlenc#sha256"/>
        <DigestValue>Or8+PqrMKZl8S2aGjLWGahYz+yiUMr6FZxzMMVa7iUU=</DigestValue>
      </Reference>
      <Reference URI="/xl/worksheets/sheet7.xml?ContentType=application/vnd.openxmlformats-officedocument.spreadsheetml.worksheet+xml">
        <DigestMethod Algorithm="http://www.w3.org/2001/04/xmlenc#sha256"/>
        <DigestValue>Z9FIIGqdMR/i+hYxA65bs3j2HxupN4sh6csn9AV4kGE=</DigestValue>
      </Reference>
    </Manifest>
    <SignatureProperties>
      <SignatureProperty Id="idSignatureTime" Target="#idPackageSignature">
        <mdssi:SignatureTime xmlns:mdssi="http://schemas.openxmlformats.org/package/2006/digital-signature">
          <mdssi:Format>YYYY-MM-DDThh:mm:ssTZD</mdssi:Format>
          <mdssi:Value>2023-05-12T16:42:21Z</mdssi:Value>
        </mdssi:SignatureTime>
      </SignatureProperty>
    </SignatureProperties>
  </Object>
  <Object Id="idOfficeObject">
    <SignatureProperties>
      <SignatureProperty Id="idOfficeV1Details" Target="#idPackageSignature">
        <SignatureInfoV1 xmlns="http://schemas.microsoft.com/office/2006/digsig">
          <SetupID>{63FF0BFE-ADAA-4F9D-8C2B-69691CAB12D5}</SetupID>
          <SignatureText>ANA TORRES</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2023-05-12T16:42:21Z</xd:SigningTime>
          <xd:SigningCertificate>
            <xd:Cert>
              <xd:CertDigest>
                <DigestMethod Algorithm="http://www.w3.org/2001/04/xmlenc#sha256"/>
                <DigestValue>6ncuCP/fWUdg4A1kI1mHqPt6khWQKV7L6F3bh6KYOgA=</DigestValue>
              </xd:CertDigest>
              <xd:IssuerSerial>
                <X509IssuerName>CN=CA-VIT S.A., O=VIT S.A., C=PY, SERIALNUMBER=RUC 80080099-0</X509IssuerName>
                <X509SerialNumber>145888335032487725969367698222069825693</X509SerialNumber>
              </xd:IssuerSerial>
            </xd:Cert>
          </xd:SigningCertificate>
          <xd:SignaturePolicyIdentifier>
            <xd:SignaturePolicyImplied/>
          </xd:SignaturePolicyIdentifier>
        </xd:SignedSignatureProperties>
      </xd:SignedProperties>
    </xd:QualifyingProperties>
  </Object>
  <Object Id="idValidSigLnImg">AQAAAGwAAAAAAAAAAAAAAA8BAAB/AAAAAAAAAAAAAADCGgAAkQwAACBFTUYAAAEAZBsAAKoAAAAGAAAAAAAAAAAAAAAAAAAAVgUAAAADAABYAQAAwQAAAAAAAAAAAAAAAAAAAMA/BQDo8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ISAAAADAAAAAEAAAAeAAAAGAAAAMMAAAAEAAAA9wAAABEAAAAlAAAADAAAAAEAAABUAAAAhAAAAMQAAAAEAAAA9QAAABAAAAABAAAA0XbJQasKyUHEAAAABAAAAAkAAABMAAAAAAAAAAAAAAAAAAAA//////////9gAAAAMQAyAC8ANQAvADIAMAAyADMAAAAGAAAABgAAAAQAAAAGAAAABAAAAAYAAAAGAAAABgAAAAYAAABLAAAAQAAAADAAAAAFAAAAIAAAAAEAAAABAAAAEAAAAAAAAAAAAAAAEAEAAIAAAAAAAAAAAAAAAB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cAAABHAAAAKQAAADMAAABf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CEgAAAAwAAAABAAAAHgAAABgAAAApAAAAMwAAAIgAAABIAAAAJQAAAAwAAAAEAAAAVAAAAIgAAAAqAAAAMwAAAIYAAABHAAAAAQAAANF2yUGrCslBKgAAADMAAAAKAAAATAAAAAAAAAAAAAAAAAAAAP//////////YAAAAEEATgBBACAAVABPAFIAUgBFAFMACgAAAAwAAAAKAAAABAAAAAgAAAAMAAAACgAAAAoAAAAIAAAACQ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hIAAAAMAAAAAQAAAB4AAAAYAAAACQAAAFAAAAAAAQAAXQAAACUAAAAMAAAAAQAAAFQAAACIAAAACgAAAFAAAABLAAAAXAAAAAEAAADRdslBqwrJQQoAAABQAAAACgAAAEwAAAAAAAAAAAAAAAAAAAD//////////2AAAABBAE4AQQAgAFQATwBSAFIARQBTAAcAAAAIAAAABwAAAAMAAAAGAAAACQAAAAcAAAAHAAAABgAAAAYAAABLAAAAQAAAADAAAAAFAAAAIAAAAAEAAAABAAAAEAAAAAAAAAAAAAAAEAEAAIAAAAAAAAAAAAAAABABAACAAAAAJQAAAAwAAAACAAAAJwAAABgAAAAFAAAAAAAAAP///wAAAAAAJQAAAAwAAAAFAAAATAAAAGQAAAAJAAAAYAAAAP8AAABsAAAACQAAAGAAAAD3AAAADQAAACEA8AAAAAAAAAAAAAAAgD8AAAAAAAAAAAAAgD8AAAAAAAAAAAAAAAAAAAAAAAAAAAAAAAAAAAAAAAAAACUAAAAMAAAAAAAAgCgAAAAMAAAABQAAACUAAAAMAAAAAQAAABgAAAAMAAAAAAAAAhIAAAAMAAAAAQAAAB4AAAAYAAAACQAAAGAAAAAAAQAAbQAAACUAAAAMAAAAAQAAAFQAAAB8AAAACgAAAGAAAABGAAAAbAAAAAEAAADRdslBqwrJQQoAAABgAAAACAAAAEwAAAAAAAAAAAAAAAAAAAD//////////1wAAABDAE8ATgBUAEEARABPAFIABwAAAAkAAAAIAAAABgAAAAcAAAAIAAAACQAAAAcAAABLAAAAQAAAADAAAAAFAAAAIAAAAAEAAAABAAAAEAAAAAAAAAAAAAAAEAEAAIAAAAAAAAAAAAAAABABAACAAAAAJQAAAAwAAAACAAAAJwAAABgAAAAFAAAAAAAAAP///wAAAAAAJQAAAAwAAAAFAAAATAAAAGQAAAAJAAAAcAAAAAYBAAB8AAAACQAAAHAAAAD+AAAADQAAACEA8AAAAAAAAAAAAAAAgD8AAAAAAAAAAAAAgD8AAAAAAAAAAAAAAAAAAAAAAAAAAAAAAAAAAAAAAAAAACUAAAAMAAAAAAAAgCgAAAAMAAAABQAAACUAAAAMAAAAAQAAABgAAAAMAAAAAAAAAhIAAAAMAAAAAQAAABYAAAAMAAAAAAAAAFQAAABIAQAACgAAAHAAAAAFAQAAfAAAAAEAAADRdslBqwrJQQoAAABwAAAAKgAAAEwAAAAEAAAACQAAAHAAAAAHAQAAfQAAAKAAAABGAGkAcgBtAGEAZABvACAAcABvAHIAOgAgAEEATgBBACAAVgBJAEMAVABPAFIASQBBACAAVABPAFIAUgBFAFMAIABSAE8ARABSAEkARwBVAEUAWgAGAAAAAwAAAAQAAAAJAAAABgAAAAcAAAAHAAAAAwAAAAcAAAAHAAAABAAAAAMAAAADAAAABwAAAAgAAAAHAAAAAwAAAAcAAAADAAAABwAAAAYAAAAJAAAABwAAAAMAAAAHAAAAAwAAAAYAAAAJAAAABwAAAAcAAAAGAAAABgAAAAMAAAAHAAAACQAAAAgAAAAHAAAAAwAAAAgAAAAIAAAABgAAAAYAAAAWAAAADAAAAAAAAAAlAAAADAAAAAIAAAAOAAAAFAAAAAAAAAAQAAAAFAAAAA==</Object>
  <Object Id="idInvalidSigLnImg">AQAAAGwAAAAAAAAAAAAAAA8BAAB/AAAAAAAAAAAAAADCGgAAkQwAACBFTUYAAAEABB8AALAAAAAGAAAAAAAAAAAAAAAAAAAAVgUAAAADAABYAQAAwQAAAAAAAAAAAAAAAAAAAMA/BQDo8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GgAAAAfqbJd6PIeqDCQFZ4JTd0Lk/HMVPSGy5uFiE4GypVJ0KnHjN9AAABAEMAAACcz+7S6ffb7fnC0t1haH0hMm8aLXIuT8ggOIwoRKslP58cK08AAAE3WgAAAMHg9P///////////+bm5k9SXjw/SzBRzTFU0y1NwSAyVzFGXwEBAgQQCA8mnM/u69/SvI9jt4tgjIR9FBosDBEjMVTUMlXWMVPRKUSeDxk4AAAA1y8AAADT6ff///////+Tk5MjK0krSbkvUcsuT8YVJFoTIFIrSbgtTcEQHEcF3QAAAJzP7vT6/bTa8kRleixHhy1Nwi5PxiQtTnBwcJKSki81SRwtZAgOI8ajAAAAweD02+35gsLqZ5q6Jz1jNEJyOUZ4qamp+/v7////wdPeVnCJAQECNpAAAACv1/Ho8/ubzu6CwuqMudS3u769vb3////////////L5fZymsABAgMEEAAAAK/X8fz9/uLx+snk9uTy+vz9/v///////////////8vl9nKawAECAyKuAAAAotHvtdryxOL1xOL1tdry0+r32+350+r3tdryxOL1pdPvc5rAAQIDwAQAAABpj7ZnjrZqj7Zqj7ZnjrZtkbdukrdtkbdnjrZqj7ZojrZ3rdUCAwTz9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BAAAAGAAAAAwAAAD/AAACEgAAAAwAAAABAAAAHgAAABgAAAAiAAAABAAAAHIAAAARAAAAJQAAAAwAAAABAAAAVAAAAKgAAAAjAAAABAAAAHAAAAAQAAAAAQAAANF2yUGrCslBIwAAAAQAAAAPAAAATAAAAAAAAAAAAAAAAAAAAP//////////bAAAAEYAaQByAG0AYQAgAG4AbwAgAHYA4QBsAGkAZABhADwvBgAAAAMAAAAEAAAACQAAAAYAAAADAAAABwAAAAcAAAADAAAABQAAAAYAAAADAAAAAwAAAAcAAAAGAAAASwAAAEAAAAAwAAAABQAAACAAAAABAAAAAQAAABAAAAAAAAAAAAAAABABAACAAAAAAAAAAAAAAAAQ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hIAAAAMAAAAAQAAAB4AAAAYAAAAKQAAADMAAACIAAAASAAAACUAAAAMAAAABAAAAFQAAACIAAAAKgAAADMAAACGAAAARwAAAAEAAADRdslBqwrJQSoAAAAzAAAACgAAAEwAAAAAAAAAAAAAAAAAAAD//////////2AAAABBAE4AQQAgAFQATwBSAFIARQBTAAoAAAAMAAAACgAAAAQAAAAIAAAADAAAAAoAAAAKAAAACAAAAAkAAABLAAAAQAAAADAAAAAFAAAAIAAAAAEAAAABAAAAEAAAAAAAAAAAAAAAEAEAAIAAAAAAAAAAAAAAABABAACAAAAAJQAAAAwAAAACAAAAJwAAABgAAAAFAAAAAAAAAP///wAAAAAAJQAAAAwAAAAFAAAATAAAAGQAAAAAAAAAUAAAAA8BAAB8AAAAAAAAAFAAAAAQAQAALQAAACEA8AAAAAAAAAAAAAAAgD8AAAAAAAAAAAAAgD8AAAAAAAAAAAAAAAAAAAAAAAAAAAAAAAAAAAAAAAAAACUAAAAMAAAAAAAAgCgAAAAMAAAABQAAACcAAAAYAAAABQAAAAAAAAD///8AAAAAACUAAAAMAAAABQAAAEwAAABkAAAACQAAAFAAAAD/AAAAXAAAAAkAAABQAAAA9wAAAA0AAAAhAPAAAAAAAAAAAAAAAIA/AAAAAAAAAAAAAIA/AAAAAAAAAAAAAAAAAAAAAAAAAAAAAAAAAAAAAAAAAAAlAAAADAAAAAAAAIAoAAAADAAAAAUAAAAlAAAADAAAAAEAAAAYAAAADAAAAAAAAAISAAAADAAAAAEAAAAeAAAAGAAAAAkAAABQAAAAAAEAAF0AAAAlAAAADAAAAAEAAABUAAAAiAAAAAoAAABQAAAASwAAAFwAAAABAAAA0XbJQasKyUEKAAAAUAAAAAoAAABMAAAAAAAAAAAAAAAAAAAA//////////9gAAAAQQBOAEEAIABUAE8AUgBSAEUAUwAHAAAACAAAAAcAAAADAAAABgAAAAkAAAAHAAAABwAAAAYAAAAGAAAASwAAAEAAAAAwAAAABQAAACAAAAABAAAAAQAAABAAAAAAAAAAAAAAABABAACAAAAAAAAAAAAAAAAQAQAAgAAAACUAAAAMAAAAAgAAACcAAAAYAAAABQAAAAAAAAD///8AAAAAACUAAAAMAAAABQAAAEwAAABkAAAACQAAAGAAAAD/AAAAbAAAAAkAAABgAAAA9wAAAA0AAAAhAPAAAAAAAAAAAAAAAIA/AAAAAAAAAAAAAIA/AAAAAAAAAAAAAAAAAAAAAAAAAAAAAAAAAAAAAAAAAAAlAAAADAAAAAAAAIAoAAAADAAAAAUAAAAlAAAADAAAAAEAAAAYAAAADAAAAAAAAAISAAAADAAAAAEAAAAeAAAAGAAAAAkAAABgAAAAAAEAAG0AAAAlAAAADAAAAAEAAABUAAAAfAAAAAoAAABgAAAARgAAAGwAAAABAAAA0XbJQasKyUEKAAAAYAAAAAgAAABMAAAAAAAAAAAAAAAAAAAA//////////9cAAAAQwBPAE4AVABBAEQATwBSAAcAAAAJAAAACAAAAAYAAAAHAAAACAAAAAkAAAAHAAAASwAAAEAAAAAwAAAABQAAACAAAAABAAAAAQAAABAAAAAAAAAAAAAAABABAACAAAAAAAAAAAAAAAAQAQAAgAAAACUAAAAMAAAAAgAAACcAAAAYAAAABQAAAAAAAAD///8AAAAAACUAAAAMAAAABQAAAEwAAABkAAAACQAAAHAAAAAGAQAAfAAAAAkAAABwAAAA/gAAAA0AAAAhAPAAAAAAAAAAAAAAAIA/AAAAAAAAAAAAAIA/AAAAAAAAAAAAAAAAAAAAAAAAAAAAAAAAAAAAAAAAAAAlAAAADAAAAAAAAIAoAAAADAAAAAUAAAAlAAAADAAAAAEAAAAYAAAADAAAAAAAAAISAAAADAAAAAEAAAAWAAAADAAAAAAAAABUAAAASAEAAAoAAABwAAAABQEAAHwAAAABAAAA0XbJQasKyUEKAAAAcAAAACoAAABMAAAABAAAAAkAAABwAAAABwEAAH0AAACgAAAARgBpAHIAbQBhAGQAbwAgAHAAbwByADoAIABBAE4AQQAgAFYASQBDAFQATwBSAEkAQQAgAFQATwBSAFIARQBTACAAUgBPAEQAUgBJAEcAVQBFAFoABgAAAAMAAAAEAAAACQAAAAYAAAAHAAAABwAAAAMAAAAHAAAABwAAAAQAAAADAAAAAwAAAAcAAAAIAAAABwAAAAMAAAAHAAAAAwAAAAcAAAAGAAAACQAAAAcAAAADAAAABwAAAAMAAAAGAAAACQAAAAcAAAAHAAAABgAAAAYAAAADAAAABwAAAAkAAAAIAAAABwAAAAMAAAAIAAAACAAAAAYAAAAG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EwKPu+cpi0HBOWLqMUUxYANQ4ofsJFNw3qj05Ly6RTw=</DigestValue>
    </Reference>
    <Reference Type="http://www.w3.org/2000/09/xmldsig#Object" URI="#idOfficeObject">
      <DigestMethod Algorithm="http://www.w3.org/2001/04/xmlenc#sha256"/>
      <DigestValue>/GsfVAsIXPhnI55azYV5XOR2qv7d3o3DweL2SldM8b0=</DigestValue>
    </Reference>
    <Reference Type="http://uri.etsi.org/01903#SignedProperties" URI="#idSignedProperties">
      <Transforms>
        <Transform Algorithm="http://www.w3.org/TR/2001/REC-xml-c14n-20010315"/>
      </Transforms>
      <DigestMethod Algorithm="http://www.w3.org/2001/04/xmlenc#sha256"/>
      <DigestValue>j7yt1BbUekK+eOKH3evi/mzQ49reNQ4qyBHUhR3/3Ok=</DigestValue>
    </Reference>
    <Reference Type="http://www.w3.org/2000/09/xmldsig#Object" URI="#idValidSigLnImg">
      <DigestMethod Algorithm="http://www.w3.org/2001/04/xmlenc#sha256"/>
      <DigestValue>HIwH/yTXSIuBTGl0obPc9Lif48wVG7CRoKKckjHXwnY=</DigestValue>
    </Reference>
    <Reference Type="http://www.w3.org/2000/09/xmldsig#Object" URI="#idInvalidSigLnImg">
      <DigestMethod Algorithm="http://www.w3.org/2001/04/xmlenc#sha256"/>
      <DigestValue>3kO6CcveRkK2vR6HGR4kg4sulQKVXVX2HnPYNPTN3so=</DigestValue>
    </Reference>
  </SignedInfo>
  <SignatureValue>BYUvit4+N+Z6pOrOZTT5TveVGtnFKcduVwLXAdsY6ZE99Vl/SLYoSFOzlD/3PXKGtFe7OigndtVL
IUqwz5tVcIS/BUSgSDXujtEmLta8nnGzPKLfIaHR6T0qv4hJunNadLM6+cVuB9ura1ksVtPQXbfI
pL0lQrhmf7V1WlS0maMNyCHbIIQoxZmbuayBe/c9Qf1tmPG+EE4qORsSVIGfq2FlksfGVvQaaJco
0qRctHQ5MRtTkhGhpwVQ5S7/2RM438cJbiNGcbT2MTXeJfku2h2ZvVz0E92+xtBMWbiVPWxETGJE
ZePqSaCFv/Shkkjli4F1PGSzs1pAyKtUrs/HsQ==</SignatureValue>
  <KeyInfo>
    <X509Data>
      <X509Certificate>MIIH+zCCBeOgAwIBAgITXAAAtLvlK5AuvApYawAAAAC0uzANBgkqhkiG9w0BAQsFADBXMRcwFQYDVQQFEw5SVUMgODAwODA2MTAtNzEVMBMGA1UEChMMQ09ERTEwMCBTLkEuMQswCQYDVQQGEwJQWTEYMBYGA1UEAxMPQ0EtQ09ERTEwMCBTLkEuMB4XDTIyMDMzMTE5NTgzN1oXDTI0MDMzMTE5NTgzN1owgZQxHTAbBgNVBAMTFFZJQ1RPUklBIEdPTUVaIE1FREVOMRcwFQYDVQQKEw5QRVJTT05BIEZJU0lDQTELMAkGA1UEBhMCUFkxETAPBgNVBCoTCFZJQ1RPUklBMRQwEgYDVQQEEwtHT01FWiBNRURFTjERMA8GA1UEBRMIQ0k3MzYzMjgxETAPBgNVBAsTCEZJUk1BIEYyMIIBIjANBgkqhkiG9w0BAQEFAAOCAQ8AMIIBCgKCAQEApZWl5JWmgCZaQ05QnmFODtPtrn88JYneWvhbYqWR+hi5ZvybFuJPLKiP30uWPumUPJXrbj6hO5dHrfD5QwKE+JXzaBrhi3HKW6ef/d0LEzCdGZuPSEnwFoOQEdmSk4WSb1vtaVVf7ttyzuAp227n1Jd/lD46hMzc0v7bcRTNSy0kEdPlDPLftK8EBa2F8Mszx/3z/+3BK7P3hcEOgTx7BsdQOMrZmmAatOaPe/0KApaDR1F9UM0wzSrpcIcaIN/2cSivpfqYx7OmICdg+L2dA+2NwmEo1YtdbAm6q388rytIEXCG0V0+o0ZP9fB7nEaXJpncpWzBi2QcKvO9kORg/QIDAQABo4IDgDCCA3wwDgYDVR0PAQH/BAQDAgXgMAwGA1UdEwEB/wQCMAAwIAYDVR0lAQH/BBYwFAYIKwYBBQUHAwIGCCsGAQUFBwMEMB0GA1UdDgQWBBQCqPNpLgR3BD5n6fODitj64SAUUj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hBgNVHREEGjAYgRZWR09NRVozMzQ0QEhPVE1BSUwuQ09NMA0GCSqGSIb3DQEBCwUAA4ICAQBHULKVWN05FNTRYBTGlvDY9GB7rlen3vnqc7Lq3SIBl85Us9wYp1GVWWO/3eBhsU5bE90F1tN9rVCeXQfNx3XqeE3mJiipL5bNrfQmWxQPAP1stSVJSRtEloV6A3L+g0xoHtL6kH7yXVd/7j9uXUU7aAdm8xEql0YRw4Y6j6Q6SpGMwbk4w2yun51tA7f9uQVa2igcv54szmFFt5FnXiu0EQkP4CcnocLtdgus5662i26GnDdE+6Sy3BVndO+Me1iOFvDuNcQH+LCv0ff81I4A5Tuu7c2Cxkd/hYmqXYKfEkTHpq7rF95OahRqRq48yVK6CP9I/IXghrV4OIeW/TcJd3jqmEnmpZJl8VaEqXvUvftq8p69BPtr5+lCvTC9ivSjGPo2we9Q9MG2mqDmYmtPB7BDvXRfD2VZ5paJu8HuURRB83hFoOWjih/JdiS7NfmIMyhj0AOUNznrZkePt3ZwpWT+M5eXxMErVcC2Msis4FlUkDKhXccQgPIyRGzkjCAYElJ05cqx4zlY8ADYiuTrjJRf8IfFMANRV0pi+BsGsb6oiCbDxJ3xU5g12HpnAnI6ZzywNGoVGr9/H4ek1JRv3VYztEvYxdfbTr82Pl3Bopaz4VN3QC7L9rf9bIm8zaiqEDeyHnLuZxgmHI2oUHMe0gbsxZDWTaxJAwNp/OQm/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Transform>
          <Transform Algorithm="http://www.w3.org/TR/2001/REC-xml-c14n-20010315"/>
        </Transforms>
        <DigestMethod Algorithm="http://www.w3.org/2001/04/xmlenc#sha256"/>
        <DigestValue>kP4Mo1e5uNPI410Fs19zxBTAvO4yVlnDV8VE7tjE6lU=</DigestValue>
      </Reference>
      <Reference URI="/xl/calcChain.xml?ContentType=application/vnd.openxmlformats-officedocument.spreadsheetml.calcChain+xml">
        <DigestMethod Algorithm="http://www.w3.org/2001/04/xmlenc#sha256"/>
        <DigestValue>jQmaw+CQjKbs0UHAkfF9Es3qWtIj5FndqiHXDsrfwn4=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HDQ7T6iHMhAP3cZsEaa+9ZT58IR6Hnt/zjKhZNEYjD0=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ep6AOiuoc9wUG8S9MQHDuok1/UrC7qJd9pKZoHtbEbU=</DigestValue>
      </Reference>
      <Reference URI="/xl/drawings/drawing2.xml?ContentType=application/vnd.openxmlformats-officedocument.drawing+xml">
        <DigestMethod Algorithm="http://www.w3.org/2001/04/xmlenc#sha256"/>
        <DigestValue>5lMamEKuQm77r1DGCcfVUENN8X+sCZJhH0tsCjc6SuI=</DigestValue>
      </Reference>
      <Reference URI="/xl/drawings/drawing3.xml?ContentType=application/vnd.openxmlformats-officedocument.drawing+xml">
        <DigestMethod Algorithm="http://www.w3.org/2001/04/xmlenc#sha256"/>
        <DigestValue>4/5M3SNOWuyIOYbu0o0YKCK/LYiD+xKN+YFB+IDX31k=</DigestValue>
      </Reference>
      <Reference URI="/xl/drawings/drawing4.xml?ContentType=application/vnd.openxmlformats-officedocument.drawing+xml">
        <DigestMethod Algorithm="http://www.w3.org/2001/04/xmlenc#sha256"/>
        <DigestValue>zPpKBXdDd+SmLgmUVhR5GQsRnA360041JC7QCpMissE=</DigestValue>
      </Reference>
      <Reference URI="/xl/drawings/drawing5.xml?ContentType=application/vnd.openxmlformats-officedocument.drawing+xml">
        <DigestMethod Algorithm="http://www.w3.org/2001/04/xmlenc#sha256"/>
        <DigestValue>5MOHNgQ+BlMXi/nebr5/2EkCunH3J+FPQvRjWKGjmnU=</DigestValue>
      </Reference>
      <Reference URI="/xl/drawings/drawing6.xml?ContentType=application/vnd.openxmlformats-officedocument.drawing+xml">
        <DigestMethod Algorithm="http://www.w3.org/2001/04/xmlenc#sha256"/>
        <DigestValue>K68CGyWKGHqXfAV48sSYv17syvjCIowtyYpESXCPu1s=</DigestValue>
      </Reference>
      <Reference URI="/xl/drawings/drawing7.xml?ContentType=application/vnd.openxmlformats-officedocument.drawing+xml">
        <DigestMethod Algorithm="http://www.w3.org/2001/04/xmlenc#sha256"/>
        <DigestValue>r4po2O9x700o6d2/usSMmmV0ZoNIFIssZKAnrLkv/xM=</DigestValue>
      </Reference>
      <Reference URI="/xl/drawings/vmlDrawing1.vml?ContentType=application/vnd.openxmlformats-officedocument.vmlDrawing">
        <DigestMethod Algorithm="http://www.w3.org/2001/04/xmlenc#sha256"/>
        <DigestValue>BfLBpDCzpzmZTdhWHkKOwD609b+hYG7m8sMAvg/BztA=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NO8LIO1xjs6VeOZi7WdwRfh/xPRjC1bJAqhJapGs55g=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WqtqK7AwJPQPM0zAVb1wxgiMXQujLDVdy28H5khAkKI=</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+ijotzGxn5K7rDKtsrgCbbx6tdwjANO7C6aDsR0gTE0=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5ILYwChwVQLx9R9AmR7AwNIxGqkFMALNVvrAzpS7MBw=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zPt76PFVcjtkbqTT6IeE8IMuEwQaLLOA0O6qFC0Mjkk=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pQr4Rk+jF8FOcaHmOATBiGQWNwNRLrUPRoVb8jE4YuY=</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nGgVOwG+cy/37E4XEg1roWkpkipVufWuXrCpT+ulnXc=</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UJmr4m9lh6bvAdeEIbJtC2ULkr++QWtoSMk6+KLsFZw=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Zmtuex81e4MLom8YjQoMc9/FzTTchU5Sdm6BJ59qGHA=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pt8rg9l+u/Cs/tD5KNwjCyeTUa8zpzxbi8tV6L+vWJc=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QbowO2EuwDP7IhkIHqF5ET5EBMC8Yfey7YWZ7s6aoFo=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kI6q3OwRpFEYlDDwJChT5bWXXEvo9by+y0vdhUjtB/4=</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p7H7PmNH6jFs9HggmAHU0HcKjigOb8lvWmV8xDDcrds=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gJPO2e7thNkuCYCBHKpHrqDpVBQNNxXOhfJPzScMTbo=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5MLkoENnI34M9FhRbd2RTr20fmf1dwNPGQ2aPxPzkEI=</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tkqLRsr52X+j3k/2TeBR25r+5OjnxQRlKbnYSXZTbqE=</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wzwn0CRX2ZIAgR8/ahxZYdG8uLvu8y86dmS8Sbn83b4=</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jfahgVu4Ig7ISkgcN+Pn+4PVeFDyIrLIMWSUAuAJ1po=</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5zjyDbW3uxECqBvuvN1kaMMy4Dm99zh3FzCxukwc4K8=</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hakqR9xF3aP/lX48xRqGKzV30kidR7Ca5DNYqBu8qAU=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UxdZH1IrMEl7wSlg9bt7vQbkSxD+wLIfL1C616SnkZ0=</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af6Z1qmWPRvXdilm+70Vz1FN2ohIMqe7XRaEuaNpnsE=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WziVd0Jd/TcGPJK69mau0TmQBRBlBJO61U4W2e5a3f0=</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moJVhfQ/4rWioMUyd+TjSshbHLqNVgHuG470GLQywHI=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kV/jLFGjFrsYxkGR2Cy9GLytFHv08U5hCw2BCGRqmuA=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0SrrXtSgbvZ10S+bZ0El8g3+3k98ErvSB5c9b2RVAOI=</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BYg1WkKVn8Kx4VcnMZN0dvg2NvV8tX37Z7fzGRONdJw=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riYdQIMrOXQ60Hswc/3QlH5R3tm6CmWw5gsnEqdZMQE=</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5uXJWR/dh0o07qND0QExZnFbGXDyVeaXSF/zZzIjLbk=</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BQWKGwA6+G46c39mqFm8gMYYoy/tCjX9zJeeGX7Fw4A=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WHO8oHA9BZH+BLULYf3V3XdUgHM6nSIITYPdeXCrQUY=</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hlP6NasaTxQ/Ku1M9Ml7Mwoj71FWXFAOF8bhCPLoO7o=</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Zy/nWnZfa2F9ERZ3dgnR0im0AnHaNqfTGPrICycoW8Y=</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LMKv4kW/XxYlS8LaATR/tDqScMi5KfkAtNbwAL9hEL0=</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3v+WPNr25A87pybTo6R3jwwDi5Gek0qqE7uy+Phb+R8=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/6CjHlxAlFlWM2ZyOedPvIkWW0IAokftUF+nCuAlPZk=</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teaTseMM3KZnAmlUv0z5zw80DrcZEag+3sBCDRBW7gk=</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hOPzZBkOoxl0nAmc+McS4Sw0RULxNS8fjbA0PbbQZEE=</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I9mokB0SKmTKK79GDarxyeX+rvRcD2chDYx4roBq5vU=</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PYpmBrdwde+Oom6aP2gttXznmVljzp+aAPHJx+iEcaY=</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ylQNrjSn3RiJ4FXKefbKeU54VF0uqTT104mq7Z6mck8=</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0sumLQjK0RhtRH5Vwpz2TFJY9yswd1DcMh1V8+gflYI=</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iTN6RevNaG5PsYeaKASmvZa3xua88G0x20XyI6mnvPc=</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PTzLHmfKpSFR1rD83C2Hm3hHn7yaFWWSJ1s6PY8bUoI=</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icvkBC/dFSfgtCPUMH7si+Xt5pW5oVC68vN8qjA1qH4=</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R4zfeyVlA/7A8DYmydL641LBbK8CB+Kse3qkLEAj8Kc=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/7nFnPhW/AVCLuBf6GLRxUbpn+Jbpy0eKB/iDYe7g58=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AV38ZG1/oQ3dXkc5Mceae5DnxQvC9T/6kMsR32DpAdU=</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vpTBxEOLhOmjiuAqIkIo6wJG/+sYlcYN6E3GVHbTcKo=</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1F5X+b+SUiYd2v3rf4diFHf/Y/61S54Iyl9dfplOd+w=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0JjLXpPCSdhHbVwoxPw50Qxj0prrbt6Bknpo76x9RG4=</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0c757ZKr46PPqOR0TYq8tqC43phIfxPcj6KbjW20gFk=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hF+s+o43VNIuVw6+Cn2HT2dYWp36v69irJEwjclsrfE=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34BowcLSB8MpKJyI0w+ROAMVpe4tzKKG29wOYxBRSy8=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rUzACqFcdUI4Z6jARmpSU6zn22ZLa5Al9lLfZHiDuRc=</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UBzcB6WtHeeunyMGO04wffKtL0r3hzsMPZHG7buFjLE=</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/ht3PSLG3K0y4rjNmnKHishTc0SjkKHdIGbBepD5bOI=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2/va7xu85D6MSH3dibyRRhh9bbjdZ6b4LwqIeUbQSpQ=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/GM2OZyyBQQHbUkTyEH+EMXvSx0EK2YaE6OaSeJ2jME=</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daeELQ9o/mw6mclJaqrd08nQjXiZyoMI9V1lXV+yfss=</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7mbAVtNokqBQ/XmqsBA7CS90MEIEWuBJ/n43iGH5pA4=</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KSdsnroAf9VvBjkDG1loP4Z/NZKhb0iuFXo5hUcBFNY=</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7l/qnWLFyOk6+2OAN0b7CmTt3O2u2/woJOHg/NmJpVg=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1OFGKfmG2wMVB99wpOT78tlqsTUWonbYhTXHzoSxRGA=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fO7FDY401/mTURDlcsaPjOIrzlevEexJjVE9D7l7UxE=</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TG6kzRFrTmsH/Hhv5uqAXNN6dZXCpzntuZSxZJhKiXs=</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9KTik3X/k7ESDB/z7UvmaFUXjO2b1Inu73r6IXPN5RE=</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RxbSdZJ9AewtgQ5LyebiIoC8HjwFKt9lOxT+3Rw9dOw=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E/LRvDMv+iogCkflAmcKF3Z3QHhepEeA6qLCwv12wWU=</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uYTCI7zPVt7gd8nyb0GZBChuo1mc9Twnzdt4MoOb/tc=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DPfp8OqXEVQz754V4aqDDXYe8SJy42JTZNowTXfba2g=</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Lw3LplRAURzlqlg1Vq4Nc2K5wtdebrgSiLTQpeNqxv8=</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AAQliIVR8KpW3bC+0vqpZqg5fOgYJp7qq/GCx9Yloes=</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7zgJV4DQQofnYaEwmKqHrUbdGPDSUtyxeawTeuGT/lg=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xwgdOUDxiY/DsxZPMkjYa1ga7mPXRcB8dpTNhUcDhq8=</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/PjBQKTxKVs+sfH9BlXK32OfFtmWZOv2sfsRpRWr1V4=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qSsxrd5BnRy3aKyb/fFS7yKT0ytghqmEujV731ayUSU=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TOaWIROSurJ8TBdDROb6dKnsxzyt8vZ9oLlpOPdbVOY=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mw5Kp8W67hqGSllk/2QtdaBNPcdx9GprZKGSCHwde+0=</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FgZKcUzRgaf+qtEDPQcOYVXCPGFeJm924V2aLGqqNCI=</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r8kfApqnSVu83qTQPYfqAg6nHm5n65+d6HBfDeK4LW4=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XrQ36MaoWUbmHC2xxuG0BHOFF2g2UJotcGP7Nwkbvxw=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fk88JwrlI3e2YpUlzKUswaBRjoL0Kfz2S12zuRBUCjk=</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NUHxpHr4tidT+ThdHFhn3H0FBUevU+nYpvmbRGMJuzc=</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qGxgpZaMJKmtk88T8woz4yJLo28x+kgbu7e3RbcdT3M=</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8uid58xZ0pvZG8nMUvFxQPZJDPmZA/45ySKVHhNb5P0=</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1zcsMex6Gnyh2Vfn7svbuq9mAfmSlYjlCKfYz9a5RuA=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RMkFn1xufHO2CrjsxkrEhzNMWXvKGp1EwZNz7G1RIQA=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GYIsRwob6TjDEcxlhCRSdo1siUuL3GN2CFDpoqHBM3k=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f5rJzxRNIm4Meu2+0HzGqoUCKnq+PqEGSg59/mS5q5g=</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jBHXQS0Ao+Wog7SyIwmgVzCP1e/eqA3pKSe753Ps588=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FPlWuzZEjbkcha4rknjmLP8f7+hbsJRhA6eL6EnsZeE=</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5kyF9C0mvWfsoY+SZ9oP5grGezbwUtheIXNiy/1MzF8=</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vHAjkAkVxNxl9LJccU2AFWgVOyJUmELCe6syv2fKbWs=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6Ekg5U+jx6FefqjtT+m8k65DJMShB8E9ArWf2QJ0+Xs=</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0QDyZGxs33mGDUfwTeUYlQxC6l1qVf3NXhkQfCusO/U=</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cIFmwcgiRHDPvuJioMFff76KwnbM7IkeXoKx0FThfbc=</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qbKKUcsEKpVRzUANlodz9wCZDc+FBP5VXbbwPGFb5CA=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wZlOh6CJZ0hFyEBDweOaip+gzlfn/pEbwZrym83k86A=</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ZYIyAt8YQPO8m6emLjrjVt38k9mI6w5uHy2o0ltMSzA=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WF6M04cLPCrEX22/JpDAEk0o7Sjcg7arLIiHluaEetE=</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3weaST++dCbeEqotjQEM/u3Ythvs6pngdnaGIEfkjlU=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PolI8Y4yoFmZB+R1CHdYsLa9oz07nKLTJGNUDhJ0Fl4=</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kGtk8S3KiQO2G/3gWeC8mu0heXhkSshh4e2YO6fpgQY=</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LJbUeG6xWCYjEkhOLKX8fJlBLxEuuv1lU1PO7nmIA+U=</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t8+CUHhS6sZr1SjcHfcRxZwqM7BGpWZEjTCZiXDVeSk=</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nRkEtTC7Ox1zaMIUBdN3nTjioHwgRCLqzb+TPIBUJdA=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Cn/piB8+XnWAi7QGTXN0vHQkPujuKE69tSOmgsNTZWo=</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jF+NIale4VxdAF/ZntTJyYktnMCR+6pdgpX1dySIzZg=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VxYda2m+qE7h9z8MkV4I+1mvv1PkICO2Jq0ygerzUsU=</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dG8d6odUZnlXOiN9BGdgwJJNMKYKH2IzLYzKU7qnTGU=</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qAnWecW51X4JwUCEjpVniMMnFt8LTp8eTluH/RbJK+A=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sHt6ssSTKmvmzlg0VpTye/GM8+ZODrUitp/gSdbcn1o=</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rgaxBjOpmhH6C6HHWTM1jh2VPjzhUTRcFEo360s1oAY=</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xNnlouwgBitbSkMYBY+SnVT3rs9stiOBShvtEGpTHqI=</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dM2KTqnr8zr7eXLZUctUDelzRdsR8Y00sPlBmriiRlU=</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krpPG/nFOvHhCxx5D/NXBO76wSQRUxPhW7A/gX3wE70=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l+e7GNtby9VLdw4aQ/x1BDQ5L9uDjXkSUikIpH8clpI=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VZ8zvAs7CsYkSsO1JwoVCEIkyto1aB981dNbkkcrU+8=</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DTQ6BJBM9UM85j17Dy8nRpazuPTTnH6lLHMWkufA1bk=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xHGEJKAV4HKrM3P+Hq6E/L3uB/QEvo9SsbSnxkh4b0w=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BsaZ8aeTxgqHgG2GcJDHqpsDT+t06I7qJ6ZXTmo0iVc=</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nfJ0nn/55Y1J6GKcrCp8y0v6l8L+4di7p7/Et16PppM=</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5Xl/dZlDInMzsLxlj2VsiASsLaR5BZhfpXvEyrmpCAY=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hXk9KsEeTsKkcMVnWXaiXrBN6rdFuwCGvXoxP65tZnU=</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rDmOGUWxesbiXU6d4+gMix7B4OhCdLOM5dBYvdn20uo=</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DYBsBybMN22FVLWkfrAilk+Q2E9Ag/vktL3xbzJmDDo=</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cUtjFrzqXGv2tFDqEEscMsXJbeYun8yagtJSsijFrHs=</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nVPiWm4YgOucWJxpWPC6z+YjmqAX9zEz+BWRew+2Ylc=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MmNPgm6MG3f5HsUeSwTZfV0CXNmyL/FVBvnsIR55N+Q=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k7cyEcZ/s40xdXsAPbMt0MT8uuYX/SfSRGfsxWPnAXI=</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3YxEs6LTEglahkWaf1+bFO/NJ2++HbdtqJjXTzIpreI=</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19QajSra9tEeV3vUYdNArBMTLdXFF5AJHu90kLZ5mQM=</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nMNF54M3OJhNBDbXEJD1YEmWkzA3uTuOJNRyt0VT93Q=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+DWgFb0cFaJ6iA3g/BmTbBy2+gTVF+WZuwYd6wA+xHo=</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CT4xBCoCwAqHgbzISEEd/0teOJpL/6l8BCkGOhvE2bM=</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2r+Tm3YJA216zOipc17hmPFx1c3vQEWEqc9dindp80U=</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1o0ITwhVsBHLE79/vh/tAEuXEGBrLHHma6rc0/n7bNU=</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whC0QxeiNb/LnDZGGY5x4WeqLWYv4Do5TFbHKz0yJn4=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dD1xCEK0Qrf476BGCGEY1it8I1J88hIgtSG2w24zRHE=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xYMoCihYp2WPEarY3s3GlgQnSv4OSto1NdE2rrWKmR8=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4RR5YSPSWDQwcMzRrORpn2aurdJHEk2rCk0QB4Y5tAM=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CXc6rjwEOjB7/cFBtaMHrig1S4894i7C1++kNQrQMIg=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KWBWnriUxL0f/iriGTkvp3r7hgmqH4F9FEZoKXKboPI=</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6clEOgxViA9hpInzWWtk+0Rt4xzD13sOhJQWEm7e150=</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9rrReZQxZUaW4P6AYiOSRFgnM+04MurfDTyPMH1tZRA=</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Rny8qGsHB6TdFrjZcZE9NjtgepEL8bsT3vQjgyH5o3U=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kET/jiheT7KrYrRDCzPBSccU7USmLdIPMyCoTwSXCWw=</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GJOcQQsAcMXrBQ92WLjsTzTzpfXlzHibnXZ939+YJbM=</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Ip4nVg0bo/I/Bej27jaP0SBR49t6oj0sg47anBCbmwo=</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0dIm+j/WIA3+igYBYU/ZXGLUqEJ9K56M1EapsR6X0TM=</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B1j+tIKNx0V1o2EF3sT8Px5Uti9oXxepGKZ25/KojYs=</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TXiZ/HfR0uF9IqwUoALsigL9Zs0q6BLHEIY4mrPLlwg=</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v683Lc8cN4kpXeGCv5DqbsA6MFy0zCo3iiAGiK07p+E=</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gacKWuq5edbK+2RNaiqVwjw7MIXplUREK88I8o9IBRQ=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vQRqJ4YZfyEXnC1vTAnjLnXTajl1GpAVV4Ns6CJe4U8=</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gH6ggDOjiROH4JahLj1stZydO5nP2qQrbUqWQtp2QF0=</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PS5InXNJnhDvjNTIu1LG/qCE1sC3WEBuhN+/iCglcVA=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53Q+yWC8yFwWE793NiVBj+7rAPVV7RNyyAAFB8FH2V4=</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45tk2IEy1VZB1CABP/Z/xSUg60rzhE3b6JPDodtCRoE=</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REfwmqeDhu1PUxUqU4XbdnH/wClEosSOUvod6G1qdxU=</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wjB7fnddM1ug/uPypvHjILpaZkySknwgog6FE00vOAs=</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E6n3hxDGluyDBO2azCBv7AcfIHO9QZrfnX0fXUi+BXQ=</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TfxfSh9KAI3K5Pc/XA8j25Xf+8lyAgn142pNqDHnvUk=</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6ZSRHPATqS9VdckM1wGrsmzNLRlS0Ow+99R6obRI0Vk=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FYchl3Foa5W+iF6DLBmGM8t1PiDR/TgS0i/zUNub8e4=</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fcZNEdi9hCyNr0nTB26mWYmHTzF72Rceio6g/NuHyIY=</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J0O3KlM/JHOQ/ttDi73l0BudKswtJi7k8qp8G6DkwD4=</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a8ANzof35d0ow3PtrbRPSXOAIngj6z9lAnJbIF80tLE=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9rCv5kyliyNXdBRzPlZTZSC7SzKBJ72Pbd2mAyAMbD8=</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u0bFgC6J4Tx+zAEG1ltuBLuYJ/NPQ843wAanDcqkH8s=</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LiZlCU9UuoGRjxIJ8ivKvA8C9XtE2KrNW2M2wEOPq7s=</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Xuqlyu2e4XfTQok2FEG//v4TwgGe5Hhc4uYnoqD9LUs=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aMT22UYHmyyF++t346LcnEnvNNrsYU30IHzR9faaaBU=</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/8393KKvRlXNPyFOeJ6/AT7zdxGl0ByGe6Jsqy4Mp9c=</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w7S8xj+DefhR+gIKXjdgkPt9x4/vhq9aVBHHYlXWmZs=</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EjShK7M+gMBDBbE3dSzWAoTCZ0pc0Tn/wV44WasFAp8=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3YQYV4yXTcDqlSKVu3GLQDn19jIQqXXofy2iW/AjwWQ=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FnSxjV9yTvFJciL1odzAdr9i1x6MCWkCu5IgeT1y3SI=</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0Fxq3RwDU5rc3TZaYmua/KAdy5WAYTObGz59rEdIjGE=</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z6aKn75wxC8Q+8Mqs6V4AF64LJPZdBgghYg9h2j8f2E=</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cySx6uqf78aIbzQsMiLVuls1Qv2Pj+qwdvEy7ReFjqs=</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5MWsfnujtyumInhjUzKv4jvUlHjGvprJRrHRtfsUVoM=</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F4rk9gHKDmJ9jZlz/d3xsAWzEGVWya3uoPnAKDOqfXw=</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3LGb5vvDZpbPnM0B8FVp4XRZ+7WaFs3UfYnrVLCCZB4=</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rMESNU3hmiYCYsAn223IDAQAN5yA6IBIIvjfszHU8po=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SYpahDOuNrS8TFO/pVVGOQ9saA/cGrBWNwJ6K6vL3Hk=</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P/IuEcpEGwQNGSpVXSUiwgGeOTUJGdiBh1R+12GPfXA=</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20QhCoWcOgPbKr86HHEkyaNmJuhpOvhAJKvSCuZqdjo=</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2Prh2KPkKcAtl0jng0azRvFh+9jd8/G9G0rHZ9cMSXk=</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1SRdIwpscswnqNRj7QSzuJNuyeSOZOIQsCRVlwz+GBQ=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i60bBxBVqgr/tCB3vfAfVyUfKEu/evDQUTG8/aJB6m4=</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kNveMNOtLbPZkTnZtjLTIIvxKetAPacrOS/PAAJ567E=</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oXUKQiR6cts0GQjIu8MMV/5fJnHfSBjELQdMfxj3e3c=</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Dupwg0bcG/C0q/hErStYF85POSiJWhYO6VIAMyTR51M=</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7THc+mdAGU/4W8RqLwggz15miTz9y9yQeMthaA0T53o=</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PsN3FgURZwIyn1oiObq3H/GFIffAEsQLk/43jsIN7lI=</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BjeYSh/UEDJwWvmhSXjTls/+xYfnHc20AzphBe7TDEk=</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sfQhNOYxT7GiKVgzlRRZQHiykSm1wzWJnqtun4IE7SU=</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pbYkw7VfUDNaJh6Ge1tHGX73UsvDF4Jw1WUCT88bYqU=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nU2EhzbpZlrTpcwzw/vL+/Yqj31jaLT0zPeZLcUbdAc=</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fjaqoDWc8YLhehfKf9nNmF2veW+1hAY+eryzFOeTLuA=</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SLDcwOrv8vDhsC+D1UsZHJtiyf8SeuS+8aI7NQMml6E=</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X7r5R54lmkp5yWtCGEKOXK4aXEAhp7IwcX2mWxMMlVs=</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EkR9xObFda1gQ8FSKtsiwbCFCOs93TsPJF6U047xjCU=</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FFGpym52rxRPLhvHFx7PH0jKKzsgY09ymVxO5q2lZwE=</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4Pwkvo5YsvWFNSVmDrGhA5aE7+4xRY2akiESCkmLkVw=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0BfKU3XCQB9yOmta7cApESxwmkjOE/QOBlj7hZNtLOA=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cSBjg3HQFRiMfvgUzIPsGp39jhkGi31Dt/CeE6Azp8A=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Y/g2Vv9C3VDryZgLy+EzGF6sGvZAyIbAfm387040aRI=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Ql236fTnxqjjfHJSIr8rzubyuCB2BAc04m9ud+kvWgU=</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dBXBWgeGXoC5lGPar5vJ5iL/sjFPPc3rQoQ3Ae+QaWA=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W8kri7d5aHM80Cfm943OkddQ3UDi0UYJJcTjnJQiclY=</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UJSryLd6+F8LkFLaYrng5qvidA72Xucw958p6nub3/c=</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SwGvI4pYZYL730G4AsI3tipEm4w6Uf7+wyRSklA2JfU=</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cCnpqcAicPp2oi3Y6jfPCXKOdxbkhN9+d40xmLW5eOY=</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O2KIr+nQ1uBP8DNjARRGVkS2cjCjrt0pOeWFvB0mCgM=</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R7Yao4k3IWj2PSTROcKBxwQq/2cLuLvrIvDEG4mdXwg=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iRNrTb+mcncHcAN+/lru1sXljnfnNyipFr4Cp+8I0fc=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CWTwwpRQn3mYw7Ds8+SrAwK0NEvWqQ7ouHY5H2s9jf4=</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1vQWb11DW3uGLE15aEoszQJawErg1k3g8yRo51Ry7gI=</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GDkDnEk/AcNLLr9o9VyY5sS5X0sSCF4XC1V3mUsxwtM=</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fU6JTpWa9HvZzc9sCu/y4sQCzz998TI6mLX+sBsuhH0=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A+crJSb05J2xtBQt8hvm/HLf4wy36MvqS7bH0h2ebEo=</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oYNzU8KKGnOzBq5/WyoUsYykn30tGg1ridqaJxyap10=</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GZQva3xy4X7Y7jQ1er/g7NFPzH7oZ9estDJpV9wlogI=</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sjDTO2HuqJECZcrSLTAiwHmfa5L3HCnvo2ihiS6oAro=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PqeK+JPvHiLj8s/RyVwLTO5wlqqfTFrQonPIlUL2uY0=</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JdtFyq2gfLP6yYjeG1HhYPbN1lnCkY+b792Vw8ca28I=</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iqJwKOhfhiHMbk0a+KNa8KbGMWp1s3d9O7SQaUiDH1Y=</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Jig4xHrpmrLoKtTJfLln6FrpMMlU0tY+li9eevr3DJw=</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TWQiyjuMOzaxEr9VYNUG97FJvG5Qk/IZslIUsj690bE=</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CK8mXGvcLDa0199hMJe6KC0/0QHNDMKH+/KcBOtGKHY=</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95f39WoA5sB1GSaOfhy+PHBSrp4eexd7vsPZNILFkxw=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jELOcr/jZm2a2Ll0j2DfjyG1Dd773baB0uYd37kHUXs=</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2x1nw0iuobITmdtXWSgHQug2HDDWpZLSNA2TttgfE2w=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AfO6AptfPFy1Uwk9EzdKTNzAKABBwE0H4u1rhTQRpMk=</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ADrzasqd09qCpUCbyAE2aB2IeYeh8GxNDMWiZIei9Cs=</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dpJWEEvpEn3Uwoc+GkC3Z3G462oC43x61Hneq4bufi8=</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uORsEKQK5xUGbawbAhoVSFfBVYSl1SuvRV4grBg52Xo=</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TZK0lvmvDxt46L/8WRjEnwhC+4JWFm/v++XHtcbidpU=</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lA+edgQXfKetMr0RPKz/gYkJUP59HqhO3OEVGO9GbDQ=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pYs8fhosGw8z+YPN2LIU3O8zOVwWu95NdILPwIrswgY=</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7UtFUYzFJmVnzgw7ByOEBcu0yIbDHEh3iYMzvocZriA=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aZJF9Bmqk424coRYqLtZBC/JtjZoGUZ6pL5M+MDQKmM=</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u8zGLJ1WVLHs8xWoq72+g3S8uJBAk03WjIV/vK3mWIg=</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tm1dWA178p1wT4DGauHVGOAT0ak+uciSaTee78Smdyo=</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2i1mm0y2EK/84ecqUV/05dh+n8a1X5bxuov4BVdCKY0=</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VEaSCbZt571LOtpRTnQs9KChPhw8UHAJTBj9cx7Z24o=</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uGedUXiA/tj6kW70KL18ydbQgXvCZqTSDAJRCF3SbsU=</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+Upocq5ztmYCZWBCH4DTcSXfIJcimKNFr4DzNUC9tpw=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hrEfDW/C2T2iHBxbCh93Tlzr0cK0sa/17SmTlGXrO2w=</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OydIJnahZ43+vOyjHKHppn3A2Ejen3JpIFtDKn2AOm8=</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IVpSk44nKB9khH0xzSg9q/gH8bIMEfxJ53625qei19o=</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Wb6u/vvZgK6+sPixv5tEOTeGPBUpiolrfPeQ7f8IHlo=</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hKSs+LqwBrrEahKxTHhUsbqYe7CAbQQl35EyjMAKVks=</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OERtypsl9ho3oHKNiXk9zve7LCyRuZxgGjWafk4H8BU=</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eFVPL9QoEBVcYmP1eh94HE457PdkPzhPdp/zxvoFMoU=</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Hh95tfnIt64IQKskOZv1pk0HsB3F+8pOf2+btvDVrpY=</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ZPypGzIng2tYXLtitdHOVLhDAu8ySSaQwGyY4nTGTgY=</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x5ur/dVhA7nK9MpYwhz/ZIITGCY5lVnUJGYIUVkDdYw=</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lHQ8G8oEEkKquHPpRUjHSIvPZvtcDWjmXLDJrBzEUdI=</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8mbl/ccsxzUwIpqvL+pKlXrbBDF6mghOD5AzEGvhexA=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V4c5oYVMCjhslzTpsk2INafJbR+b95jdfwUY9ZItz68=</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EuqsJMyYJiGWEnhFCj4A5vY/Ok8waeXYoAU0ZATyjGQ=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tLQ2GiaUlxZxt09Y5bhHchmWLy78W6c+mMl3KgB0pjY=</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apyV12U7FkWlQzH2ahYc9fq5jUpIjcl2HkwX21Jn3DU=</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1Oys1NxxKixsQf0kyyg7e+QwRU6LCxWh+fES1CcA9tw=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OGvIG7kfpG/QTnIDSWs0r3j85MEGZ1sgYLOLY4ZOcyU=</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/HzzrNCEecApZdw9hQtG+w+paCKJcdcKhXPS8n00VrY=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G+qpjjfXk3LggTwQXe/fOalbHkIW9Ron3nkKS/RnXAU=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uPiSlGMHLsiVSe9ty+2DwFR5FY0cE3ncBcS+HrIgCYo=</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ZFKoAtjEtQFLKjO4ZTFAYP0xbGnZeTE8IHUHFZ4WmZU=</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fO0Umt8T2zjzzYt2DPgHIfB9cTHZnMAZcXMxpC7XhpM=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N8ub34/4ef4FTCuJcR4vByIJSAdoNs6QrKb27HVeWO4=</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jvPk8iNgkX7xjIEKb1m7IglXiTqNJv/b3pyQ2mbT9y8=</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pWcSgGqabSN+EwxT1UEziHgsOdnA8Km0DA+kAWpPzn4=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dB9xqEZtGDnrpZjtuyJh993E8d8EpeRKcnMxmvW3zuM=</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V5jhpn2fyNtwp5KvSYlPMtYNPxkCTPlx54R9+SkSE8c=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03rgrBpI2olv4bUTpcJhoPzXfrrZZvsEsU2y5LVshv8=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w4XeVKJDVjwjQ7keKLrZJ6a6sjHI6LRBtq3luTzDNfU=</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6seZtK/wMgAB61UR52eI/en0lRfuKtVeqnu9WwlBJ1c=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yrSMbOm7JEXHVxbXCToYDwshTIDXaXDJymD11ZCzIDU=</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Jydaa83oOD+VgP4oQ4InRsh03vGG5+5U15g4dW/tiS4=</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spQNmly4cHKDJhZonS+VAEbNcU2FWlotl4EtNgExRo4=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L78PlC4RpNT1LVthLX1jgm58XSawXMMWtfbv+jX94n8=</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ke5xAK/KhE9/RMsYYUlNStF+QWZZyMbrWzhqqix33A8=</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TNRy1NnRsOtx9wOuQr4/B2ATx0Dh5McliDk2QWXQ+FA=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6JG4GcOpayyOw6Ox3cyHvVvqgceGcEY+pclsBqKrOno=</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EFYIdJ/kjADs132uu1XwGmTAuTXcpi8CWIS8CEI5p7c=</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4WZI5pWzeNvZ4zmeiE6kM//9L4x9WoXd8M1yTA9yltk=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0FGiye/lPAX+f92qL3DuFmTn2yBwxbkjmWfVyxqrs1s=</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usTWGjAXuMPZ5kXixyD1u/si+0XcqONZkRTqk/jBRpQ=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Pg8Jf/rMMLzug/b1IqgdqCI7P3eWP+TzztVkckshM74=</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LSCBBNvHzC3R6JIdGBgfbYZzZQBhzYQwsCl0/811j1Y=</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rJXvdX1olRmtDQgRR+nhfIMupF3rfvV8zrv8F/2vSWY=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0MfJTZvapVNwPq5xfBzQi8ZXpvPSlFb+x6UiwG+IuCs=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9k6/9ic1/tOrAb28kG4xu2DGUJqRP/HTfc/OBy+zRNY=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TLPJWOAl6o8t6ckqp3jClxHmz9oql5jU26jfUuxEQXQ=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ndE+n80OUaQIC25+lf4tR8ikaGbGkydjrtn5QJ0hZuI=</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67cbExgLwr99fNQork/Y5wmjyM8QDryUKhWG5dgOBUY=</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4qwrgCrAT8h0ZywJLK5y8G7KA38Bfr3AE4l8SqDzRcs=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+vv7R2Y5Wcb0zgau4vofHmp6Oja6Up7UA6NkAhyDQJw=</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MgDs+nEpRBccpO8LbYcd8FJsG1blksTm3VzKyk3qKqc=</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EKf95el7UMHCn1P/Yd6kVn7GcWEqNVfHsb92Y/ghM/U=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Edk6uwv6qJnCw0p9lJ6MxKCxWg5B4HmjPJhNoKPSL5w=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xKBfxxA3WCm65T8bIKJihmkexGCtbOgh370XRg4Wjcw=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anz2sFXlz/48G9ifbIaKSRbvZl8gPvihPz33xMWSUeo=</DigestValue>
      </Reference>
      <Reference URI="/xl/externalLinks/externalLink100.xml?ContentType=application/vnd.openxmlformats-officedocument.spreadsheetml.externalLink+xml">
        <DigestMethod Algorithm="http://www.w3.org/2001/04/xmlenc#sha256"/>
        <DigestValue>NbqFyQTqYY3F59dS1v4eVUyFac/xEUneYptL9y1kdoE=</DigestValue>
      </Reference>
      <Reference URI="/xl/externalLinks/externalLink101.xml?ContentType=application/vnd.openxmlformats-officedocument.spreadsheetml.externalLink+xml">
        <DigestMethod Algorithm="http://www.w3.org/2001/04/xmlenc#sha256"/>
        <DigestValue>hvtcHvzhFYIQNHv8m3BJ9wc8Xx683ihBQIkLxsmccYs=</DigestValue>
      </Reference>
      <Reference URI="/xl/externalLinks/externalLink102.xml?ContentType=application/vnd.openxmlformats-officedocument.spreadsheetml.externalLink+xml">
        <DigestMethod Algorithm="http://www.w3.org/2001/04/xmlenc#sha256"/>
        <DigestValue>TEBoHXAfIdOHfO4/E2jT1/wFQv2vKk8AFk6Q4CEjqos=</DigestValue>
      </Reference>
      <Reference URI="/xl/externalLinks/externalLink103.xml?ContentType=application/vnd.openxmlformats-officedocument.spreadsheetml.externalLink+xml">
        <DigestMethod Algorithm="http://www.w3.org/2001/04/xmlenc#sha256"/>
        <DigestValue>EpT79Kl9/rGyDibKaDAs37CHXVgSfq1LrVaMt2dg0Ic=</DigestValue>
      </Reference>
      <Reference URI="/xl/externalLinks/externalLink104.xml?ContentType=application/vnd.openxmlformats-officedocument.spreadsheetml.externalLink+xml">
        <DigestMethod Algorithm="http://www.w3.org/2001/04/xmlenc#sha256"/>
        <DigestValue>h5V40eMlWHQ+ZFiGnclvpYe8aWk9nzAeLqzr9d0T+Wk=</DigestValue>
      </Reference>
      <Reference URI="/xl/externalLinks/externalLink105.xml?ContentType=application/vnd.openxmlformats-officedocument.spreadsheetml.externalLink+xml">
        <DigestMethod Algorithm="http://www.w3.org/2001/04/xmlenc#sha256"/>
        <DigestValue>nclnPRoqXNHd4OcUiF35lrv0uPvTt/GM9fqEYUUyr+M=</DigestValue>
      </Reference>
      <Reference URI="/xl/externalLinks/externalLink106.xml?ContentType=application/vnd.openxmlformats-officedocument.spreadsheetml.externalLink+xml">
        <DigestMethod Algorithm="http://www.w3.org/2001/04/xmlenc#sha256"/>
        <DigestValue>zOiMY02o002nIp3avbYJpRGphddooYMbBgazDd6sXBs=</DigestValue>
      </Reference>
      <Reference URI="/xl/externalLinks/externalLink107.xml?ContentType=application/vnd.openxmlformats-officedocument.spreadsheetml.externalLink+xml">
        <DigestMethod Algorithm="http://www.w3.org/2001/04/xmlenc#sha256"/>
        <DigestValue>fGnTuY1H+H56GcaYIGcfJTh3EATi0V8Hb6gevaSgNAg=</DigestValue>
      </Reference>
      <Reference URI="/xl/externalLinks/externalLink108.xml?ContentType=application/vnd.openxmlformats-officedocument.spreadsheetml.externalLink+xml">
        <DigestMethod Algorithm="http://www.w3.org/2001/04/xmlenc#sha256"/>
        <DigestValue>5LryOoQy+F3AmlMqHbPYooB5hjjAG9l32uHpkFqkKaw=</DigestValue>
      </Reference>
      <Reference URI="/xl/externalLinks/externalLink109.xml?ContentType=application/vnd.openxmlformats-officedocument.spreadsheetml.externalLink+xml">
        <DigestMethod Algorithm="http://www.w3.org/2001/04/xmlenc#sha256"/>
        <DigestValue>p+JW0N58ilag+L0+YoIx627sw0zcWYv0cF6MbabCKB8=</DigestValue>
      </Reference>
      <Reference URI="/xl/externalLinks/externalLink11.xml?ContentType=application/vnd.openxmlformats-officedocument.spreadsheetml.externalLink+xml">
        <DigestMethod Algorithm="http://www.w3.org/2001/04/xmlenc#sha256"/>
        <DigestValue>SbAPLPaWDZvEflrqdwUngXxsDO/xGO6jkEFfI/iJfBc=</DigestValue>
      </Reference>
      <Reference URI="/xl/externalLinks/externalLink110.xml?ContentType=application/vnd.openxmlformats-officedocument.spreadsheetml.externalLink+xml">
        <DigestMethod Algorithm="http://www.w3.org/2001/04/xmlenc#sha256"/>
        <DigestValue>ZWjPsI5v7/XzSEcAxuquVB5xUBdBAMxSiThjOU4b8sw=</DigestValue>
      </Reference>
      <Reference URI="/xl/externalLinks/externalLink111.xml?ContentType=application/vnd.openxmlformats-officedocument.spreadsheetml.externalLink+xml">
        <DigestMethod Algorithm="http://www.w3.org/2001/04/xmlenc#sha256"/>
        <DigestValue>5HsK7MvHoG7p4l2IaBYNZ4H0W4bL0c42buGnfD3VWhU=</DigestValue>
      </Reference>
      <Reference URI="/xl/externalLinks/externalLink112.xml?ContentType=application/vnd.openxmlformats-officedocument.spreadsheetml.externalLink+xml">
        <DigestMethod Algorithm="http://www.w3.org/2001/04/xmlenc#sha256"/>
        <DigestValue>lm606WbVep3RDGjwY5mX5sUuTap6LK+6KKogpj6eHU4=</DigestValue>
      </Reference>
      <Reference URI="/xl/externalLinks/externalLink113.xml?ContentType=application/vnd.openxmlformats-officedocument.spreadsheetml.externalLink+xml">
        <DigestMethod Algorithm="http://www.w3.org/2001/04/xmlenc#sha256"/>
        <DigestValue>ELf3MVaS++hFyRb+rZtu2Vyu83hn5iBcoOty/vlV9N4=</DigestValue>
      </Reference>
      <Reference URI="/xl/externalLinks/externalLink114.xml?ContentType=application/vnd.openxmlformats-officedocument.spreadsheetml.externalLink+xml">
        <DigestMethod Algorithm="http://www.w3.org/2001/04/xmlenc#sha256"/>
        <DigestValue>32XnhUZwLtqLVanVMVGk+efqFGu2bduLskAU8qEEaxE=</DigestValue>
      </Reference>
      <Reference URI="/xl/externalLinks/externalLink115.xml?ContentType=application/vnd.openxmlformats-officedocument.spreadsheetml.externalLink+xml">
        <DigestMethod Algorithm="http://www.w3.org/2001/04/xmlenc#sha256"/>
        <DigestValue>cucrmKIEMNfhb8YOBMhTf0zW1dYmJbPklQf1PqbeEvo=</DigestValue>
      </Reference>
      <Reference URI="/xl/externalLinks/externalLink116.xml?ContentType=application/vnd.openxmlformats-officedocument.spreadsheetml.externalLink+xml">
        <DigestMethod Algorithm="http://www.w3.org/2001/04/xmlenc#sha256"/>
        <DigestValue>QkWv6DAJfMj8LORCgl0Xw35eONsVH6lwwF2O7n4GHWA=</DigestValue>
      </Reference>
      <Reference URI="/xl/externalLinks/externalLink117.xml?ContentType=application/vnd.openxmlformats-officedocument.spreadsheetml.externalLink+xml">
        <DigestMethod Algorithm="http://www.w3.org/2001/04/xmlenc#sha256"/>
        <DigestValue>5Srf0zYoShFIBSeGvPwG/1SBeMNeOoTpXf3FT68LLuM=</DigestValue>
      </Reference>
      <Reference URI="/xl/externalLinks/externalLink118.xml?ContentType=application/vnd.openxmlformats-officedocument.spreadsheetml.externalLink+xml">
        <DigestMethod Algorithm="http://www.w3.org/2001/04/xmlenc#sha256"/>
        <DigestValue>SrX8BDWA5XBRNSlSENz75yE72Pb2xjAwJTBQAizdT6E=</DigestValue>
      </Reference>
      <Reference URI="/xl/externalLinks/externalLink119.xml?ContentType=application/vnd.openxmlformats-officedocument.spreadsheetml.externalLink+xml">
        <DigestMethod Algorithm="http://www.w3.org/2001/04/xmlenc#sha256"/>
        <DigestValue>cZY6NiP6HmCxSseYoaras7zctIy2mJwKZvvlG0npD0M=</DigestValue>
      </Reference>
      <Reference URI="/xl/externalLinks/externalLink12.xml?ContentType=application/vnd.openxmlformats-officedocument.spreadsheetml.externalLink+xml">
        <DigestMethod Algorithm="http://www.w3.org/2001/04/xmlenc#sha256"/>
        <DigestValue>JYRbgxs8aHMFS/4g0hviVIg5E6Llgqr9EIk97+CGhuI=</DigestValue>
      </Reference>
      <Reference URI="/xl/externalLinks/externalLink120.xml?ContentType=application/vnd.openxmlformats-officedocument.spreadsheetml.externalLink+xml">
        <DigestMethod Algorithm="http://www.w3.org/2001/04/xmlenc#sha256"/>
        <DigestValue>i9+N5auBiXEcAS0xqHHSRjD7g0ySkMcJ+B7nKerX0RY=</DigestValue>
      </Reference>
      <Reference URI="/xl/externalLinks/externalLink121.xml?ContentType=application/vnd.openxmlformats-officedocument.spreadsheetml.externalLink+xml">
        <DigestMethod Algorithm="http://www.w3.org/2001/04/xmlenc#sha256"/>
        <DigestValue>0o8WYAGp/v0pBCcfDACvOxQATdzjTRNcR4cqvh37xeA=</DigestValue>
      </Reference>
      <Reference URI="/xl/externalLinks/externalLink122.xml?ContentType=application/vnd.openxmlformats-officedocument.spreadsheetml.externalLink+xml">
        <DigestMethod Algorithm="http://www.w3.org/2001/04/xmlenc#sha256"/>
        <DigestValue>Wttc06XNV99cRr1kZxvE6XNNrWu+dV3OsMTG2MOm068=</DigestValue>
      </Reference>
      <Reference URI="/xl/externalLinks/externalLink123.xml?ContentType=application/vnd.openxmlformats-officedocument.spreadsheetml.externalLink+xml">
        <DigestMethod Algorithm="http://www.w3.org/2001/04/xmlenc#sha256"/>
        <DigestValue>4uRS/tklnMG2NfztvM+ssEOvpz6CTIC5UgBN8b/yniw=</DigestValue>
      </Reference>
      <Reference URI="/xl/externalLinks/externalLink124.xml?ContentType=application/vnd.openxmlformats-officedocument.spreadsheetml.externalLink+xml">
        <DigestMethod Algorithm="http://www.w3.org/2001/04/xmlenc#sha256"/>
        <DigestValue>H+IWq/uckF0/YaPSNcto7ej7xcG74PRI03/DMKhywuo=</DigestValue>
      </Reference>
      <Reference URI="/xl/externalLinks/externalLink125.xml?ContentType=application/vnd.openxmlformats-officedocument.spreadsheetml.externalLink+xml">
        <DigestMethod Algorithm="http://www.w3.org/2001/04/xmlenc#sha256"/>
        <DigestValue>zQxORU/lnQBDor1ju3h7weEh42uz8tfDE3Ueg5P7qB0=</DigestValue>
      </Reference>
      <Reference URI="/xl/externalLinks/externalLink126.xml?ContentType=application/vnd.openxmlformats-officedocument.spreadsheetml.externalLink+xml">
        <DigestMethod Algorithm="http://www.w3.org/2001/04/xmlenc#sha256"/>
        <DigestValue>a2Sb6xYAuq+p6JJUw+RmT3qRwnGWmDcYYFnm1sesU3A=</DigestValue>
      </Reference>
      <Reference URI="/xl/externalLinks/externalLink127.xml?ContentType=application/vnd.openxmlformats-officedocument.spreadsheetml.externalLink+xml">
        <DigestMethod Algorithm="http://www.w3.org/2001/04/xmlenc#sha256"/>
        <DigestValue>veL0SczKj1yj1tqzF5L4uhvBRnIAxcHuIpa0gPuCyTw=</DigestValue>
      </Reference>
      <Reference URI="/xl/externalLinks/externalLink128.xml?ContentType=application/vnd.openxmlformats-officedocument.spreadsheetml.externalLink+xml">
        <DigestMethod Algorithm="http://www.w3.org/2001/04/xmlenc#sha256"/>
        <DigestValue>Sg0M+paE6wUf35Vg+Wf/AP8d5IKVFO5RUoNTeQcFDOo=</DigestValue>
      </Reference>
      <Reference URI="/xl/externalLinks/externalLink129.xml?ContentType=application/vnd.openxmlformats-officedocument.spreadsheetml.externalLink+xml">
        <DigestMethod Algorithm="http://www.w3.org/2001/04/xmlenc#sha256"/>
        <DigestValue>cD9ELDwxB+G+psmzohrhAp79TFeV+t2oQmM647H918E=</DigestValue>
      </Reference>
      <Reference URI="/xl/externalLinks/externalLink13.xml?ContentType=application/vnd.openxmlformats-officedocument.spreadsheetml.externalLink+xml">
        <DigestMethod Algorithm="http://www.w3.org/2001/04/xmlenc#sha256"/>
        <DigestValue>6/011yK26hQJTwiGCxDiMp/AGW9kXk3Fgjci2tBP8P0=</DigestValue>
      </Reference>
      <Reference URI="/xl/externalLinks/externalLink130.xml?ContentType=application/vnd.openxmlformats-officedocument.spreadsheetml.externalLink+xml">
        <DigestMethod Algorithm="http://www.w3.org/2001/04/xmlenc#sha256"/>
        <DigestValue>eOi8KFChWy3OpnEyQj5voxoGWKo+JbRX+RfN711yuPM=</DigestValue>
      </Reference>
      <Reference URI="/xl/externalLinks/externalLink131.xml?ContentType=application/vnd.openxmlformats-officedocument.spreadsheetml.externalLink+xml">
        <DigestMethod Algorithm="http://www.w3.org/2001/04/xmlenc#sha256"/>
        <DigestValue>VQy0JFdWCALLwFi8yEPLefHhvVpsGiWtscdmlrvo+3Q=</DigestValue>
      </Reference>
      <Reference URI="/xl/externalLinks/externalLink132.xml?ContentType=application/vnd.openxmlformats-officedocument.spreadsheetml.externalLink+xml">
        <DigestMethod Algorithm="http://www.w3.org/2001/04/xmlenc#sha256"/>
        <DigestValue>5UFwnJ3GLTx1B5Pa/tXr7uxHwI+vZvBsQ4lJbJuQbVI=</DigestValue>
      </Reference>
      <Reference URI="/xl/externalLinks/externalLink133.xml?ContentType=application/vnd.openxmlformats-officedocument.spreadsheetml.externalLink+xml">
        <DigestMethod Algorithm="http://www.w3.org/2001/04/xmlenc#sha256"/>
        <DigestValue>fKubcI1YgcGgbKNIfrIFF5/W5cASepRpon/zk/b+r/0=</DigestValue>
      </Reference>
      <Reference URI="/xl/externalLinks/externalLink134.xml?ContentType=application/vnd.openxmlformats-officedocument.spreadsheetml.externalLink+xml">
        <DigestMethod Algorithm="http://www.w3.org/2001/04/xmlenc#sha256"/>
        <DigestValue>eUz5rWH/kn9WQiWbqoHzRLJOazXVN7y5BWWdYIZ/l5E=</DigestValue>
      </Reference>
      <Reference URI="/xl/externalLinks/externalLink135.xml?ContentType=application/vnd.openxmlformats-officedocument.spreadsheetml.externalLink+xml">
        <DigestMethod Algorithm="http://www.w3.org/2001/04/xmlenc#sha256"/>
        <DigestValue>xussBkWHSYmYsMZ96iURkWcABq/YUioA48ds8K4IKFE=</DigestValue>
      </Reference>
      <Reference URI="/xl/externalLinks/externalLink136.xml?ContentType=application/vnd.openxmlformats-officedocument.spreadsheetml.externalLink+xml">
        <DigestMethod Algorithm="http://www.w3.org/2001/04/xmlenc#sha256"/>
        <DigestValue>CvyV43M53TSbCQ/R3ILmfXGVX0a18fO+MXd5RMxQIks=</DigestValue>
      </Reference>
      <Reference URI="/xl/externalLinks/externalLink137.xml?ContentType=application/vnd.openxmlformats-officedocument.spreadsheetml.externalLink+xml">
        <DigestMethod Algorithm="http://www.w3.org/2001/04/xmlenc#sha256"/>
        <DigestValue>Ls4GXMl2BeFwrhI0BMzuEtuIeT+yj/3B1ga53M8a2cU=</DigestValue>
      </Reference>
      <Reference URI="/xl/externalLinks/externalLink138.xml?ContentType=application/vnd.openxmlformats-officedocument.spreadsheetml.externalLink+xml">
        <DigestMethod Algorithm="http://www.w3.org/2001/04/xmlenc#sha256"/>
        <DigestValue>nYLabRja2SQ38y3CWLZ8MpON+969Rymd01i4bMMav1U=</DigestValue>
      </Reference>
      <Reference URI="/xl/externalLinks/externalLink139.xml?ContentType=application/vnd.openxmlformats-officedocument.spreadsheetml.externalLink+xml">
        <DigestMethod Algorithm="http://www.w3.org/2001/04/xmlenc#sha256"/>
        <DigestValue>6VUnHm2sJ9vBWFIEFWwt+DV9Lo2L9r5TQ0QLuGQK9JQ=</DigestValue>
      </Reference>
      <Reference URI="/xl/externalLinks/externalLink14.xml?ContentType=application/vnd.openxmlformats-officedocument.spreadsheetml.externalLink+xml">
        <DigestMethod Algorithm="http://www.w3.org/2001/04/xmlenc#sha256"/>
        <DigestValue>WChZlJcD4AwEoF+4vnD3NlE7Zs+7e8Q8cy9e4Gm2Dsw=</DigestValue>
      </Reference>
      <Reference URI="/xl/externalLinks/externalLink140.xml?ContentType=application/vnd.openxmlformats-officedocument.spreadsheetml.externalLink+xml">
        <DigestMethod Algorithm="http://www.w3.org/2001/04/xmlenc#sha256"/>
        <DigestValue>utCYjmqeSdV6IAffAcns0hQrM/gW6Poo3mooXX5S2QM=</DigestValue>
      </Reference>
      <Reference URI="/xl/externalLinks/externalLink141.xml?ContentType=application/vnd.openxmlformats-officedocument.spreadsheetml.externalLink+xml">
        <DigestMethod Algorithm="http://www.w3.org/2001/04/xmlenc#sha256"/>
        <DigestValue>2fs6UTofNJuyYH2u+gnsrbeXBU9nhVCWA3QVxxjNSp8=</DigestValue>
      </Reference>
      <Reference URI="/xl/externalLinks/externalLink142.xml?ContentType=application/vnd.openxmlformats-officedocument.spreadsheetml.externalLink+xml">
        <DigestMethod Algorithm="http://www.w3.org/2001/04/xmlenc#sha256"/>
        <DigestValue>ewZljzTkQsDonShyVG8bQITq/QLQyDySbFdQLVfDnw4=</DigestValue>
      </Reference>
      <Reference URI="/xl/externalLinks/externalLink143.xml?ContentType=application/vnd.openxmlformats-officedocument.spreadsheetml.externalLink+xml">
        <DigestMethod Algorithm="http://www.w3.org/2001/04/xmlenc#sha256"/>
        <DigestValue>EYCR7SzQRRedxjlAB3ZJJyu4O4kY6u8010Mpx+xMdnQ=</DigestValue>
      </Reference>
      <Reference URI="/xl/externalLinks/externalLink144.xml?ContentType=application/vnd.openxmlformats-officedocument.spreadsheetml.externalLink+xml">
        <DigestMethod Algorithm="http://www.w3.org/2001/04/xmlenc#sha256"/>
        <DigestValue>+2s6iNfbQN9/5qFJtfRklaLkNTNAFdhBao2EIVtB/sE=</DigestValue>
      </Reference>
      <Reference URI="/xl/externalLinks/externalLink145.xml?ContentType=application/vnd.openxmlformats-officedocument.spreadsheetml.externalLink+xml">
        <DigestMethod Algorithm="http://www.w3.org/2001/04/xmlenc#sha256"/>
        <DigestValue>OqM/vjqc8bqNBsT+WxV0cPkOCASChmtEUoXnrpUpSX8=</DigestValue>
      </Reference>
      <Reference URI="/xl/externalLinks/externalLink146.xml?ContentType=application/vnd.openxmlformats-officedocument.spreadsheetml.externalLink+xml">
        <DigestMethod Algorithm="http://www.w3.org/2001/04/xmlenc#sha256"/>
        <DigestValue>+ySWnxLZx4PzQ6gPHOZKEBvLsihtQgDCUNm1cOJWiX4=</DigestValue>
      </Reference>
      <Reference URI="/xl/externalLinks/externalLink147.xml?ContentType=application/vnd.openxmlformats-officedocument.spreadsheetml.externalLink+xml">
        <DigestMethod Algorithm="http://www.w3.org/2001/04/xmlenc#sha256"/>
        <DigestValue>2SF66QbuwwbjlWVerdVl1Qzflf/LHSWhqtbL/xC+xI0=</DigestValue>
      </Reference>
      <Reference URI="/xl/externalLinks/externalLink148.xml?ContentType=application/vnd.openxmlformats-officedocument.spreadsheetml.externalLink+xml">
        <DigestMethod Algorithm="http://www.w3.org/2001/04/xmlenc#sha256"/>
        <DigestValue>ZgmNsba9XZ7fXMVj0gMCMWz/zXYTbFdxymx1AKYDdZM=</DigestValue>
      </Reference>
      <Reference URI="/xl/externalLinks/externalLink149.xml?ContentType=application/vnd.openxmlformats-officedocument.spreadsheetml.externalLink+xml">
        <DigestMethod Algorithm="http://www.w3.org/2001/04/xmlenc#sha256"/>
        <DigestValue>QiVWLS4CWjo0A5rWt8VyD8R1a6bxdl9MjHhUC8jFLLY=</DigestValue>
      </Reference>
      <Reference URI="/xl/externalLinks/externalLink15.xml?ContentType=application/vnd.openxmlformats-officedocument.spreadsheetml.externalLink+xml">
        <DigestMethod Algorithm="http://www.w3.org/2001/04/xmlenc#sha256"/>
        <DigestValue>5V655zoX//xiPRQZjAyvYPq5Km5ePDZejYVrWs3d4wo=</DigestValue>
      </Reference>
      <Reference URI="/xl/externalLinks/externalLink150.xml?ContentType=application/vnd.openxmlformats-officedocument.spreadsheetml.externalLink+xml">
        <DigestMethod Algorithm="http://www.w3.org/2001/04/xmlenc#sha256"/>
        <DigestValue>sTQFGnRWe4LzGiMnslrdvOkUZCDodsafU0ZeQHPEIpI=</DigestValue>
      </Reference>
      <Reference URI="/xl/externalLinks/externalLink151.xml?ContentType=application/vnd.openxmlformats-officedocument.spreadsheetml.externalLink+xml">
        <DigestMethod Algorithm="http://www.w3.org/2001/04/xmlenc#sha256"/>
        <DigestValue>YGTZ2hdvALusjX/SQUJhAeR167jbSbwQlrl+p9X/jcM=</DigestValue>
      </Reference>
      <Reference URI="/xl/externalLinks/externalLink152.xml?ContentType=application/vnd.openxmlformats-officedocument.spreadsheetml.externalLink+xml">
        <DigestMethod Algorithm="http://www.w3.org/2001/04/xmlenc#sha256"/>
        <DigestValue>5Sjnum84736xFFeUhjJ8fyO0Nq0G9h0pXXuN2+iqNkI=</DigestValue>
      </Reference>
      <Reference URI="/xl/externalLinks/externalLink153.xml?ContentType=application/vnd.openxmlformats-officedocument.spreadsheetml.externalLink+xml">
        <DigestMethod Algorithm="http://www.w3.org/2001/04/xmlenc#sha256"/>
        <DigestValue>bOokaZjfpipz9bNJyTtgPhQOhpvf/+KY8HkTnvEzv+U=</DigestValue>
      </Reference>
      <Reference URI="/xl/externalLinks/externalLink154.xml?ContentType=application/vnd.openxmlformats-officedocument.spreadsheetml.externalLink+xml">
        <DigestMethod Algorithm="http://www.w3.org/2001/04/xmlenc#sha256"/>
        <DigestValue>kRsUyu2PS8WgVzmuFpBS2BzDfho1y0+xdr/HwiRppDM=</DigestValue>
      </Reference>
      <Reference URI="/xl/externalLinks/externalLink155.xml?ContentType=application/vnd.openxmlformats-officedocument.spreadsheetml.externalLink+xml">
        <DigestMethod Algorithm="http://www.w3.org/2001/04/xmlenc#sha256"/>
        <DigestValue>qfyjEfbmF/krVL2R/n8L0Wazs9i9I7pzbbYVAvru8B0=</DigestValue>
      </Reference>
      <Reference URI="/xl/externalLinks/externalLink156.xml?ContentType=application/vnd.openxmlformats-officedocument.spreadsheetml.externalLink+xml">
        <DigestMethod Algorithm="http://www.w3.org/2001/04/xmlenc#sha256"/>
        <DigestValue>Blb0g13jzK5fVzp8bPnYeF7OppjwoX7E1WG+ck4z5yo=</DigestValue>
      </Reference>
      <Reference URI="/xl/externalLinks/externalLink157.xml?ContentType=application/vnd.openxmlformats-officedocument.spreadsheetml.externalLink+xml">
        <DigestMethod Algorithm="http://www.w3.org/2001/04/xmlenc#sha256"/>
        <DigestValue>OqVGHUskA05hrjsOn4XcR3e8Wly5tucH1zkUCQfB6qg=</DigestValue>
      </Reference>
      <Reference URI="/xl/externalLinks/externalLink158.xml?ContentType=application/vnd.openxmlformats-officedocument.spreadsheetml.externalLink+xml">
        <DigestMethod Algorithm="http://www.w3.org/2001/04/xmlenc#sha256"/>
        <DigestValue>Lx3uiASRhD/5u3NrwnRgcG3dy1mi9yRamCZvQCQv99o=</DigestValue>
      </Reference>
      <Reference URI="/xl/externalLinks/externalLink159.xml?ContentType=application/vnd.openxmlformats-officedocument.spreadsheetml.externalLink+xml">
        <DigestMethod Algorithm="http://www.w3.org/2001/04/xmlenc#sha256"/>
        <DigestValue>bVFiHrbdsQvwUl++1EkPUqQ2+3Woa9HFswdL1bYIJCw=</DigestValue>
      </Reference>
      <Reference URI="/xl/externalLinks/externalLink16.xml?ContentType=application/vnd.openxmlformats-officedocument.spreadsheetml.externalLink+xml">
        <DigestMethod Algorithm="http://www.w3.org/2001/04/xmlenc#sha256"/>
        <DigestValue>M5SGlrUl6eEMxNz2z3XX5Hj+YyG826tIt71iUyWt1rE=</DigestValue>
      </Reference>
      <Reference URI="/xl/externalLinks/externalLink160.xml?ContentType=application/vnd.openxmlformats-officedocument.spreadsheetml.externalLink+xml">
        <DigestMethod Algorithm="http://www.w3.org/2001/04/xmlenc#sha256"/>
        <DigestValue>J4fRhkEhMaZ8im1NT5HMrD8foPCUigm7rGv3brqAOOk=</DigestValue>
      </Reference>
      <Reference URI="/xl/externalLinks/externalLink161.xml?ContentType=application/vnd.openxmlformats-officedocument.spreadsheetml.externalLink+xml">
        <DigestMethod Algorithm="http://www.w3.org/2001/04/xmlenc#sha256"/>
        <DigestValue>EPieGi5P5/JIJtrGsez01m5NUh8YRBmvGYe81CdjZqc=</DigestValue>
      </Reference>
      <Reference URI="/xl/externalLinks/externalLink162.xml?ContentType=application/vnd.openxmlformats-officedocument.spreadsheetml.externalLink+xml">
        <DigestMethod Algorithm="http://www.w3.org/2001/04/xmlenc#sha256"/>
        <DigestValue>5q7iN1nuys/nFMHqxalfi/E8b3pVPBbE/4qvEsvNFvU=</DigestValue>
      </Reference>
      <Reference URI="/xl/externalLinks/externalLink163.xml?ContentType=application/vnd.openxmlformats-officedocument.spreadsheetml.externalLink+xml">
        <DigestMethod Algorithm="http://www.w3.org/2001/04/xmlenc#sha256"/>
        <DigestValue>mPYe9FDXMEC3fGwy50Orv7PJV7QQLvJTqedwUJ2ukNE=</DigestValue>
      </Reference>
      <Reference URI="/xl/externalLinks/externalLink164.xml?ContentType=application/vnd.openxmlformats-officedocument.spreadsheetml.externalLink+xml">
        <DigestMethod Algorithm="http://www.w3.org/2001/04/xmlenc#sha256"/>
        <DigestValue>xtI7eW3QeoC0888/9v7TDHIzN261haFo9k88TJBw/EM=</DigestValue>
      </Reference>
      <Reference URI="/xl/externalLinks/externalLink165.xml?ContentType=application/vnd.openxmlformats-officedocument.spreadsheetml.externalLink+xml">
        <DigestMethod Algorithm="http://www.w3.org/2001/04/xmlenc#sha256"/>
        <DigestValue>LRWCZJfOwCAqdDUateOivZZiM+4IlaiN/wVmgvWrpg8=</DigestValue>
      </Reference>
      <Reference URI="/xl/externalLinks/externalLink166.xml?ContentType=application/vnd.openxmlformats-officedocument.spreadsheetml.externalLink+xml">
        <DigestMethod Algorithm="http://www.w3.org/2001/04/xmlenc#sha256"/>
        <DigestValue>fjSoqueTvY040g2w9cfRsITXhtSiR1/too1LyXuaYEI=</DigestValue>
      </Reference>
      <Reference URI="/xl/externalLinks/externalLink167.xml?ContentType=application/vnd.openxmlformats-officedocument.spreadsheetml.externalLink+xml">
        <DigestMethod Algorithm="http://www.w3.org/2001/04/xmlenc#sha256"/>
        <DigestValue>cB671ZzGsgJSD0BFa2zxdaPt9oXDT/uH6j/G+rT8sEM=</DigestValue>
      </Reference>
      <Reference URI="/xl/externalLinks/externalLink168.xml?ContentType=application/vnd.openxmlformats-officedocument.spreadsheetml.externalLink+xml">
        <DigestMethod Algorithm="http://www.w3.org/2001/04/xmlenc#sha256"/>
        <DigestValue>hDsnn1AS/4QqvfLwOXGKJHOLlbggoACw9QyjUS9C/K4=</DigestValue>
      </Reference>
      <Reference URI="/xl/externalLinks/externalLink169.xml?ContentType=application/vnd.openxmlformats-officedocument.spreadsheetml.externalLink+xml">
        <DigestMethod Algorithm="http://www.w3.org/2001/04/xmlenc#sha256"/>
        <DigestValue>AWU/8FF5n75feK3bpNgPPw9j60oOo8JkV7lquwnW1AU=</DigestValue>
      </Reference>
      <Reference URI="/xl/externalLinks/externalLink17.xml?ContentType=application/vnd.openxmlformats-officedocument.spreadsheetml.externalLink+xml">
        <DigestMethod Algorithm="http://www.w3.org/2001/04/xmlenc#sha256"/>
        <DigestValue>aL+EuoQT9a6Qds4Fjevz3tqUVwDTskLGoQk5eVB3DIg=</DigestValue>
      </Reference>
      <Reference URI="/xl/externalLinks/externalLink170.xml?ContentType=application/vnd.openxmlformats-officedocument.spreadsheetml.externalLink+xml">
        <DigestMethod Algorithm="http://www.w3.org/2001/04/xmlenc#sha256"/>
        <DigestValue>xVjb3zeaSf+qq0E0W1uPQnDoXFZGRuUBtuO+yAhBBmI=</DigestValue>
      </Reference>
      <Reference URI="/xl/externalLinks/externalLink171.xml?ContentType=application/vnd.openxmlformats-officedocument.spreadsheetml.externalLink+xml">
        <DigestMethod Algorithm="http://www.w3.org/2001/04/xmlenc#sha256"/>
        <DigestValue>5Z0duBHjHX4fpMoSaRHjVa8MAkpgg9ot0KWTPxN3+Zk=</DigestValue>
      </Reference>
      <Reference URI="/xl/externalLinks/externalLink172.xml?ContentType=application/vnd.openxmlformats-officedocument.spreadsheetml.externalLink+xml">
        <DigestMethod Algorithm="http://www.w3.org/2001/04/xmlenc#sha256"/>
        <DigestValue>tRaYbS+w4ym1bwsCLPWlhWuEuYFctAfr6n5MJt2rlPo=</DigestValue>
      </Reference>
      <Reference URI="/xl/externalLinks/externalLink173.xml?ContentType=application/vnd.openxmlformats-officedocument.spreadsheetml.externalLink+xml">
        <DigestMethod Algorithm="http://www.w3.org/2001/04/xmlenc#sha256"/>
        <DigestValue>ybR+E1KI3kj95GblZCdBquYWR07Ih0ez7thNXX6/O0w=</DigestValue>
      </Reference>
      <Reference URI="/xl/externalLinks/externalLink174.xml?ContentType=application/vnd.openxmlformats-officedocument.spreadsheetml.externalLink+xml">
        <DigestMethod Algorithm="http://www.w3.org/2001/04/xmlenc#sha256"/>
        <DigestValue>SfcRSXINz84MkbuHKc3Mblajj2qKh9v/0C68ei5EuRs=</DigestValue>
      </Reference>
      <Reference URI="/xl/externalLinks/externalLink175.xml?ContentType=application/vnd.openxmlformats-officedocument.spreadsheetml.externalLink+xml">
        <DigestMethod Algorithm="http://www.w3.org/2001/04/xmlenc#sha256"/>
        <DigestValue>l5lB1rWnkd7U3tUuPlYePHzdj1NhK7hfyZIJrFzaKQA=</DigestValue>
      </Reference>
      <Reference URI="/xl/externalLinks/externalLink176.xml?ContentType=application/vnd.openxmlformats-officedocument.spreadsheetml.externalLink+xml">
        <DigestMethod Algorithm="http://www.w3.org/2001/04/xmlenc#sha256"/>
        <DigestValue>uW1any219w+e4XFESdABUFZ6unh08O8QPOqPXMAKPCg=</DigestValue>
      </Reference>
      <Reference URI="/xl/externalLinks/externalLink177.xml?ContentType=application/vnd.openxmlformats-officedocument.spreadsheetml.externalLink+xml">
        <DigestMethod Algorithm="http://www.w3.org/2001/04/xmlenc#sha256"/>
        <DigestValue>3ggxQLEzSNUP/C67AbpNi17nFS7190rjF+/Y6czpVjw=</DigestValue>
      </Reference>
      <Reference URI="/xl/externalLinks/externalLink178.xml?ContentType=application/vnd.openxmlformats-officedocument.spreadsheetml.externalLink+xml">
        <DigestMethod Algorithm="http://www.w3.org/2001/04/xmlenc#sha256"/>
        <DigestValue>6xoICh0JFZmXR6BfGDSf0oBFawyBwaMvW0dOVQ9GgfI=</DigestValue>
      </Reference>
      <Reference URI="/xl/externalLinks/externalLink179.xml?ContentType=application/vnd.openxmlformats-officedocument.spreadsheetml.externalLink+xml">
        <DigestMethod Algorithm="http://www.w3.org/2001/04/xmlenc#sha256"/>
        <DigestValue>UQUxpLGXXKKFJAwn+fEiAopMV/7tzMigbzbUsA/fxOs=</DigestValue>
      </Reference>
      <Reference URI="/xl/externalLinks/externalLink18.xml?ContentType=application/vnd.openxmlformats-officedocument.spreadsheetml.externalLink+xml">
        <DigestMethod Algorithm="http://www.w3.org/2001/04/xmlenc#sha256"/>
        <DigestValue>B9y8bjaJh7ehSw2lDqH2T90dxCYTmSPSGlMCBvdoG1s=</DigestValue>
      </Reference>
      <Reference URI="/xl/externalLinks/externalLink180.xml?ContentType=application/vnd.openxmlformats-officedocument.spreadsheetml.externalLink+xml">
        <DigestMethod Algorithm="http://www.w3.org/2001/04/xmlenc#sha256"/>
        <DigestValue>AyynTnqQrl5HgrH2oUaFLVZnh3Ga8JFKSa9f8HvMjGE=</DigestValue>
      </Reference>
      <Reference URI="/xl/externalLinks/externalLink181.xml?ContentType=application/vnd.openxmlformats-officedocument.spreadsheetml.externalLink+xml">
        <DigestMethod Algorithm="http://www.w3.org/2001/04/xmlenc#sha256"/>
        <DigestValue>7WxUCN+OajV1eFpw3BdZV5Dc0lIoNU3KSoTmhwbHh/Q=</DigestValue>
      </Reference>
      <Reference URI="/xl/externalLinks/externalLink182.xml?ContentType=application/vnd.openxmlformats-officedocument.spreadsheetml.externalLink+xml">
        <DigestMethod Algorithm="http://www.w3.org/2001/04/xmlenc#sha256"/>
        <DigestValue>EeTCBp4+Vw4NpOejJf+ARx2idXy0THEggVwPEnI4cLs=</DigestValue>
      </Reference>
      <Reference URI="/xl/externalLinks/externalLink183.xml?ContentType=application/vnd.openxmlformats-officedocument.spreadsheetml.externalLink+xml">
        <DigestMethod Algorithm="http://www.w3.org/2001/04/xmlenc#sha256"/>
        <DigestValue>JYyueTzL3eJVnbxPoodPsWFMQavFbb+ujl/BqcLJpuA=</DigestValue>
      </Reference>
      <Reference URI="/xl/externalLinks/externalLink184.xml?ContentType=application/vnd.openxmlformats-officedocument.spreadsheetml.externalLink+xml">
        <DigestMethod Algorithm="http://www.w3.org/2001/04/xmlenc#sha256"/>
        <DigestValue>ELf3MVaS++hFyRb+rZtu2Vyu83hn5iBcoOty/vlV9N4=</DigestValue>
      </Reference>
      <Reference URI="/xl/externalLinks/externalLink185.xml?ContentType=application/vnd.openxmlformats-officedocument.spreadsheetml.externalLink+xml">
        <DigestMethod Algorithm="http://www.w3.org/2001/04/xmlenc#sha256"/>
        <DigestValue>z516O5GBljbk8eAxoj+Gh1PCSH0+jV7tA2tmeSkaRYw=</DigestValue>
      </Reference>
      <Reference URI="/xl/externalLinks/externalLink186.xml?ContentType=application/vnd.openxmlformats-officedocument.spreadsheetml.externalLink+xml">
        <DigestMethod Algorithm="http://www.w3.org/2001/04/xmlenc#sha256"/>
        <DigestValue>RLkllmEVVgsEUmwd0V1yICohmztEtkCTn+SIMByYA4E=</DigestValue>
      </Reference>
      <Reference URI="/xl/externalLinks/externalLink187.xml?ContentType=application/vnd.openxmlformats-officedocument.spreadsheetml.externalLink+xml">
        <DigestMethod Algorithm="http://www.w3.org/2001/04/xmlenc#sha256"/>
        <DigestValue>R28VmrolXmXkxHCWYFhP8PvGxPaShkTP3ba/CTx9Bcs=</DigestValue>
      </Reference>
      <Reference URI="/xl/externalLinks/externalLink188.xml?ContentType=application/vnd.openxmlformats-officedocument.spreadsheetml.externalLink+xml">
        <DigestMethod Algorithm="http://www.w3.org/2001/04/xmlenc#sha256"/>
        <DigestValue>FMRghIQRTo4VyJFAGzYgzDK8hhDVnUXhUjq8DWpBg/A=</DigestValue>
      </Reference>
      <Reference URI="/xl/externalLinks/externalLink189.xml?ContentType=application/vnd.openxmlformats-officedocument.spreadsheetml.externalLink+xml">
        <DigestMethod Algorithm="http://www.w3.org/2001/04/xmlenc#sha256"/>
        <DigestValue>eGut9AaAD8NTvFQ98fvbZVy9CtwpoEViVmcwvhua2C8=</DigestValue>
      </Reference>
      <Reference URI="/xl/externalLinks/externalLink19.xml?ContentType=application/vnd.openxmlformats-officedocument.spreadsheetml.externalLink+xml">
        <DigestMethod Algorithm="http://www.w3.org/2001/04/xmlenc#sha256"/>
        <DigestValue>mc34KBP1dBLdTFZ4IR+LUhyekVF3xJLFPoeDIR5zuqw=</DigestValue>
      </Reference>
      <Reference URI="/xl/externalLinks/externalLink190.xml?ContentType=application/vnd.openxmlformats-officedocument.spreadsheetml.externalLink+xml">
        <DigestMethod Algorithm="http://www.w3.org/2001/04/xmlenc#sha256"/>
        <DigestValue>pxRt/6/gPH6Qo7YxJZhTw/2RN1GATJNs4gmkZ4oKbNY=</DigestValue>
      </Reference>
      <Reference URI="/xl/externalLinks/externalLink191.xml?ContentType=application/vnd.openxmlformats-officedocument.spreadsheetml.externalLink+xml">
        <DigestMethod Algorithm="http://www.w3.org/2001/04/xmlenc#sha256"/>
        <DigestValue>lgitxPSfPBa6hgMr2nFx4HkCQxnHmtKjO/X3e4Kbadw=</DigestValue>
      </Reference>
      <Reference URI="/xl/externalLinks/externalLink192.xml?ContentType=application/vnd.openxmlformats-officedocument.spreadsheetml.externalLink+xml">
        <DigestMethod Algorithm="http://www.w3.org/2001/04/xmlenc#sha256"/>
        <DigestValue>VXNyLV+Z+oCnc5w8dA/TqVOFCMdHFZ//7R0qZotbjO4=</DigestValue>
      </Reference>
      <Reference URI="/xl/externalLinks/externalLink193.xml?ContentType=application/vnd.openxmlformats-officedocument.spreadsheetml.externalLink+xml">
        <DigestMethod Algorithm="http://www.w3.org/2001/04/xmlenc#sha256"/>
        <DigestValue>mTMZJy8DAaoEcmbEfg7zDt9hze0lH1mL/6a6y8MFKDs=</DigestValue>
      </Reference>
      <Reference URI="/xl/externalLinks/externalLink194.xml?ContentType=application/vnd.openxmlformats-officedocument.spreadsheetml.externalLink+xml">
        <DigestMethod Algorithm="http://www.w3.org/2001/04/xmlenc#sha256"/>
        <DigestValue>lroeXedB4fwTghMvugPZ4sjhDJIC5hfEHmJpGAvJ/yU=</DigestValue>
      </Reference>
      <Reference URI="/xl/externalLinks/externalLink195.xml?ContentType=application/vnd.openxmlformats-officedocument.spreadsheetml.externalLink+xml">
        <DigestMethod Algorithm="http://www.w3.org/2001/04/xmlenc#sha256"/>
        <DigestValue>yEgdeQCBiDTbqpQ8CDdHDHTTsA+CYl/1tcbKLa2H7NY=</DigestValue>
      </Reference>
      <Reference URI="/xl/externalLinks/externalLink196.xml?ContentType=application/vnd.openxmlformats-officedocument.spreadsheetml.externalLink+xml">
        <DigestMethod Algorithm="http://www.w3.org/2001/04/xmlenc#sha256"/>
        <DigestValue>gRcyuApH5EUJBQR3rpxJyTiXb5VYzjTDFbbuqwkDTF4=</DigestValue>
      </Reference>
      <Reference URI="/xl/externalLinks/externalLink197.xml?ContentType=application/vnd.openxmlformats-officedocument.spreadsheetml.externalLink+xml">
        <DigestMethod Algorithm="http://www.w3.org/2001/04/xmlenc#sha256"/>
        <DigestValue>1T50ZOBr+wjFAAT5a6nyPrc70cniaX8pvqlCO31ptUs=</DigestValue>
      </Reference>
      <Reference URI="/xl/externalLinks/externalLink198.xml?ContentType=application/vnd.openxmlformats-officedocument.spreadsheetml.externalLink+xml">
        <DigestMethod Algorithm="http://www.w3.org/2001/04/xmlenc#sha256"/>
        <DigestValue>7e4iAfj6YzVpdPuJgtgRy7kAUE5kHYQ+YpxxAV3V20U=</DigestValue>
      </Reference>
      <Reference URI="/xl/externalLinks/externalLink199.xml?ContentType=application/vnd.openxmlformats-officedocument.spreadsheetml.externalLink+xml">
        <DigestMethod Algorithm="http://www.w3.org/2001/04/xmlenc#sha256"/>
        <DigestValue>kZSEUddKe33DfSFJCL1myNlJtxA1JUgMFu1fAuKxp3U=</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vMXrNhRCrjZt7kIu67pH04O7VL1nh0uO3hu+MLumMRI=</DigestValue>
      </Reference>
      <Reference URI="/xl/externalLinks/externalLink200.xml?ContentType=application/vnd.openxmlformats-officedocument.spreadsheetml.externalLink+xml">
        <DigestMethod Algorithm="http://www.w3.org/2001/04/xmlenc#sha256"/>
        <DigestValue>LxXlIKNfYTpdMGhe2zOudfv89AtGMop9QqIc41rT40k=</DigestValue>
      </Reference>
      <Reference URI="/xl/externalLinks/externalLink201.xml?ContentType=application/vnd.openxmlformats-officedocument.spreadsheetml.externalLink+xml">
        <DigestMethod Algorithm="http://www.w3.org/2001/04/xmlenc#sha256"/>
        <DigestValue>UWVz/783cLEU1XixopXBSl0/a3GKU7i24WW0H9mctaA=</DigestValue>
      </Reference>
      <Reference URI="/xl/externalLinks/externalLink202.xml?ContentType=application/vnd.openxmlformats-officedocument.spreadsheetml.externalLink+xml">
        <DigestMethod Algorithm="http://www.w3.org/2001/04/xmlenc#sha256"/>
        <DigestValue>3eMqWnCR2E6wAHM5DF28OXWJ9UydMnccInObFVRdtx0=</DigestValue>
      </Reference>
      <Reference URI="/xl/externalLinks/externalLink203.xml?ContentType=application/vnd.openxmlformats-officedocument.spreadsheetml.externalLink+xml">
        <DigestMethod Algorithm="http://www.w3.org/2001/04/xmlenc#sha256"/>
        <DigestValue>R28VmrolXmXkxHCWYFhP8PvGxPaShkTP3ba/CTx9Bcs=</DigestValue>
      </Reference>
      <Reference URI="/xl/externalLinks/externalLink204.xml?ContentType=application/vnd.openxmlformats-officedocument.spreadsheetml.externalLink+xml">
        <DigestMethod Algorithm="http://www.w3.org/2001/04/xmlenc#sha256"/>
        <DigestValue>FPjEh3IdeAtYXt8g/S5BGSzPCg26OnjdR9ifJlPHCmU=</DigestValue>
      </Reference>
      <Reference URI="/xl/externalLinks/externalLink205.xml?ContentType=application/vnd.openxmlformats-officedocument.spreadsheetml.externalLink+xml">
        <DigestMethod Algorithm="http://www.w3.org/2001/04/xmlenc#sha256"/>
        <DigestValue>Aw5LNGPGctzVoOUCaQj+uGstuuxp6RuohsSl+EX7Md8=</DigestValue>
      </Reference>
      <Reference URI="/xl/externalLinks/externalLink206.xml?ContentType=application/vnd.openxmlformats-officedocument.spreadsheetml.externalLink+xml">
        <DigestMethod Algorithm="http://www.w3.org/2001/04/xmlenc#sha256"/>
        <DigestValue>xsLvsvcHnTul1nzrZYbRhGjRxtPnB4MOyH9LqOk8kWE=</DigestValue>
      </Reference>
      <Reference URI="/xl/externalLinks/externalLink207.xml?ContentType=application/vnd.openxmlformats-officedocument.spreadsheetml.externalLink+xml">
        <DigestMethod Algorithm="http://www.w3.org/2001/04/xmlenc#sha256"/>
        <DigestValue>53snOmN5s7McjvJ6UU2F7UaDQGW6XsgPdY6i0XouEyw=</DigestValue>
      </Reference>
      <Reference URI="/xl/externalLinks/externalLink208.xml?ContentType=application/vnd.openxmlformats-officedocument.spreadsheetml.externalLink+xml">
        <DigestMethod Algorithm="http://www.w3.org/2001/04/xmlenc#sha256"/>
        <DigestValue>Qiyx3YbRlCuPE50qsa0W+iUsEt/xgiW1aY1gPjTQ0Nc=</DigestValue>
      </Reference>
      <Reference URI="/xl/externalLinks/externalLink209.xml?ContentType=application/vnd.openxmlformats-officedocument.spreadsheetml.externalLink+xml">
        <DigestMethod Algorithm="http://www.w3.org/2001/04/xmlenc#sha256"/>
        <DigestValue>usweJpAvRgft0YLK/uVukwlR25ivEY/3lRagi9K5/aI=</DigestValue>
      </Reference>
      <Reference URI="/xl/externalLinks/externalLink21.xml?ContentType=application/vnd.openxmlformats-officedocument.spreadsheetml.externalLink+xml">
        <DigestMethod Algorithm="http://www.w3.org/2001/04/xmlenc#sha256"/>
        <DigestValue>pLO2sFF/Gg2idmPVpLODPbwyIrtFLrib6VU4OiglaeM=</DigestValue>
      </Reference>
      <Reference URI="/xl/externalLinks/externalLink210.xml?ContentType=application/vnd.openxmlformats-officedocument.spreadsheetml.externalLink+xml">
        <DigestMethod Algorithm="http://www.w3.org/2001/04/xmlenc#sha256"/>
        <DigestValue>bGSB+kpZKHgGNtNKwhHUahlK3TVz3UZzChO66G5/T1Q=</DigestValue>
      </Reference>
      <Reference URI="/xl/externalLinks/externalLink211.xml?ContentType=application/vnd.openxmlformats-officedocument.spreadsheetml.externalLink+xml">
        <DigestMethod Algorithm="http://www.w3.org/2001/04/xmlenc#sha256"/>
        <DigestValue>AteA4hKHL1DOowfchYFTrZYNLfYYDeDrQ7U2dTwU9ws=</DigestValue>
      </Reference>
      <Reference URI="/xl/externalLinks/externalLink212.xml?ContentType=application/vnd.openxmlformats-officedocument.spreadsheetml.externalLink+xml">
        <DigestMethod Algorithm="http://www.w3.org/2001/04/xmlenc#sha256"/>
        <DigestValue>hHHvLeWsbd24Py8zEcCmDZEvGMejCy61f/mymU0RfFw=</DigestValue>
      </Reference>
      <Reference URI="/xl/externalLinks/externalLink213.xml?ContentType=application/vnd.openxmlformats-officedocument.spreadsheetml.externalLink+xml">
        <DigestMethod Algorithm="http://www.w3.org/2001/04/xmlenc#sha256"/>
        <DigestValue>mBB3kGbCdpaR7tLviNBt7K0ksyPA4UdFJx0JFFk+3kM=</DigestValue>
      </Reference>
      <Reference URI="/xl/externalLinks/externalLink214.xml?ContentType=application/vnd.openxmlformats-officedocument.spreadsheetml.externalLink+xml">
        <DigestMethod Algorithm="http://www.w3.org/2001/04/xmlenc#sha256"/>
        <DigestValue>/u+Wwg7jQtXV6PSAv5MIJlKr+xYkA9SrylGngomy05o=</DigestValue>
      </Reference>
      <Reference URI="/xl/externalLinks/externalLink215.xml?ContentType=application/vnd.openxmlformats-officedocument.spreadsheetml.externalLink+xml">
        <DigestMethod Algorithm="http://www.w3.org/2001/04/xmlenc#sha256"/>
        <DigestValue>dRcU38IOaSRd3XhtwBnEosN05ugi0iZzqF9i1ZJq8v4=</DigestValue>
      </Reference>
      <Reference URI="/xl/externalLinks/externalLink216.xml?ContentType=application/vnd.openxmlformats-officedocument.spreadsheetml.externalLink+xml">
        <DigestMethod Algorithm="http://www.w3.org/2001/04/xmlenc#sha256"/>
        <DigestValue>haz+X9YXBysOmsJ+8Bp0BDB8X9y2M3pYAdn/qhHVLVw=</DigestValue>
      </Reference>
      <Reference URI="/xl/externalLinks/externalLink217.xml?ContentType=application/vnd.openxmlformats-officedocument.spreadsheetml.externalLink+xml">
        <DigestMethod Algorithm="http://www.w3.org/2001/04/xmlenc#sha256"/>
        <DigestValue>hT5n+6Q2KvwRDU2G3FzoZ0mo+ijgt2loHz7OBw8K0SM=</DigestValue>
      </Reference>
      <Reference URI="/xl/externalLinks/externalLink218.xml?ContentType=application/vnd.openxmlformats-officedocument.spreadsheetml.externalLink+xml">
        <DigestMethod Algorithm="http://www.w3.org/2001/04/xmlenc#sha256"/>
        <DigestValue>LRWCZJfOwCAqdDUateOivZZiM+4IlaiN/wVmgvWrpg8=</DigestValue>
      </Reference>
      <Reference URI="/xl/externalLinks/externalLink219.xml?ContentType=application/vnd.openxmlformats-officedocument.spreadsheetml.externalLink+xml">
        <DigestMethod Algorithm="http://www.w3.org/2001/04/xmlenc#sha256"/>
        <DigestValue>R28VmrolXmXkxHCWYFhP8PvGxPaShkTP3ba/CTx9Bcs=</DigestValue>
      </Reference>
      <Reference URI="/xl/externalLinks/externalLink22.xml?ContentType=application/vnd.openxmlformats-officedocument.spreadsheetml.externalLink+xml">
        <DigestMethod Algorithm="http://www.w3.org/2001/04/xmlenc#sha256"/>
        <DigestValue>DOEW7bCkkQNqXxnPzu4z0amNT7C93sFSBTpZNF3NcQY=</DigestValue>
      </Reference>
      <Reference URI="/xl/externalLinks/externalLink220.xml?ContentType=application/vnd.openxmlformats-officedocument.spreadsheetml.externalLink+xml">
        <DigestMethod Algorithm="http://www.w3.org/2001/04/xmlenc#sha256"/>
        <DigestValue>Krmv0px3lsrCXFue67Xd97Q2ZkMAlsFuZAXrKe8CUGA=</DigestValue>
      </Reference>
      <Reference URI="/xl/externalLinks/externalLink221.xml?ContentType=application/vnd.openxmlformats-officedocument.spreadsheetml.externalLink+xml">
        <DigestMethod Algorithm="http://www.w3.org/2001/04/xmlenc#sha256"/>
        <DigestValue>lfx0CRCCAbx5E1k/RS2LrlEaxEusGKibqCJsycwNXf0=</DigestValue>
      </Reference>
      <Reference URI="/xl/externalLinks/externalLink222.xml?ContentType=application/vnd.openxmlformats-officedocument.spreadsheetml.externalLink+xml">
        <DigestMethod Algorithm="http://www.w3.org/2001/04/xmlenc#sha256"/>
        <DigestValue>X7LCqlxuTbj48pPFJRL3OlvZ/bzPXYQWLn06mQyDYts=</DigestValue>
      </Reference>
      <Reference URI="/xl/externalLinks/externalLink223.xml?ContentType=application/vnd.openxmlformats-officedocument.spreadsheetml.externalLink+xml">
        <DigestMethod Algorithm="http://www.w3.org/2001/04/xmlenc#sha256"/>
        <DigestValue>lLK6QtVNoPhbwOfIoVf6wvjPZTWeCTdMR3nNZ7HMVAs=</DigestValue>
      </Reference>
      <Reference URI="/xl/externalLinks/externalLink224.xml?ContentType=application/vnd.openxmlformats-officedocument.spreadsheetml.externalLink+xml">
        <DigestMethod Algorithm="http://www.w3.org/2001/04/xmlenc#sha256"/>
        <DigestValue>tmMJWTtD63rYcLx55qvdvfKTySaAv/Ti8eAmo7dJY5U=</DigestValue>
      </Reference>
      <Reference URI="/xl/externalLinks/externalLink225.xml?ContentType=application/vnd.openxmlformats-officedocument.spreadsheetml.externalLink+xml">
        <DigestMethod Algorithm="http://www.w3.org/2001/04/xmlenc#sha256"/>
        <DigestValue>uht8rgwi6yo/RaPL4T4IQpWFsCXUog1WoCCxHH4Ulj4=</DigestValue>
      </Reference>
      <Reference URI="/xl/externalLinks/externalLink226.xml?ContentType=application/vnd.openxmlformats-officedocument.spreadsheetml.externalLink+xml">
        <DigestMethod Algorithm="http://www.w3.org/2001/04/xmlenc#sha256"/>
        <DigestValue>pLO2sFF/Gg2idmPVpLODPbwyIrtFLrib6VU4OiglaeM=</DigestValue>
      </Reference>
      <Reference URI="/xl/externalLinks/externalLink227.xml?ContentType=application/vnd.openxmlformats-officedocument.spreadsheetml.externalLink+xml">
        <DigestMethod Algorithm="http://www.w3.org/2001/04/xmlenc#sha256"/>
        <DigestValue>DzENxzC+G3S0J0k33nPzVN+sV2w8YQx1nsnMCgwPwlA=</DigestValue>
      </Reference>
      <Reference URI="/xl/externalLinks/externalLink228.xml?ContentType=application/vnd.openxmlformats-officedocument.spreadsheetml.externalLink+xml">
        <DigestMethod Algorithm="http://www.w3.org/2001/04/xmlenc#sha256"/>
        <DigestValue>qLZb8LR6QIRw+j5fCVXZKJ1bVwEJybngf1cPqfxvhcI=</DigestValue>
      </Reference>
      <Reference URI="/xl/externalLinks/externalLink229.xml?ContentType=application/vnd.openxmlformats-officedocument.spreadsheetml.externalLink+xml">
        <DigestMethod Algorithm="http://www.w3.org/2001/04/xmlenc#sha256"/>
        <DigestValue>gWn2aaIyS5Hcz5iu+C2N4sh9c9Y4QDkCm9y2+b7mPYU=</DigestValue>
      </Reference>
      <Reference URI="/xl/externalLinks/externalLink23.xml?ContentType=application/vnd.openxmlformats-officedocument.spreadsheetml.externalLink+xml">
        <DigestMethod Algorithm="http://www.w3.org/2001/04/xmlenc#sha256"/>
        <DigestValue>Mb+Zh9awf8/E0WiVCRGUpZfUXAe37gEt6VpkWkAO7XI=</DigestValue>
      </Reference>
      <Reference URI="/xl/externalLinks/externalLink230.xml?ContentType=application/vnd.openxmlformats-officedocument.spreadsheetml.externalLink+xml">
        <DigestMethod Algorithm="http://www.w3.org/2001/04/xmlenc#sha256"/>
        <DigestValue>naJ7PaIFk/XN357d9lMJohuw0qJD4zF7oAX4sFe3PeA=</DigestValue>
      </Reference>
      <Reference URI="/xl/externalLinks/externalLink231.xml?ContentType=application/vnd.openxmlformats-officedocument.spreadsheetml.externalLink+xml">
        <DigestMethod Algorithm="http://www.w3.org/2001/04/xmlenc#sha256"/>
        <DigestValue>gRcyuApH5EUJBQR3rpxJyTiXb5VYzjTDFbbuqwkDTF4=</DigestValue>
      </Reference>
      <Reference URI="/xl/externalLinks/externalLink232.xml?ContentType=application/vnd.openxmlformats-officedocument.spreadsheetml.externalLink+xml">
        <DigestMethod Algorithm="http://www.w3.org/2001/04/xmlenc#sha256"/>
        <DigestValue>nX7nBIEQBjOMapUoMjqAKVQc059hvFy5SVP3fGpGkiU=</DigestValue>
      </Reference>
      <Reference URI="/xl/externalLinks/externalLink233.xml?ContentType=application/vnd.openxmlformats-officedocument.spreadsheetml.externalLink+xml">
        <DigestMethod Algorithm="http://www.w3.org/2001/04/xmlenc#sha256"/>
        <DigestValue>RObOGYjxoH2FrulhA4Bu3j1kcgluFpetjiqjHBeaytk=</DigestValue>
      </Reference>
      <Reference URI="/xl/externalLinks/externalLink234.xml?ContentType=application/vnd.openxmlformats-officedocument.spreadsheetml.externalLink+xml">
        <DigestMethod Algorithm="http://www.w3.org/2001/04/xmlenc#sha256"/>
        <DigestValue>hNSaypP8+HNgGh3fc7/twug2HhP4co9vopKsjEH2vr0=</DigestValue>
      </Reference>
      <Reference URI="/xl/externalLinks/externalLink235.xml?ContentType=application/vnd.openxmlformats-officedocument.spreadsheetml.externalLink+xml">
        <DigestMethod Algorithm="http://www.w3.org/2001/04/xmlenc#sha256"/>
        <DigestValue>xQTwxULbkWiferbxWTOVKI7CmjVtKpzU2JS9MMYlwqQ=</DigestValue>
      </Reference>
      <Reference URI="/xl/externalLinks/externalLink236.xml?ContentType=application/vnd.openxmlformats-officedocument.spreadsheetml.externalLink+xml">
        <DigestMethod Algorithm="http://www.w3.org/2001/04/xmlenc#sha256"/>
        <DigestValue>AVTJVjHaQVIanhu2tCFtyI4c77pOp/IlsImyjjUtmK8=</DigestValue>
      </Reference>
      <Reference URI="/xl/externalLinks/externalLink237.xml?ContentType=application/vnd.openxmlformats-officedocument.spreadsheetml.externalLink+xml">
        <DigestMethod Algorithm="http://www.w3.org/2001/04/xmlenc#sha256"/>
        <DigestValue>OBPIxT5tl5rl7ellwPEDtN3WeIXdeFQC3wCMf7a9Xro=</DigestValue>
      </Reference>
      <Reference URI="/xl/externalLinks/externalLink238.xml?ContentType=application/vnd.openxmlformats-officedocument.spreadsheetml.externalLink+xml">
        <DigestMethod Algorithm="http://www.w3.org/2001/04/xmlenc#sha256"/>
        <DigestValue>pu0YQESqUPGDQUEGRoV71oTSebGWkhIMlwmJ1AtGD/U=</DigestValue>
      </Reference>
      <Reference URI="/xl/externalLinks/externalLink239.xml?ContentType=application/vnd.openxmlformats-officedocument.spreadsheetml.externalLink+xml">
        <DigestMethod Algorithm="http://www.w3.org/2001/04/xmlenc#sha256"/>
        <DigestValue>JgJjUNwWzOjh9YOOw0QDx058D+BzUc4PtMj3fjLN7EA=</DigestValue>
      </Reference>
      <Reference URI="/xl/externalLinks/externalLink24.xml?ContentType=application/vnd.openxmlformats-officedocument.spreadsheetml.externalLink+xml">
        <DigestMethod Algorithm="http://www.w3.org/2001/04/xmlenc#sha256"/>
        <DigestValue>EPwLNHwdLeWXwsXwOwaNO10J5ZZMFGKC7k8NLxI9DJ8=</DigestValue>
      </Reference>
      <Reference URI="/xl/externalLinks/externalLink240.xml?ContentType=application/vnd.openxmlformats-officedocument.spreadsheetml.externalLink+xml">
        <DigestMethod Algorithm="http://www.w3.org/2001/04/xmlenc#sha256"/>
        <DigestValue>qGGg1f99gEhC233j8BTeAOjO9wjM4DEKfMtDomrGflA=</DigestValue>
      </Reference>
      <Reference URI="/xl/externalLinks/externalLink241.xml?ContentType=application/vnd.openxmlformats-officedocument.spreadsheetml.externalLink+xml">
        <DigestMethod Algorithm="http://www.w3.org/2001/04/xmlenc#sha256"/>
        <DigestValue>YTuDF+9Df4lnbdLP1phdHLSW9YzV9Nx7ggKc8BuKTRQ=</DigestValue>
      </Reference>
      <Reference URI="/xl/externalLinks/externalLink242.xml?ContentType=application/vnd.openxmlformats-officedocument.spreadsheetml.externalLink+xml">
        <DigestMethod Algorithm="http://www.w3.org/2001/04/xmlenc#sha256"/>
        <DigestValue>qrnoXDcPvUhmmDEa3D98t3QsUZlOf7U1cka+Z6y6u9o=</DigestValue>
      </Reference>
      <Reference URI="/xl/externalLinks/externalLink243.xml?ContentType=application/vnd.openxmlformats-officedocument.spreadsheetml.externalLink+xml">
        <DigestMethod Algorithm="http://www.w3.org/2001/04/xmlenc#sha256"/>
        <DigestValue>iKqVCMndNDB6eO68KWEND8zJhGyYPtWAfoZH/l+dXc0=</DigestValue>
      </Reference>
      <Reference URI="/xl/externalLinks/externalLink244.xml?ContentType=application/vnd.openxmlformats-officedocument.spreadsheetml.externalLink+xml">
        <DigestMethod Algorithm="http://www.w3.org/2001/04/xmlenc#sha256"/>
        <DigestValue>30SdCKCs3oxNsKGLMZxhab1CelcP2WkOBMQ9TUP0ZM4=</DigestValue>
      </Reference>
      <Reference URI="/xl/externalLinks/externalLink245.xml?ContentType=application/vnd.openxmlformats-officedocument.spreadsheetml.externalLink+xml">
        <DigestMethod Algorithm="http://www.w3.org/2001/04/xmlenc#sha256"/>
        <DigestValue>v90WyTZ1k3TzlSa2o82QkivSEjjiiQEjs+WUfMTalsQ=</DigestValue>
      </Reference>
      <Reference URI="/xl/externalLinks/externalLink246.xml?ContentType=application/vnd.openxmlformats-officedocument.spreadsheetml.externalLink+xml">
        <DigestMethod Algorithm="http://www.w3.org/2001/04/xmlenc#sha256"/>
        <DigestValue>sCzF19oO8KtgX9hatrW+UbMz2iSBy7/HkuhqnqhkCFw=</DigestValue>
      </Reference>
      <Reference URI="/xl/externalLinks/externalLink247.xml?ContentType=application/vnd.openxmlformats-officedocument.spreadsheetml.externalLink+xml">
        <DigestMethod Algorithm="http://www.w3.org/2001/04/xmlenc#sha256"/>
        <DigestValue>wAR5P6yhdA6SROrE1H8aWeRfLwtEZPwWvhr5tgnSyvw=</DigestValue>
      </Reference>
      <Reference URI="/xl/externalLinks/externalLink248.xml?ContentType=application/vnd.openxmlformats-officedocument.spreadsheetml.externalLink+xml">
        <DigestMethod Algorithm="http://www.w3.org/2001/04/xmlenc#sha256"/>
        <DigestValue>rIn7O+vv+1CDA0pzgo5d23QmM68XyHcn9/zFsy/Kkx0=</DigestValue>
      </Reference>
      <Reference URI="/xl/externalLinks/externalLink249.xml?ContentType=application/vnd.openxmlformats-officedocument.spreadsheetml.externalLink+xml">
        <DigestMethod Algorithm="http://www.w3.org/2001/04/xmlenc#sha256"/>
        <DigestValue>6NB0sYK4QGfAmVYDMJxPkAgH12KLS53w9ND/1n3/XmI=</DigestValue>
      </Reference>
      <Reference URI="/xl/externalLinks/externalLink25.xml?ContentType=application/vnd.openxmlformats-officedocument.spreadsheetml.externalLink+xml">
        <DigestMethod Algorithm="http://www.w3.org/2001/04/xmlenc#sha256"/>
        <DigestValue>znDyG0pzalRe01+SrtxJfIPStSsLmIHX4xcsS/NQ34M=</DigestValue>
      </Reference>
      <Reference URI="/xl/externalLinks/externalLink250.xml?ContentType=application/vnd.openxmlformats-officedocument.spreadsheetml.externalLink+xml">
        <DigestMethod Algorithm="http://www.w3.org/2001/04/xmlenc#sha256"/>
        <DigestValue>eXVKrZuUo1imo31xh/Fjr8LX+x3rrVYia7WrDoUb0js=</DigestValue>
      </Reference>
      <Reference URI="/xl/externalLinks/externalLink251.xml?ContentType=application/vnd.openxmlformats-officedocument.spreadsheetml.externalLink+xml">
        <DigestMethod Algorithm="http://www.w3.org/2001/04/xmlenc#sha256"/>
        <DigestValue>DVqu0FIGiH/VpLPA4CK7FGatcA/NiamkH9sWHdKxHaQ=</DigestValue>
      </Reference>
      <Reference URI="/xl/externalLinks/externalLink252.xml?ContentType=application/vnd.openxmlformats-officedocument.spreadsheetml.externalLink+xml">
        <DigestMethod Algorithm="http://www.w3.org/2001/04/xmlenc#sha256"/>
        <DigestValue>X6VJH9Xi+iQFjglarAEjk/fEqAoeFBsMxks1DWW2KU4=</DigestValue>
      </Reference>
      <Reference URI="/xl/externalLinks/externalLink253.xml?ContentType=application/vnd.openxmlformats-officedocument.spreadsheetml.externalLink+xml">
        <DigestMethod Algorithm="http://www.w3.org/2001/04/xmlenc#sha256"/>
        <DigestValue>F2cXhegEK0YJ7Uoclub9XW0bija5MrZe2gOFseGwqMo=</DigestValue>
      </Reference>
      <Reference URI="/xl/externalLinks/externalLink254.xml?ContentType=application/vnd.openxmlformats-officedocument.spreadsheetml.externalLink+xml">
        <DigestMethod Algorithm="http://www.w3.org/2001/04/xmlenc#sha256"/>
        <DigestValue>i7PbCtGfLxNZlBN7VqrfFQ/bq8fP5/1G9Cd1CV4YUjE=</DigestValue>
      </Reference>
      <Reference URI="/xl/externalLinks/externalLink255.xml?ContentType=application/vnd.openxmlformats-officedocument.spreadsheetml.externalLink+xml">
        <DigestMethod Algorithm="http://www.w3.org/2001/04/xmlenc#sha256"/>
        <DigestValue>L3O6nRnSWangYwWpurwKpMMbxZ286ED9DrGktxq91O0=</DigestValue>
      </Reference>
      <Reference URI="/xl/externalLinks/externalLink256.xml?ContentType=application/vnd.openxmlformats-officedocument.spreadsheetml.externalLink+xml">
        <DigestMethod Algorithm="http://www.w3.org/2001/04/xmlenc#sha256"/>
        <DigestValue>N5OEusXV3QYvbyD4d7Zmepl8bhmWI1F7dNhBO16sJ8g=</DigestValue>
      </Reference>
      <Reference URI="/xl/externalLinks/externalLink257.xml?ContentType=application/vnd.openxmlformats-officedocument.spreadsheetml.externalLink+xml">
        <DigestMethod Algorithm="http://www.w3.org/2001/04/xmlenc#sha256"/>
        <DigestValue>e8NE7oN9hPbc2wYJw9sJeTu/VU5p4Nvdqhyv62uZJMY=</DigestValue>
      </Reference>
      <Reference URI="/xl/externalLinks/externalLink258.xml?ContentType=application/vnd.openxmlformats-officedocument.spreadsheetml.externalLink+xml">
        <DigestMethod Algorithm="http://www.w3.org/2001/04/xmlenc#sha256"/>
        <DigestValue>WspUdI4KdjVgF9UJLjpe5SOvDdjlcAgBSPMv/7P8gHA=</DigestValue>
      </Reference>
      <Reference URI="/xl/externalLinks/externalLink259.xml?ContentType=application/vnd.openxmlformats-officedocument.spreadsheetml.externalLink+xml">
        <DigestMethod Algorithm="http://www.w3.org/2001/04/xmlenc#sha256"/>
        <DigestValue>F3munMdx/eSQCps7iEAwqL4aWpi9+Ka4Zw0PA/aeCOE=</DigestValue>
      </Reference>
      <Reference URI="/xl/externalLinks/externalLink26.xml?ContentType=application/vnd.openxmlformats-officedocument.spreadsheetml.externalLink+xml">
        <DigestMethod Algorithm="http://www.w3.org/2001/04/xmlenc#sha256"/>
        <DigestValue>YqsFdSOJ2opP24h2O4doFwAO0RtmBp/6d0/pBvPNwJo=</DigestValue>
      </Reference>
      <Reference URI="/xl/externalLinks/externalLink260.xml?ContentType=application/vnd.openxmlformats-officedocument.spreadsheetml.externalLink+xml">
        <DigestMethod Algorithm="http://www.w3.org/2001/04/xmlenc#sha256"/>
        <DigestValue>uvNrd2rj5PltnNDus1FEPokhskRT5uKQTD597qriqdo=</DigestValue>
      </Reference>
      <Reference URI="/xl/externalLinks/externalLink261.xml?ContentType=application/vnd.openxmlformats-officedocument.spreadsheetml.externalLink+xml">
        <DigestMethod Algorithm="http://www.w3.org/2001/04/xmlenc#sha256"/>
        <DigestValue>5V655zoX//xiPRQZjAyvYPq5Km5ePDZejYVrWs3d4wo=</DigestValue>
      </Reference>
      <Reference URI="/xl/externalLinks/externalLink262.xml?ContentType=application/vnd.openxmlformats-officedocument.spreadsheetml.externalLink+xml">
        <DigestMethod Algorithm="http://www.w3.org/2001/04/xmlenc#sha256"/>
        <DigestValue>YFKdhmeCRfQOrL+hkF3pMRBLL/ZPjUHbu7qe+bUogxo=</DigestValue>
      </Reference>
      <Reference URI="/xl/externalLinks/externalLink263.xml?ContentType=application/vnd.openxmlformats-officedocument.spreadsheetml.externalLink+xml">
        <DigestMethod Algorithm="http://www.w3.org/2001/04/xmlenc#sha256"/>
        <DigestValue>LQYBPiWLIeXtIdTwlWMBmgBpkbxAYTBWHzXGfDja3MA=</DigestValue>
      </Reference>
      <Reference URI="/xl/externalLinks/externalLink264.xml?ContentType=application/vnd.openxmlformats-officedocument.spreadsheetml.externalLink+xml">
        <DigestMethod Algorithm="http://www.w3.org/2001/04/xmlenc#sha256"/>
        <DigestValue>hYNcFie6rE3FKaXx8B1UHRQXoVQSA3uQbJ4hqgqBztA=</DigestValue>
      </Reference>
      <Reference URI="/xl/externalLinks/externalLink265.xml?ContentType=application/vnd.openxmlformats-officedocument.spreadsheetml.externalLink+xml">
        <DigestMethod Algorithm="http://www.w3.org/2001/04/xmlenc#sha256"/>
        <DigestValue>5V655zoX//xiPRQZjAyvYPq5Km5ePDZejYVrWs3d4wo=</DigestValue>
      </Reference>
      <Reference URI="/xl/externalLinks/externalLink266.xml?ContentType=application/vnd.openxmlformats-officedocument.spreadsheetml.externalLink+xml">
        <DigestMethod Algorithm="http://www.w3.org/2001/04/xmlenc#sha256"/>
        <DigestValue>yrPQHf9QTD/s/SKZATfsaGgMBiwejt4HDBa1jr2o1Fo=</DigestValue>
      </Reference>
      <Reference URI="/xl/externalLinks/externalLink267.xml?ContentType=application/vnd.openxmlformats-officedocument.spreadsheetml.externalLink+xml">
        <DigestMethod Algorithm="http://www.w3.org/2001/04/xmlenc#sha256"/>
        <DigestValue>aL+EuoQT9a6Qds4Fjevz3tqUVwDTskLGoQk5eVB3DIg=</DigestValue>
      </Reference>
      <Reference URI="/xl/externalLinks/externalLink268.xml?ContentType=application/vnd.openxmlformats-officedocument.spreadsheetml.externalLink+xml">
        <DigestMethod Algorithm="http://www.w3.org/2001/04/xmlenc#sha256"/>
        <DigestValue>68JUel7EdWJHEHs+14UD8Z6CK2KXnxWJxHLX19TBYOU=</DigestValue>
      </Reference>
      <Reference URI="/xl/externalLinks/externalLink269.xml?ContentType=application/vnd.openxmlformats-officedocument.spreadsheetml.externalLink+xml">
        <DigestMethod Algorithm="http://www.w3.org/2001/04/xmlenc#sha256"/>
        <DigestValue>Jf2iVIWQVxkQ8s3OiooQkMfoSvZMG9k6xidV4+IKVnQ=</DigestValue>
      </Reference>
      <Reference URI="/xl/externalLinks/externalLink27.xml?ContentType=application/vnd.openxmlformats-officedocument.spreadsheetml.externalLink+xml">
        <DigestMethod Algorithm="http://www.w3.org/2001/04/xmlenc#sha256"/>
        <DigestValue>OJohaXIt4jrALZn5TUsSSqQYbvyp7uI3f/tIZY0uHQU=</DigestValue>
      </Reference>
      <Reference URI="/xl/externalLinks/externalLink270.xml?ContentType=application/vnd.openxmlformats-officedocument.spreadsheetml.externalLink+xml">
        <DigestMethod Algorithm="http://www.w3.org/2001/04/xmlenc#sha256"/>
        <DigestValue>lnvoNA+wIh6ASeAzZv02SEDIxiCd0CVnnj+fzEgKZxI=</DigestValue>
      </Reference>
      <Reference URI="/xl/externalLinks/externalLink271.xml?ContentType=application/vnd.openxmlformats-officedocument.spreadsheetml.externalLink+xml">
        <DigestMethod Algorithm="http://www.w3.org/2001/04/xmlenc#sha256"/>
        <DigestValue>qnaiSj7bGSULbf0iYRuOGnY2crEipxPjimHiNRu3RxY=</DigestValue>
      </Reference>
      <Reference URI="/xl/externalLinks/externalLink272.xml?ContentType=application/vnd.openxmlformats-officedocument.spreadsheetml.externalLink+xml">
        <DigestMethod Algorithm="http://www.w3.org/2001/04/xmlenc#sha256"/>
        <DigestValue>EnSuBsjbzjUIGx5HslknQZ5AaQxyeJG8xqI048zHiRk=</DigestValue>
      </Reference>
      <Reference URI="/xl/externalLinks/externalLink273.xml?ContentType=application/vnd.openxmlformats-officedocument.spreadsheetml.externalLink+xml">
        <DigestMethod Algorithm="http://www.w3.org/2001/04/xmlenc#sha256"/>
        <DigestValue>WlKr19hFyF+MGRTOO2N4I9FC6blOwTcGoy7pJzKi7o0=</DigestValue>
      </Reference>
      <Reference URI="/xl/externalLinks/externalLink274.xml?ContentType=application/vnd.openxmlformats-officedocument.spreadsheetml.externalLink+xml">
        <DigestMethod Algorithm="http://www.w3.org/2001/04/xmlenc#sha256"/>
        <DigestValue>B5NBjfzdQz6Hy1I/WkMwVBq7TK2TAGpNoCt6puIsre4=</DigestValue>
      </Reference>
      <Reference URI="/xl/externalLinks/externalLink275.xml?ContentType=application/vnd.openxmlformats-officedocument.spreadsheetml.externalLink+xml">
        <DigestMethod Algorithm="http://www.w3.org/2001/04/xmlenc#sha256"/>
        <DigestValue>hCSaKCefTaB4TdUlJOfFeh8SrqCoARM6p3S9x8evUf4=</DigestValue>
      </Reference>
      <Reference URI="/xl/externalLinks/externalLink276.xml?ContentType=application/vnd.openxmlformats-officedocument.spreadsheetml.externalLink+xml">
        <DigestMethod Algorithm="http://www.w3.org/2001/04/xmlenc#sha256"/>
        <DigestValue>VNFri+qaCQ3alcigBsaph2ZKat7qRa8j/K0kSnrW+/M=</DigestValue>
      </Reference>
      <Reference URI="/xl/externalLinks/externalLink277.xml?ContentType=application/vnd.openxmlformats-officedocument.spreadsheetml.externalLink+xml">
        <DigestMethod Algorithm="http://www.w3.org/2001/04/xmlenc#sha256"/>
        <DigestValue>FWV2zlAwBH7lpe+zx5EQQwQVJEYotmPkFVBp4ptEJjU=</DigestValue>
      </Reference>
      <Reference URI="/xl/externalLinks/externalLink278.xml?ContentType=application/vnd.openxmlformats-officedocument.spreadsheetml.externalLink+xml">
        <DigestMethod Algorithm="http://www.w3.org/2001/04/xmlenc#sha256"/>
        <DigestValue>0zywL5ZBacQAQnrNlnS2wQTy8/g/6DpYRu0/WffLYqM=</DigestValue>
      </Reference>
      <Reference URI="/xl/externalLinks/externalLink279.xml?ContentType=application/vnd.openxmlformats-officedocument.spreadsheetml.externalLink+xml">
        <DigestMethod Algorithm="http://www.w3.org/2001/04/xmlenc#sha256"/>
        <DigestValue>KOwi9LWpWoC8vyNuxEtdYqIzs2uxyVS6pUmWLSgBGF0=</DigestValue>
      </Reference>
      <Reference URI="/xl/externalLinks/externalLink28.xml?ContentType=application/vnd.openxmlformats-officedocument.spreadsheetml.externalLink+xml">
        <DigestMethod Algorithm="http://www.w3.org/2001/04/xmlenc#sha256"/>
        <DigestValue>BPoUfr8ewH02JJIQjlhrZBel0XI1HMBZYuQHVy6XKxI=</DigestValue>
      </Reference>
      <Reference URI="/xl/externalLinks/externalLink280.xml?ContentType=application/vnd.openxmlformats-officedocument.spreadsheetml.externalLink+xml">
        <DigestMethod Algorithm="http://www.w3.org/2001/04/xmlenc#sha256"/>
        <DigestValue>TLttxTJ/uhf7Pi6di20BHQG2WR65+9lQMF5KQmXVHDo=</DigestValue>
      </Reference>
      <Reference URI="/xl/externalLinks/externalLink281.xml?ContentType=application/vnd.openxmlformats-officedocument.spreadsheetml.externalLink+xml">
        <DigestMethod Algorithm="http://www.w3.org/2001/04/xmlenc#sha256"/>
        <DigestValue>WChZlJcD4AwEoF+4vnD3NlE7Zs+7e8Q8cy9e4Gm2Dsw=</DigestValue>
      </Reference>
      <Reference URI="/xl/externalLinks/externalLink282.xml?ContentType=application/vnd.openxmlformats-officedocument.spreadsheetml.externalLink+xml">
        <DigestMethod Algorithm="http://www.w3.org/2001/04/xmlenc#sha256"/>
        <DigestValue>X2xkg9zPlwSENMG0Bf9TEHI8d06RPloDk9Q7tkByEmE=</DigestValue>
      </Reference>
      <Reference URI="/xl/externalLinks/externalLink283.xml?ContentType=application/vnd.openxmlformats-officedocument.spreadsheetml.externalLink+xml">
        <DigestMethod Algorithm="http://www.w3.org/2001/04/xmlenc#sha256"/>
        <DigestValue>UWw3Pz5oiDLfPb+ax206eiduWLbP6yFmhVYMZfYZDWY=</DigestValue>
      </Reference>
      <Reference URI="/xl/externalLinks/externalLink284.xml?ContentType=application/vnd.openxmlformats-officedocument.spreadsheetml.externalLink+xml">
        <DigestMethod Algorithm="http://www.w3.org/2001/04/xmlenc#sha256"/>
        <DigestValue>Pm0Ah6Ws5QbCsh4nx4zxV9w45hzONEP8bfaBKFj01SM=</DigestValue>
      </Reference>
      <Reference URI="/xl/externalLinks/externalLink285.xml?ContentType=application/vnd.openxmlformats-officedocument.spreadsheetml.externalLink+xml">
        <DigestMethod Algorithm="http://www.w3.org/2001/04/xmlenc#sha256"/>
        <DigestValue>LPin8HCmoShKrCJxFKr8oGnckJIrP0kVsoEJgmib9AA=</DigestValue>
      </Reference>
      <Reference URI="/xl/externalLinks/externalLink286.xml?ContentType=application/vnd.openxmlformats-officedocument.spreadsheetml.externalLink+xml">
        <DigestMethod Algorithm="http://www.w3.org/2001/04/xmlenc#sha256"/>
        <DigestValue>5NJq6fn6sw9sczyAFqXioRW9G7hPWL8bCtcnV6xwLgA=</DigestValue>
      </Reference>
      <Reference URI="/xl/externalLinks/externalLink287.xml?ContentType=application/vnd.openxmlformats-officedocument.spreadsheetml.externalLink+xml">
        <DigestMethod Algorithm="http://www.w3.org/2001/04/xmlenc#sha256"/>
        <DigestValue>2DbtVkfkp/z0jWlsKeaaxXoA+qESpqFf2/oLcrXNXo0=</DigestValue>
      </Reference>
      <Reference URI="/xl/externalLinks/externalLink288.xml?ContentType=application/vnd.openxmlformats-officedocument.spreadsheetml.externalLink+xml">
        <DigestMethod Algorithm="http://www.w3.org/2001/04/xmlenc#sha256"/>
        <DigestValue>99MPlBSgLdwWaV83Tvh3NEwNWH3wftiHPgC3th/xTMc=</DigestValue>
      </Reference>
      <Reference URI="/xl/externalLinks/externalLink289.xml?ContentType=application/vnd.openxmlformats-officedocument.spreadsheetml.externalLink+xml">
        <DigestMethod Algorithm="http://www.w3.org/2001/04/xmlenc#sha256"/>
        <DigestValue>5e45rFMCh2aHsK5AwMkuXkzvQVCb3zJa9+GhkymhzAs=</DigestValue>
      </Reference>
      <Reference URI="/xl/externalLinks/externalLink29.xml?ContentType=application/vnd.openxmlformats-officedocument.spreadsheetml.externalLink+xml">
        <DigestMethod Algorithm="http://www.w3.org/2001/04/xmlenc#sha256"/>
        <DigestValue>8W7fBHoxTorYRE06TLwQtswWweMyYQpHEJ6NnXQxcfw=</DigestValue>
      </Reference>
      <Reference URI="/xl/externalLinks/externalLink290.xml?ContentType=application/vnd.openxmlformats-officedocument.spreadsheetml.externalLink+xml">
        <DigestMethod Algorithm="http://www.w3.org/2001/04/xmlenc#sha256"/>
        <DigestValue>QG/Isop4358iiM/MGolxWR7oqIQ1mhvJReRqBNEaDRY=</DigestValue>
      </Reference>
      <Reference URI="/xl/externalLinks/externalLink291.xml?ContentType=application/vnd.openxmlformats-officedocument.spreadsheetml.externalLink+xml">
        <DigestMethod Algorithm="http://www.w3.org/2001/04/xmlenc#sha256"/>
        <DigestValue>lEm5qKPxoQqvQexfTbgDZ/C7j0cjpYH6ezTzD/gXyd4=</DigestValue>
      </Reference>
      <Reference URI="/xl/externalLinks/externalLink292.xml?ContentType=application/vnd.openxmlformats-officedocument.spreadsheetml.externalLink+xml">
        <DigestMethod Algorithm="http://www.w3.org/2001/04/xmlenc#sha256"/>
        <DigestValue>Yp3PolyI6sw67ODIJJk8yFuyEU3lNcXL9qr/vYPR7LU=</DigestValue>
      </Reference>
      <Reference URI="/xl/externalLinks/externalLink293.xml?ContentType=application/vnd.openxmlformats-officedocument.spreadsheetml.externalLink+xml">
        <DigestMethod Algorithm="http://www.w3.org/2001/04/xmlenc#sha256"/>
        <DigestValue>QID4n5BCLpt2zTXrf0rBjI56eI4SjstiBWOz7HNgHEA=</DigestValue>
      </Reference>
      <Reference URI="/xl/externalLinks/externalLink294.xml?ContentType=application/vnd.openxmlformats-officedocument.spreadsheetml.externalLink+xml">
        <DigestMethod Algorithm="http://www.w3.org/2001/04/xmlenc#sha256"/>
        <DigestValue>rAGCk+2zoE05rk7oMlUmvIP246nov8U28ZzYrrFL9YM=</DigestValue>
      </Reference>
      <Reference URI="/xl/externalLinks/externalLink295.xml?ContentType=application/vnd.openxmlformats-officedocument.spreadsheetml.externalLink+xml">
        <DigestMethod Algorithm="http://www.w3.org/2001/04/xmlenc#sha256"/>
        <DigestValue>zy98hl2WF53/lTSNeB8p9AEjJODQMNMHj28FBI6fV/o=</DigestValue>
      </Reference>
      <Reference URI="/xl/externalLinks/externalLink296.xml?ContentType=application/vnd.openxmlformats-officedocument.spreadsheetml.externalLink+xml">
        <DigestMethod Algorithm="http://www.w3.org/2001/04/xmlenc#sha256"/>
        <DigestValue>PfeV6AZe2HZNEjfNi6VgaiJdhMR6/j/bVlk7FG5Cyfg=</DigestValue>
      </Reference>
      <Reference URI="/xl/externalLinks/externalLink297.xml?ContentType=application/vnd.openxmlformats-officedocument.spreadsheetml.externalLink+xml">
        <DigestMethod Algorithm="http://www.w3.org/2001/04/xmlenc#sha256"/>
        <DigestValue>6NNUzOfiiI72QbVQ5Kpm1y8horrm5RioAxqILzz45Mw=</DigestValue>
      </Reference>
      <Reference URI="/xl/externalLinks/externalLink298.xml?ContentType=application/vnd.openxmlformats-officedocument.spreadsheetml.externalLink+xml">
        <DigestMethod Algorithm="http://www.w3.org/2001/04/xmlenc#sha256"/>
        <DigestValue>Ro/g8A6gUlRxFpDCpsJ0cTHjysCWSKek4GSweFDcduY=</DigestValue>
      </Reference>
      <Reference URI="/xl/externalLinks/externalLink299.xml?ContentType=application/vnd.openxmlformats-officedocument.spreadsheetml.externalLink+xml">
        <DigestMethod Algorithm="http://www.w3.org/2001/04/xmlenc#sha256"/>
        <DigestValue>GfP70FTZ/0gj8e7qpV0+oeKj3BqVQsA7kXMMOVenyG4=</DigestValue>
      </Reference>
      <Reference URI="/xl/externalLinks/externalLink3.xml?ContentType=application/vnd.openxmlformats-officedocument.spreadsheetml.externalLink+xml">
        <DigestMethod Algorithm="http://www.w3.org/2001/04/xmlenc#sha256"/>
        <DigestValue>AUZ6SAk+GPdpmTDOQVh6VyKUdsyDFDSTZ9Ub4q2A/tQ=</DigestValue>
      </Reference>
      <Reference URI="/xl/externalLinks/externalLink30.xml?ContentType=application/vnd.openxmlformats-officedocument.spreadsheetml.externalLink+xml">
        <DigestMethod Algorithm="http://www.w3.org/2001/04/xmlenc#sha256"/>
        <DigestValue>jXckBtrEJ8ZXyyg9P0HxCjep1dDMublsOEMi+zLEwn4=</DigestValue>
      </Reference>
      <Reference URI="/xl/externalLinks/externalLink300.xml?ContentType=application/vnd.openxmlformats-officedocument.spreadsheetml.externalLink+xml">
        <DigestMethod Algorithm="http://www.w3.org/2001/04/xmlenc#sha256"/>
        <DigestValue>Jm2XFc5iLtB38M1r6RHNjVIk0xdSzUH9RBVYd3ylE3Y=</DigestValue>
      </Reference>
      <Reference URI="/xl/externalLinks/externalLink301.xml?ContentType=application/vnd.openxmlformats-officedocument.spreadsheetml.externalLink+xml">
        <DigestMethod Algorithm="http://www.w3.org/2001/04/xmlenc#sha256"/>
        <DigestValue>+LorSHyLgfATBi5aJqlxhjjqfsJT3LT9vAyIURJGANE=</DigestValue>
      </Reference>
      <Reference URI="/xl/externalLinks/externalLink302.xml?ContentType=application/vnd.openxmlformats-officedocument.spreadsheetml.externalLink+xml">
        <DigestMethod Algorithm="http://www.w3.org/2001/04/xmlenc#sha256"/>
        <DigestValue>t1kKDLZuUp4bM/mOs14sJLfFidfETqvMKyo7PJfX/no=</DigestValue>
      </Reference>
      <Reference URI="/xl/externalLinks/externalLink303.xml?ContentType=application/vnd.openxmlformats-officedocument.spreadsheetml.externalLink+xml">
        <DigestMethod Algorithm="http://www.w3.org/2001/04/xmlenc#sha256"/>
        <DigestValue>mIvFL48kx87HPBtUknlQruq3bmDg9mD4AtScJYIRGYc=</DigestValue>
      </Reference>
      <Reference URI="/xl/externalLinks/externalLink304.xml?ContentType=application/vnd.openxmlformats-officedocument.spreadsheetml.externalLink+xml">
        <DigestMethod Algorithm="http://www.w3.org/2001/04/xmlenc#sha256"/>
        <DigestValue>OM9RHyzsWw/xpVcYss08NO17eZLF4ycTlIAzzrnhuNg=</DigestValue>
      </Reference>
      <Reference URI="/xl/externalLinks/externalLink305.xml?ContentType=application/vnd.openxmlformats-officedocument.spreadsheetml.externalLink+xml">
        <DigestMethod Algorithm="http://www.w3.org/2001/04/xmlenc#sha256"/>
        <DigestValue>sVRL/0GlMIUjVSw2DJ8WQeKwQRh3LangT2jIwXaZNvk=</DigestValue>
      </Reference>
      <Reference URI="/xl/externalLinks/externalLink306.xml?ContentType=application/vnd.openxmlformats-officedocument.spreadsheetml.externalLink+xml">
        <DigestMethod Algorithm="http://www.w3.org/2001/04/xmlenc#sha256"/>
        <DigestValue>BC7uGF2rGMxAFlEbBiBgoKbSsG/LJqjPo1wYdxj9ZUY=</DigestValue>
      </Reference>
      <Reference URI="/xl/externalLinks/externalLink307.xml?ContentType=application/vnd.openxmlformats-officedocument.spreadsheetml.externalLink+xml">
        <DigestMethod Algorithm="http://www.w3.org/2001/04/xmlenc#sha256"/>
        <DigestValue>Rfe8xIK3kaU1HwfT3ZHm1NwJRU4xLLuHsPgrvY8edlc=</DigestValue>
      </Reference>
      <Reference URI="/xl/externalLinks/externalLink308.xml?ContentType=application/vnd.openxmlformats-officedocument.spreadsheetml.externalLink+xml">
        <DigestMethod Algorithm="http://www.w3.org/2001/04/xmlenc#sha256"/>
        <DigestValue>pCvYH0GZehK8U2e+WbRarFdhMrwOGD7O5OwzgVe5I1w=</DigestValue>
      </Reference>
      <Reference URI="/xl/externalLinks/externalLink309.xml?ContentType=application/vnd.openxmlformats-officedocument.spreadsheetml.externalLink+xml">
        <DigestMethod Algorithm="http://www.w3.org/2001/04/xmlenc#sha256"/>
        <DigestValue>8w3AFbpF1Y+MbYA+AU2UpblxBr2FT3qiik6ODtNwbr0=</DigestValue>
      </Reference>
      <Reference URI="/xl/externalLinks/externalLink31.xml?ContentType=application/vnd.openxmlformats-officedocument.spreadsheetml.externalLink+xml">
        <DigestMethod Algorithm="http://www.w3.org/2001/04/xmlenc#sha256"/>
        <DigestValue>g8f1KmZvwhKzV1RjDyajtSM2CrDPIky8O/Fc0wH2pRQ=</DigestValue>
      </Reference>
      <Reference URI="/xl/externalLinks/externalLink310.xml?ContentType=application/vnd.openxmlformats-officedocument.spreadsheetml.externalLink+xml">
        <DigestMethod Algorithm="http://www.w3.org/2001/04/xmlenc#sha256"/>
        <DigestValue>QLav+Z1XElCk3klWwPAT9Olams2QdTXECQFtcegX1zc=</DigestValue>
      </Reference>
      <Reference URI="/xl/externalLinks/externalLink311.xml?ContentType=application/vnd.openxmlformats-officedocument.spreadsheetml.externalLink+xml">
        <DigestMethod Algorithm="http://www.w3.org/2001/04/xmlenc#sha256"/>
        <DigestValue>B7hPQmF13p79SoTqsqLBH/KDC3G2oK3hXDLvevTuwc8=</DigestValue>
      </Reference>
      <Reference URI="/xl/externalLinks/externalLink312.xml?ContentType=application/vnd.openxmlformats-officedocument.spreadsheetml.externalLink+xml">
        <DigestMethod Algorithm="http://www.w3.org/2001/04/xmlenc#sha256"/>
        <DigestValue>wH9WVQXdNpzwOoiJQ4ZriDI1ml+237K1DlHLupt5Cw4=</DigestValue>
      </Reference>
      <Reference URI="/xl/externalLinks/externalLink313.xml?ContentType=application/vnd.openxmlformats-officedocument.spreadsheetml.externalLink+xml">
        <DigestMethod Algorithm="http://www.w3.org/2001/04/xmlenc#sha256"/>
        <DigestValue>s88h0DInIO+fgblPmU4VzsITTVNgSZoM9lmfJPe8dE8=</DigestValue>
      </Reference>
      <Reference URI="/xl/externalLinks/externalLink314.xml?ContentType=application/vnd.openxmlformats-officedocument.spreadsheetml.externalLink+xml">
        <DigestMethod Algorithm="http://www.w3.org/2001/04/xmlenc#sha256"/>
        <DigestValue>hVq4c9kL8Pxjb6m2UfcsmGKzTDbULZkrgfxSLrZSY+w=</DigestValue>
      </Reference>
      <Reference URI="/xl/externalLinks/externalLink315.xml?ContentType=application/vnd.openxmlformats-officedocument.spreadsheetml.externalLink+xml">
        <DigestMethod Algorithm="http://www.w3.org/2001/04/xmlenc#sha256"/>
        <DigestValue>RDK4yfzNbx083c6X1wrC5GoJfmG2UfAewcEvr+NW9uk=</DigestValue>
      </Reference>
      <Reference URI="/xl/externalLinks/externalLink316.xml?ContentType=application/vnd.openxmlformats-officedocument.spreadsheetml.externalLink+xml">
        <DigestMethod Algorithm="http://www.w3.org/2001/04/xmlenc#sha256"/>
        <DigestValue>a8CdPLVjLvNwwMDjRxEcyRtXGTcR7b2tJIQQEO+aNGw=</DigestValue>
      </Reference>
      <Reference URI="/xl/externalLinks/externalLink317.xml?ContentType=application/vnd.openxmlformats-officedocument.spreadsheetml.externalLink+xml">
        <DigestMethod Algorithm="http://www.w3.org/2001/04/xmlenc#sha256"/>
        <DigestValue>UpMLfgpYEMHwlemkVbYClhtm6xUkLa1SaqgxbfX6r5c=</DigestValue>
      </Reference>
      <Reference URI="/xl/externalLinks/externalLink318.xml?ContentType=application/vnd.openxmlformats-officedocument.spreadsheetml.externalLink+xml">
        <DigestMethod Algorithm="http://www.w3.org/2001/04/xmlenc#sha256"/>
        <DigestValue>2Mpkve0PIWeBbTII7U4kgi4cXTrNImt+lyNDmzjN8IU=</DigestValue>
      </Reference>
      <Reference URI="/xl/externalLinks/externalLink319.xml?ContentType=application/vnd.openxmlformats-officedocument.spreadsheetml.externalLink+xml">
        <DigestMethod Algorithm="http://www.w3.org/2001/04/xmlenc#sha256"/>
        <DigestValue>uZgFztow6gMnh1eSGesjw5DLt6sYZJc65vXm/js70xk=</DigestValue>
      </Reference>
      <Reference URI="/xl/externalLinks/externalLink32.xml?ContentType=application/vnd.openxmlformats-officedocument.spreadsheetml.externalLink+xml">
        <DigestMethod Algorithm="http://www.w3.org/2001/04/xmlenc#sha256"/>
        <DigestValue>QTA96MJzjCQnmC+OAapfAwXRAFbDezBhaXWOtR0PMcw=</DigestValue>
      </Reference>
      <Reference URI="/xl/externalLinks/externalLink320.xml?ContentType=application/vnd.openxmlformats-officedocument.spreadsheetml.externalLink+xml">
        <DigestMethod Algorithm="http://www.w3.org/2001/04/xmlenc#sha256"/>
        <DigestValue>6/ibLR8f1CKC4TzIo9VZn62lxigd+0F34Qy5gwGNQWo=</DigestValue>
      </Reference>
      <Reference URI="/xl/externalLinks/externalLink321.xml?ContentType=application/vnd.openxmlformats-officedocument.spreadsheetml.externalLink+xml">
        <DigestMethod Algorithm="http://www.w3.org/2001/04/xmlenc#sha256"/>
        <DigestValue>m5tUsC8TugxmUz37aa+UOzJRgFSFDdcA34lBWXo+2A0=</DigestValue>
      </Reference>
      <Reference URI="/xl/externalLinks/externalLink322.xml?ContentType=application/vnd.openxmlformats-officedocument.spreadsheetml.externalLink+xml">
        <DigestMethod Algorithm="http://www.w3.org/2001/04/xmlenc#sha256"/>
        <DigestValue>QOHL/JU6NqAc2V2qhgTotA/fzEtTYConBDhtX6odJco=</DigestValue>
      </Reference>
      <Reference URI="/xl/externalLinks/externalLink323.xml?ContentType=application/vnd.openxmlformats-officedocument.spreadsheetml.externalLink+xml">
        <DigestMethod Algorithm="http://www.w3.org/2001/04/xmlenc#sha256"/>
        <DigestValue>jMCLTXaSQ9FIViRDUfplRTvTXBcao9XIlGtVKhQc/QE=</DigestValue>
      </Reference>
      <Reference URI="/xl/externalLinks/externalLink324.xml?ContentType=application/vnd.openxmlformats-officedocument.spreadsheetml.externalLink+xml">
        <DigestMethod Algorithm="http://www.w3.org/2001/04/xmlenc#sha256"/>
        <DigestValue>GQV+gGQkPgmDvSa/KdGD32+6XtMvZMnMK9pjbgaJpjQ=</DigestValue>
      </Reference>
      <Reference URI="/xl/externalLinks/externalLink325.xml?ContentType=application/vnd.openxmlformats-officedocument.spreadsheetml.externalLink+xml">
        <DigestMethod Algorithm="http://www.w3.org/2001/04/xmlenc#sha256"/>
        <DigestValue>VK8IbVBRP+Q3E75U7leTNxC2yRHPwGZAWpGGtHRmP7U=</DigestValue>
      </Reference>
      <Reference URI="/xl/externalLinks/externalLink326.xml?ContentType=application/vnd.openxmlformats-officedocument.spreadsheetml.externalLink+xml">
        <DigestMethod Algorithm="http://www.w3.org/2001/04/xmlenc#sha256"/>
        <DigestValue>tU1uYt+aL4eOK89F5w2kD6qYQ56iGpPYQY/XlaWXhqA=</DigestValue>
      </Reference>
      <Reference URI="/xl/externalLinks/externalLink327.xml?ContentType=application/vnd.openxmlformats-officedocument.spreadsheetml.externalLink+xml">
        <DigestMethod Algorithm="http://www.w3.org/2001/04/xmlenc#sha256"/>
        <DigestValue>R+bYUx9R8ssdU5hjmBb1WlIm4UBVpxSZz/TBDRnIm1o=</DigestValue>
      </Reference>
      <Reference URI="/xl/externalLinks/externalLink328.xml?ContentType=application/vnd.openxmlformats-officedocument.spreadsheetml.externalLink+xml">
        <DigestMethod Algorithm="http://www.w3.org/2001/04/xmlenc#sha256"/>
        <DigestValue>11A5Nz4hS8hdv3rznTNVnxTAu2r3h86s2R6+1huhLSo=</DigestValue>
      </Reference>
      <Reference URI="/xl/externalLinks/externalLink329.xml?ContentType=application/vnd.openxmlformats-officedocument.spreadsheetml.externalLink+xml">
        <DigestMethod Algorithm="http://www.w3.org/2001/04/xmlenc#sha256"/>
        <DigestValue>i1sbzty6DiDDlXL2q6lWXz6kePZJZWKTXMRFmKoWJj4=</DigestValue>
      </Reference>
      <Reference URI="/xl/externalLinks/externalLink33.xml?ContentType=application/vnd.openxmlformats-officedocument.spreadsheetml.externalLink+xml">
        <DigestMethod Algorithm="http://www.w3.org/2001/04/xmlenc#sha256"/>
        <DigestValue>YKcZXSuiCgd/tSSHYiVXo0RLEKuNeTcHZSGyCcS81jM=</DigestValue>
      </Reference>
      <Reference URI="/xl/externalLinks/externalLink330.xml?ContentType=application/vnd.openxmlformats-officedocument.spreadsheetml.externalLink+xml">
        <DigestMethod Algorithm="http://www.w3.org/2001/04/xmlenc#sha256"/>
        <DigestValue>+rXstAJ8oxvf+rPBXJBIsIx3ZWa8c88JKW2j0v9a9xg=</DigestValue>
      </Reference>
      <Reference URI="/xl/externalLinks/externalLink331.xml?ContentType=application/vnd.openxmlformats-officedocument.spreadsheetml.externalLink+xml">
        <DigestMethod Algorithm="http://www.w3.org/2001/04/xmlenc#sha256"/>
        <DigestValue>jBVYWIBz0A2+fTdvo9Zn9gujNPlaNxTnlRji4FC+1iM=</DigestValue>
      </Reference>
      <Reference URI="/xl/externalLinks/externalLink332.xml?ContentType=application/vnd.openxmlformats-officedocument.spreadsheetml.externalLink+xml">
        <DigestMethod Algorithm="http://www.w3.org/2001/04/xmlenc#sha256"/>
        <DigestValue>bU98YMdZ2bei1ii935mJl1dA6oefAgxOm64ml7Cfbuo=</DigestValue>
      </Reference>
      <Reference URI="/xl/externalLinks/externalLink333.xml?ContentType=application/vnd.openxmlformats-officedocument.spreadsheetml.externalLink+xml">
        <DigestMethod Algorithm="http://www.w3.org/2001/04/xmlenc#sha256"/>
        <DigestValue>xj4GkD1r/HzMpi/+cNQ+OHBs9OtLWDvqlMBmA2u1Duo=</DigestValue>
      </Reference>
      <Reference URI="/xl/externalLinks/externalLink334.xml?ContentType=application/vnd.openxmlformats-officedocument.spreadsheetml.externalLink+xml">
        <DigestMethod Algorithm="http://www.w3.org/2001/04/xmlenc#sha256"/>
        <DigestValue>1BbfGhDJ2Q2nm3ADkirK17kdY6PpDZEJqTrQBZ67fMw=</DigestValue>
      </Reference>
      <Reference URI="/xl/externalLinks/externalLink335.xml?ContentType=application/vnd.openxmlformats-officedocument.spreadsheetml.externalLink+xml">
        <DigestMethod Algorithm="http://www.w3.org/2001/04/xmlenc#sha256"/>
        <DigestValue>gSEt2aoDY93JSKi3NvKU4wV6cHjmFzSFhtz/1BXHSCI=</DigestValue>
      </Reference>
      <Reference URI="/xl/externalLinks/externalLink336.xml?ContentType=application/vnd.openxmlformats-officedocument.spreadsheetml.externalLink+xml">
        <DigestMethod Algorithm="http://www.w3.org/2001/04/xmlenc#sha256"/>
        <DigestValue>Ke455BiaQLtcitamlQFuY6GvGXXrEkqncELWPAJFPcE=</DigestValue>
      </Reference>
      <Reference URI="/xl/externalLinks/externalLink337.xml?ContentType=application/vnd.openxmlformats-officedocument.spreadsheetml.externalLink+xml">
        <DigestMethod Algorithm="http://www.w3.org/2001/04/xmlenc#sha256"/>
        <DigestValue>mLsbopjFU5Cl3qpH9RZpIiqVSFOwV2nzNtaWsx8A9J4=</DigestValue>
      </Reference>
      <Reference URI="/xl/externalLinks/externalLink338.xml?ContentType=application/vnd.openxmlformats-officedocument.spreadsheetml.externalLink+xml">
        <DigestMethod Algorithm="http://www.w3.org/2001/04/xmlenc#sha256"/>
        <DigestValue>Vl7zZ7Rrhb1HuiOksaMTD7rVD2XDMN0BpEB+BXcMP70=</DigestValue>
      </Reference>
      <Reference URI="/xl/externalLinks/externalLink339.xml?ContentType=application/vnd.openxmlformats-officedocument.spreadsheetml.externalLink+xml">
        <DigestMethod Algorithm="http://www.w3.org/2001/04/xmlenc#sha256"/>
        <DigestValue>kXWuzpirkU7AF5QGdJptTmEPfdQb/zC0yDAG+mjXJ9Q=</DigestValue>
      </Reference>
      <Reference URI="/xl/externalLinks/externalLink34.xml?ContentType=application/vnd.openxmlformats-officedocument.spreadsheetml.externalLink+xml">
        <DigestMethod Algorithm="http://www.w3.org/2001/04/xmlenc#sha256"/>
        <DigestValue>GulpDTLSD3RXZ9bnlHGTdcvUdXeLisAu80+dl1xnubY=</DigestValue>
      </Reference>
      <Reference URI="/xl/externalLinks/externalLink340.xml?ContentType=application/vnd.openxmlformats-officedocument.spreadsheetml.externalLink+xml">
        <DigestMethod Algorithm="http://www.w3.org/2001/04/xmlenc#sha256"/>
        <DigestValue>FdNYMd+kj+l8pnQSoWIGuRGRlZ4Eqs6AO1i5lf/ZBS4=</DigestValue>
      </Reference>
      <Reference URI="/xl/externalLinks/externalLink341.xml?ContentType=application/vnd.openxmlformats-officedocument.spreadsheetml.externalLink+xml">
        <DigestMethod Algorithm="http://www.w3.org/2001/04/xmlenc#sha256"/>
        <DigestValue>crQz0Dj+GGGApBrKW5N0Uvx0UrWybWWMOrC/AvDGB9U=</DigestValue>
      </Reference>
      <Reference URI="/xl/externalLinks/externalLink342.xml?ContentType=application/vnd.openxmlformats-officedocument.spreadsheetml.externalLink+xml">
        <DigestMethod Algorithm="http://www.w3.org/2001/04/xmlenc#sha256"/>
        <DigestValue>wujTUJHwDdcD3j9lk9e6fkchCJctu2rXvV62XzfT4bk=</DigestValue>
      </Reference>
      <Reference URI="/xl/externalLinks/externalLink343.xml?ContentType=application/vnd.openxmlformats-officedocument.spreadsheetml.externalLink+xml">
        <DigestMethod Algorithm="http://www.w3.org/2001/04/xmlenc#sha256"/>
        <DigestValue>6pyQQlE5cn9wmi2/xoQ0aL8SdPQ6UqAiYxy0bOTATOE=</DigestValue>
      </Reference>
      <Reference URI="/xl/externalLinks/externalLink344.xml?ContentType=application/vnd.openxmlformats-officedocument.spreadsheetml.externalLink+xml">
        <DigestMethod Algorithm="http://www.w3.org/2001/04/xmlenc#sha256"/>
        <DigestValue>99nY5HRKtVoGwer5+/F61ozX58xx+Cbcq1mwv1XX7k0=</DigestValue>
      </Reference>
      <Reference URI="/xl/externalLinks/externalLink345.xml?ContentType=application/vnd.openxmlformats-officedocument.spreadsheetml.externalLink+xml">
        <DigestMethod Algorithm="http://www.w3.org/2001/04/xmlenc#sha256"/>
        <DigestValue>HN84t2BmZGp/1HXRrQblKqoh3rwTvr3OHp105oRtkHk=</DigestValue>
      </Reference>
      <Reference URI="/xl/externalLinks/externalLink346.xml?ContentType=application/vnd.openxmlformats-officedocument.spreadsheetml.externalLink+xml">
        <DigestMethod Algorithm="http://www.w3.org/2001/04/xmlenc#sha256"/>
        <DigestValue>g91KafcISBobddorFoi2Nzui6M1sd+yJxlwSdHE2p90=</DigestValue>
      </Reference>
      <Reference URI="/xl/externalLinks/externalLink347.xml?ContentType=application/vnd.openxmlformats-officedocument.spreadsheetml.externalLink+xml">
        <DigestMethod Algorithm="http://www.w3.org/2001/04/xmlenc#sha256"/>
        <DigestValue>p5+0QFoWfVQqLj9dDYuieZvYe6JIlI0cKi0Nh9IIvQE=</DigestValue>
      </Reference>
      <Reference URI="/xl/externalLinks/externalLink348.xml?ContentType=application/vnd.openxmlformats-officedocument.spreadsheetml.externalLink+xml">
        <DigestMethod Algorithm="http://www.w3.org/2001/04/xmlenc#sha256"/>
        <DigestValue>6KZIyhVhCGifaU9AAhN+1lvF6eOBEH/s6e1tmMWTQ1Y=</DigestValue>
      </Reference>
      <Reference URI="/xl/externalLinks/externalLink349.xml?ContentType=application/vnd.openxmlformats-officedocument.spreadsheetml.externalLink+xml">
        <DigestMethod Algorithm="http://www.w3.org/2001/04/xmlenc#sha256"/>
        <DigestValue>NOtmeBTTMY1FDk70ahD8JNh1DmLMSWKXpg8ilEm3LtA=</DigestValue>
      </Reference>
      <Reference URI="/xl/externalLinks/externalLink35.xml?ContentType=application/vnd.openxmlformats-officedocument.spreadsheetml.externalLink+xml">
        <DigestMethod Algorithm="http://www.w3.org/2001/04/xmlenc#sha256"/>
        <DigestValue>78/R1aCQi47cWVhxb20DdgQmRXQK5C0MbAVsYNT3xPo=</DigestValue>
      </Reference>
      <Reference URI="/xl/externalLinks/externalLink350.xml?ContentType=application/vnd.openxmlformats-officedocument.spreadsheetml.externalLink+xml">
        <DigestMethod Algorithm="http://www.w3.org/2001/04/xmlenc#sha256"/>
        <DigestValue>i/dkdjK+5DPcdqId2475k0LkPtSGoBrnYof02PVUCg0=</DigestValue>
      </Reference>
      <Reference URI="/xl/externalLinks/externalLink351.xml?ContentType=application/vnd.openxmlformats-officedocument.spreadsheetml.externalLink+xml">
        <DigestMethod Algorithm="http://www.w3.org/2001/04/xmlenc#sha256"/>
        <DigestValue>5Y/kqWnLnJK0FC9d+t47LNr/Jw+XkrbHFtXo6kZXn44=</DigestValue>
      </Reference>
      <Reference URI="/xl/externalLinks/externalLink352.xml?ContentType=application/vnd.openxmlformats-officedocument.spreadsheetml.externalLink+xml">
        <DigestMethod Algorithm="http://www.w3.org/2001/04/xmlenc#sha256"/>
        <DigestValue>pTDQW6dsrGnbyMRZQKAZcp7qbiiK5FQEzzfX+ucafGk=</DigestValue>
      </Reference>
      <Reference URI="/xl/externalLinks/externalLink353.xml?ContentType=application/vnd.openxmlformats-officedocument.spreadsheetml.externalLink+xml">
        <DigestMethod Algorithm="http://www.w3.org/2001/04/xmlenc#sha256"/>
        <DigestValue>YtRAAk8fwWGDjMO34KjFscuVG2hjWDlI3jiHo1NLnyo=</DigestValue>
      </Reference>
      <Reference URI="/xl/externalLinks/externalLink354.xml?ContentType=application/vnd.openxmlformats-officedocument.spreadsheetml.externalLink+xml">
        <DigestMethod Algorithm="http://www.w3.org/2001/04/xmlenc#sha256"/>
        <DigestValue>Yiemk+rDtBZIzamG+LUGbfTto/CevaSUnEmNJwF2LeU=</DigestValue>
      </Reference>
      <Reference URI="/xl/externalLinks/externalLink355.xml?ContentType=application/vnd.openxmlformats-officedocument.spreadsheetml.externalLink+xml">
        <DigestMethod Algorithm="http://www.w3.org/2001/04/xmlenc#sha256"/>
        <DigestValue>e4NtsecjbzfwOD4hEb2fvBaZ4RKSzYC766d61U2nb2k=</DigestValue>
      </Reference>
      <Reference URI="/xl/externalLinks/externalLink356.xml?ContentType=application/vnd.openxmlformats-officedocument.spreadsheetml.externalLink+xml">
        <DigestMethod Algorithm="http://www.w3.org/2001/04/xmlenc#sha256"/>
        <DigestValue>sERTJQGWu0MKxmaliejVaua3DgMvayPT06yuvp9wHWw=</DigestValue>
      </Reference>
      <Reference URI="/xl/externalLinks/externalLink357.xml?ContentType=application/vnd.openxmlformats-officedocument.spreadsheetml.externalLink+xml">
        <DigestMethod Algorithm="http://www.w3.org/2001/04/xmlenc#sha256"/>
        <DigestValue>FKYX9HKvq3Xfl7XiNcjDNXvTEz+qBLntEROjccAC8Mk=</DigestValue>
      </Reference>
      <Reference URI="/xl/externalLinks/externalLink358.xml?ContentType=application/vnd.openxmlformats-officedocument.spreadsheetml.externalLink+xml">
        <DigestMethod Algorithm="http://www.w3.org/2001/04/xmlenc#sha256"/>
        <DigestValue>qVB1bVbvC4VPblcq7t1fuqaGEJpBBu/AywtGZ1h+xeI=</DigestValue>
      </Reference>
      <Reference URI="/xl/externalLinks/externalLink359.xml?ContentType=application/vnd.openxmlformats-officedocument.spreadsheetml.externalLink+xml">
        <DigestMethod Algorithm="http://www.w3.org/2001/04/xmlenc#sha256"/>
        <DigestValue>gJ9Z83tSdc0s81a2HQdYUSqwg5L37iAZ2PMWDIKdK/M=</DigestValue>
      </Reference>
      <Reference URI="/xl/externalLinks/externalLink36.xml?ContentType=application/vnd.openxmlformats-officedocument.spreadsheetml.externalLink+xml">
        <DigestMethod Algorithm="http://www.w3.org/2001/04/xmlenc#sha256"/>
        <DigestValue>3KfdmZ55jBhdczWg7v/LVfhaPAryRbQN9/Dw0N2bVvU=</DigestValue>
      </Reference>
      <Reference URI="/xl/externalLinks/externalLink360.xml?ContentType=application/vnd.openxmlformats-officedocument.spreadsheetml.externalLink+xml">
        <DigestMethod Algorithm="http://www.w3.org/2001/04/xmlenc#sha256"/>
        <DigestValue>pw+4dimMczCIaCMTkRQc2yy9ue7CWqNY7oCVXU+ZVZc=</DigestValue>
      </Reference>
      <Reference URI="/xl/externalLinks/externalLink361.xml?ContentType=application/vnd.openxmlformats-officedocument.spreadsheetml.externalLink+xml">
        <DigestMethod Algorithm="http://www.w3.org/2001/04/xmlenc#sha256"/>
        <DigestValue>edEH8jhCg8mOiWjzlF3suamTn8K7wcWnQ6Rf1RYWvnw=</DigestValue>
      </Reference>
      <Reference URI="/xl/externalLinks/externalLink362.xml?ContentType=application/vnd.openxmlformats-officedocument.spreadsheetml.externalLink+xml">
        <DigestMethod Algorithm="http://www.w3.org/2001/04/xmlenc#sha256"/>
        <DigestValue>Yk/PlAZ3+PtJWQ7PlJ8IRkX2IScJAN/urE8ROkFw0+Q=</DigestValue>
      </Reference>
      <Reference URI="/xl/externalLinks/externalLink363.xml?ContentType=application/vnd.openxmlformats-officedocument.spreadsheetml.externalLink+xml">
        <DigestMethod Algorithm="http://www.w3.org/2001/04/xmlenc#sha256"/>
        <DigestValue>eNLgyU5+vt9wHL0hlszaYALPOFDZXLlFdg+AZkzHx6A=</DigestValue>
      </Reference>
      <Reference URI="/xl/externalLinks/externalLink364.xml?ContentType=application/vnd.openxmlformats-officedocument.spreadsheetml.externalLink+xml">
        <DigestMethod Algorithm="http://www.w3.org/2001/04/xmlenc#sha256"/>
        <DigestValue>x/gIK778F0401N6dkVTb1sOMvCmxCYw++qhNk4Lx+CI=</DigestValue>
      </Reference>
      <Reference URI="/xl/externalLinks/externalLink365.xml?ContentType=application/vnd.openxmlformats-officedocument.spreadsheetml.externalLink+xml">
        <DigestMethod Algorithm="http://www.w3.org/2001/04/xmlenc#sha256"/>
        <DigestValue>mZLhbWQDeFRc4jvTyQ2adtVjjCdTk8w830bovzZdjJY=</DigestValue>
      </Reference>
      <Reference URI="/xl/externalLinks/externalLink366.xml?ContentType=application/vnd.openxmlformats-officedocument.spreadsheetml.externalLink+xml">
        <DigestMethod Algorithm="http://www.w3.org/2001/04/xmlenc#sha256"/>
        <DigestValue>4hP4+sOImrJT1l0uiGogPNtpWQJU1zFXAy0yWqcqQMk=</DigestValue>
      </Reference>
      <Reference URI="/xl/externalLinks/externalLink367.xml?ContentType=application/vnd.openxmlformats-officedocument.spreadsheetml.externalLink+xml">
        <DigestMethod Algorithm="http://www.w3.org/2001/04/xmlenc#sha256"/>
        <DigestValue>ZJPvDmfwQI4ODnBxer877RRfMRh+t/unqwQ41Zqdq7g=</DigestValue>
      </Reference>
      <Reference URI="/xl/externalLinks/externalLink368.xml?ContentType=application/vnd.openxmlformats-officedocument.spreadsheetml.externalLink+xml">
        <DigestMethod Algorithm="http://www.w3.org/2001/04/xmlenc#sha256"/>
        <DigestValue>R28VmrolXmXkxHCWYFhP8PvGxPaShkTP3ba/CTx9Bcs=</DigestValue>
      </Reference>
      <Reference URI="/xl/externalLinks/externalLink369.xml?ContentType=application/vnd.openxmlformats-officedocument.spreadsheetml.externalLink+xml">
        <DigestMethod Algorithm="http://www.w3.org/2001/04/xmlenc#sha256"/>
        <DigestValue>oFSwi5NeHg+09fAdD/LkJ+4eCptVGHL+q7k0+10UN2o=</DigestValue>
      </Reference>
      <Reference URI="/xl/externalLinks/externalLink37.xml?ContentType=application/vnd.openxmlformats-officedocument.spreadsheetml.externalLink+xml">
        <DigestMethod Algorithm="http://www.w3.org/2001/04/xmlenc#sha256"/>
        <DigestValue>IwmV/q6ugXkjr1W5LHMCASK+5HGhgl34Kb6X12ImHs8=</DigestValue>
      </Reference>
      <Reference URI="/xl/externalLinks/externalLink370.xml?ContentType=application/vnd.openxmlformats-officedocument.spreadsheetml.externalLink+xml">
        <DigestMethod Algorithm="http://www.w3.org/2001/04/xmlenc#sha256"/>
        <DigestValue>5KG3xk/CPjZZqEa86LoO4QAa+TlhPHO9yYivPjz7hp0=</DigestValue>
      </Reference>
      <Reference URI="/xl/externalLinks/externalLink371.xml?ContentType=application/vnd.openxmlformats-officedocument.spreadsheetml.externalLink+xml">
        <DigestMethod Algorithm="http://www.w3.org/2001/04/xmlenc#sha256"/>
        <DigestValue>IoNpSFxDK6cp8PFJcIfOcVjdvcR45pbpv0SSTjfV1+Q=</DigestValue>
      </Reference>
      <Reference URI="/xl/externalLinks/externalLink372.xml?ContentType=application/vnd.openxmlformats-officedocument.spreadsheetml.externalLink+xml">
        <DigestMethod Algorithm="http://www.w3.org/2001/04/xmlenc#sha256"/>
        <DigestValue>NizFA7NwNsbeVom5q2oBANLXJ8PrhaihebStJ+S+qzk=</DigestValue>
      </Reference>
      <Reference URI="/xl/externalLinks/externalLink373.xml?ContentType=application/vnd.openxmlformats-officedocument.spreadsheetml.externalLink+xml">
        <DigestMethod Algorithm="http://www.w3.org/2001/04/xmlenc#sha256"/>
        <DigestValue>a2Sb6xYAuq+p6JJUw+RmT3qRwnGWmDcYYFnm1sesU3A=</DigestValue>
      </Reference>
      <Reference URI="/xl/externalLinks/externalLink374.xml?ContentType=application/vnd.openxmlformats-officedocument.spreadsheetml.externalLink+xml">
        <DigestMethod Algorithm="http://www.w3.org/2001/04/xmlenc#sha256"/>
        <DigestValue>g973A1CjymGWb2i2OoFQYcEXrJ6gu6paN85J+kEleLc=</DigestValue>
      </Reference>
      <Reference URI="/xl/externalLinks/externalLink375.xml?ContentType=application/vnd.openxmlformats-officedocument.spreadsheetml.externalLink+xml">
        <DigestMethod Algorithm="http://www.w3.org/2001/04/xmlenc#sha256"/>
        <DigestValue>uaTN1utf0H4gXJZQoFGLYkcOWByjrES7W4fjI1JxUZE=</DigestValue>
      </Reference>
      <Reference URI="/xl/externalLinks/externalLink376.xml?ContentType=application/vnd.openxmlformats-officedocument.spreadsheetml.externalLink+xml">
        <DigestMethod Algorithm="http://www.w3.org/2001/04/xmlenc#sha256"/>
        <DigestValue>6KAX3KHRPqZQ6oXexysTggcuBSXtxJ3Q4KHmz6WkYNU=</DigestValue>
      </Reference>
      <Reference URI="/xl/externalLinks/externalLink377.xml?ContentType=application/vnd.openxmlformats-officedocument.spreadsheetml.externalLink+xml">
        <DigestMethod Algorithm="http://www.w3.org/2001/04/xmlenc#sha256"/>
        <DigestValue>FJQoOUxKNEYFwFyIDa+23zMUaA2/UOBtjE4fmNW7BmE=</DigestValue>
      </Reference>
      <Reference URI="/xl/externalLinks/externalLink378.xml?ContentType=application/vnd.openxmlformats-officedocument.spreadsheetml.externalLink+xml">
        <DigestMethod Algorithm="http://www.w3.org/2001/04/xmlenc#sha256"/>
        <DigestValue>nE1Xk3hfB+qqKACIjuCU6rlPpzEff80JGJqrItviRVA=</DigestValue>
      </Reference>
      <Reference URI="/xl/externalLinks/externalLink379.xml?ContentType=application/vnd.openxmlformats-officedocument.spreadsheetml.externalLink+xml">
        <DigestMethod Algorithm="http://www.w3.org/2001/04/xmlenc#sha256"/>
        <DigestValue>9G2BF5sUR8LmwjxdU4W92EHiHMRaSE84u79hWSmBUqY=</DigestValue>
      </Reference>
      <Reference URI="/xl/externalLinks/externalLink38.xml?ContentType=application/vnd.openxmlformats-officedocument.spreadsheetml.externalLink+xml">
        <DigestMethod Algorithm="http://www.w3.org/2001/04/xmlenc#sha256"/>
        <DigestValue>iaa4LQqACKOJoO9+KUSJwV3AHmaV8dHXvSvM0V/WbHw=</DigestValue>
      </Reference>
      <Reference URI="/xl/externalLinks/externalLink380.xml?ContentType=application/vnd.openxmlformats-officedocument.spreadsheetml.externalLink+xml">
        <DigestMethod Algorithm="http://www.w3.org/2001/04/xmlenc#sha256"/>
        <DigestValue>gK7L6Vukk6Hq7x4fmzQ9KkfGsu8DSX5+QwXDv5RQFp0=</DigestValue>
      </Reference>
      <Reference URI="/xl/externalLinks/externalLink381.xml?ContentType=application/vnd.openxmlformats-officedocument.spreadsheetml.externalLink+xml">
        <DigestMethod Algorithm="http://www.w3.org/2001/04/xmlenc#sha256"/>
        <DigestValue>kdOzT/nQVqcCJp1mUs3VrlCD5248CsdGa+3uTB7TKR4=</DigestValue>
      </Reference>
      <Reference URI="/xl/externalLinks/externalLink382.xml?ContentType=application/vnd.openxmlformats-officedocument.spreadsheetml.externalLink+xml">
        <DigestMethod Algorithm="http://www.w3.org/2001/04/xmlenc#sha256"/>
        <DigestValue>yoeJ1KP1U4pv2uw9zI3YUeGFUnNd26xYyEbXcyBPHDc=</DigestValue>
      </Reference>
      <Reference URI="/xl/externalLinks/externalLink383.xml?ContentType=application/vnd.openxmlformats-officedocument.spreadsheetml.externalLink+xml">
        <DigestMethod Algorithm="http://www.w3.org/2001/04/xmlenc#sha256"/>
        <DigestValue>DhLMyuBh1fEYI7jXYGtfkvXomA2ljkRyPT8SXblDLUA=</DigestValue>
      </Reference>
      <Reference URI="/xl/externalLinks/externalLink384.xml?ContentType=application/vnd.openxmlformats-officedocument.spreadsheetml.externalLink+xml">
        <DigestMethod Algorithm="http://www.w3.org/2001/04/xmlenc#sha256"/>
        <DigestValue>mZPKElVHdaZltKGFOUvzcBQtAhjtWd37nbV+VPIkWXo=</DigestValue>
      </Reference>
      <Reference URI="/xl/externalLinks/externalLink385.xml?ContentType=application/vnd.openxmlformats-officedocument.spreadsheetml.externalLink+xml">
        <DigestMethod Algorithm="http://www.w3.org/2001/04/xmlenc#sha256"/>
        <DigestValue>wuglrzweuCvIIiMXZ40abwHtN81vL9j9L2utVBXFELI=</DigestValue>
      </Reference>
      <Reference URI="/xl/externalLinks/externalLink386.xml?ContentType=application/vnd.openxmlformats-officedocument.spreadsheetml.externalLink+xml">
        <DigestMethod Algorithm="http://www.w3.org/2001/04/xmlenc#sha256"/>
        <DigestValue>lIVZHfQRWz9Jj5YGnxmbr6HC6fxsQEImvzPZZUzzCzY=</DigestValue>
      </Reference>
      <Reference URI="/xl/externalLinks/externalLink387.xml?ContentType=application/vnd.openxmlformats-officedocument.spreadsheetml.externalLink+xml">
        <DigestMethod Algorithm="http://www.w3.org/2001/04/xmlenc#sha256"/>
        <DigestValue>S7xH/jwxdUPU0le98jiVhViaKiH+ZjSVhiRF434wP0o=</DigestValue>
      </Reference>
      <Reference URI="/xl/externalLinks/externalLink388.xml?ContentType=application/vnd.openxmlformats-officedocument.spreadsheetml.externalLink+xml">
        <DigestMethod Algorithm="http://www.w3.org/2001/04/xmlenc#sha256"/>
        <DigestValue>PfeV6AZe2HZNEjfNi6VgaiJdhMR6/j/bVlk7FG5Cyfg=</DigestValue>
      </Reference>
      <Reference URI="/xl/externalLinks/externalLink389.xml?ContentType=application/vnd.openxmlformats-officedocument.spreadsheetml.externalLink+xml">
        <DigestMethod Algorithm="http://www.w3.org/2001/04/xmlenc#sha256"/>
        <DigestValue>Nio5B52vKoTKc6++XkWFzzwrbr2U6eMwFuCq7giRQ7o=</DigestValue>
      </Reference>
      <Reference URI="/xl/externalLinks/externalLink39.xml?ContentType=application/vnd.openxmlformats-officedocument.spreadsheetml.externalLink+xml">
        <DigestMethod Algorithm="http://www.w3.org/2001/04/xmlenc#sha256"/>
        <DigestValue>uITc+jk86RJ5IwxE+F47EsM14g6hnBNq4GqDwBRnqY0=</DigestValue>
      </Reference>
      <Reference URI="/xl/externalLinks/externalLink390.xml?ContentType=application/vnd.openxmlformats-officedocument.spreadsheetml.externalLink+xml">
        <DigestMethod Algorithm="http://www.w3.org/2001/04/xmlenc#sha256"/>
        <DigestValue>2x21SsLok5+ih/PKf+C/KLrlgLtkEJOIWrYW/yPkSng=</DigestValue>
      </Reference>
      <Reference URI="/xl/externalLinks/externalLink391.xml?ContentType=application/vnd.openxmlformats-officedocument.spreadsheetml.externalLink+xml">
        <DigestMethod Algorithm="http://www.w3.org/2001/04/xmlenc#sha256"/>
        <DigestValue>avsqosZg4gNU9AkwmnmR874buyJRh0rO2LFLXNqLLPg=</DigestValue>
      </Reference>
      <Reference URI="/xl/externalLinks/externalLink392.xml?ContentType=application/vnd.openxmlformats-officedocument.spreadsheetml.externalLink+xml">
        <DigestMethod Algorithm="http://www.w3.org/2001/04/xmlenc#sha256"/>
        <DigestValue>A8qrd+rnIul9G29TkyacG7c5Q1MB3q7ysHmTXnEE7vk=</DigestValue>
      </Reference>
      <Reference URI="/xl/externalLinks/externalLink393.xml?ContentType=application/vnd.openxmlformats-officedocument.spreadsheetml.externalLink+xml">
        <DigestMethod Algorithm="http://www.w3.org/2001/04/xmlenc#sha256"/>
        <DigestValue>PhUd16A7Hear7mokf3rBz1MOI0sj0ODNbUH5cYOpMq8=</DigestValue>
      </Reference>
      <Reference URI="/xl/externalLinks/externalLink394.xml?ContentType=application/vnd.openxmlformats-officedocument.spreadsheetml.externalLink+xml">
        <DigestMethod Algorithm="http://www.w3.org/2001/04/xmlenc#sha256"/>
        <DigestValue>aLBUn/tcSJc46yfMJdQL+8eadljoGyul3+hdt0F1kSU=</DigestValue>
      </Reference>
      <Reference URI="/xl/externalLinks/externalLink395.xml?ContentType=application/vnd.openxmlformats-officedocument.spreadsheetml.externalLink+xml">
        <DigestMethod Algorithm="http://www.w3.org/2001/04/xmlenc#sha256"/>
        <DigestValue>rQ5E55Ty2DFlP3TlhihchYp7C1KQsRAfFKHoXTmSzJI=</DigestValue>
      </Reference>
      <Reference URI="/xl/externalLinks/externalLink396.xml?ContentType=application/vnd.openxmlformats-officedocument.spreadsheetml.externalLink+xml">
        <DigestMethod Algorithm="http://www.w3.org/2001/04/xmlenc#sha256"/>
        <DigestValue>fNyRPMg9aR3awP6KPzeOCnmxOKS/3n23lpvASkwp7jk=</DigestValue>
      </Reference>
      <Reference URI="/xl/externalLinks/externalLink397.xml?ContentType=application/vnd.openxmlformats-officedocument.spreadsheetml.externalLink+xml">
        <DigestMethod Algorithm="http://www.w3.org/2001/04/xmlenc#sha256"/>
        <DigestValue>UWw3Pz5oiDLfPb+ax206eiduWLbP6yFmhVYMZfYZDWY=</DigestValue>
      </Reference>
      <Reference URI="/xl/externalLinks/externalLink398.xml?ContentType=application/vnd.openxmlformats-officedocument.spreadsheetml.externalLink+xml">
        <DigestMethod Algorithm="http://www.w3.org/2001/04/xmlenc#sha256"/>
        <DigestValue>ZAPLAttncofUVAS980LGrl1rqcSZAEuIBfQxu8aLgA4=</DigestValue>
      </Reference>
      <Reference URI="/xl/externalLinks/externalLink399.xml?ContentType=application/vnd.openxmlformats-officedocument.spreadsheetml.externalLink+xml">
        <DigestMethod Algorithm="http://www.w3.org/2001/04/xmlenc#sha256"/>
        <DigestValue>ZMWMAb+ZNFr9XxPPIRzwT210hfRHZ0aopPDnJFqmpm0=</DigestValue>
      </Reference>
      <Reference URI="/xl/externalLinks/externalLink4.xml?ContentType=application/vnd.openxmlformats-officedocument.spreadsheetml.externalLink+xml">
        <DigestMethod Algorithm="http://www.w3.org/2001/04/xmlenc#sha256"/>
        <DigestValue>sQ7MOAcds5kp2cu2a4blwIDxKHJjwGwlC088ncVOkDU=</DigestValue>
      </Reference>
      <Reference URI="/xl/externalLinks/externalLink40.xml?ContentType=application/vnd.openxmlformats-officedocument.spreadsheetml.externalLink+xml">
        <DigestMethod Algorithm="http://www.w3.org/2001/04/xmlenc#sha256"/>
        <DigestValue>/EgqB1vAD4gHHEg26ayuK1hLdlZ7MTiCP3g6ovvVo+4=</DigestValue>
      </Reference>
      <Reference URI="/xl/externalLinks/externalLink400.xml?ContentType=application/vnd.openxmlformats-officedocument.spreadsheetml.externalLink+xml">
        <DigestMethod Algorithm="http://www.w3.org/2001/04/xmlenc#sha256"/>
        <DigestValue>AZWUGjUd8AjYqZQQPzuL87ZeTsdSKVyZIcOVP1EQd6o=</DigestValue>
      </Reference>
      <Reference URI="/xl/externalLinks/externalLink401.xml?ContentType=application/vnd.openxmlformats-officedocument.spreadsheetml.externalLink+xml">
        <DigestMethod Algorithm="http://www.w3.org/2001/04/xmlenc#sha256"/>
        <DigestValue>xJMNZRaSDRJU2/hMmv1wm/LhKqLJZw98f4VjDK/rNck=</DigestValue>
      </Reference>
      <Reference URI="/xl/externalLinks/externalLink402.xml?ContentType=application/vnd.openxmlformats-officedocument.spreadsheetml.externalLink+xml">
        <DigestMethod Algorithm="http://www.w3.org/2001/04/xmlenc#sha256"/>
        <DigestValue>V3XC++nEyD+Y2N+AlC87MUxguAvC5nRgYgZM/Xb54A0=</DigestValue>
      </Reference>
      <Reference URI="/xl/externalLinks/externalLink403.xml?ContentType=application/vnd.openxmlformats-officedocument.spreadsheetml.externalLink+xml">
        <DigestMethod Algorithm="http://www.w3.org/2001/04/xmlenc#sha256"/>
        <DigestValue>EAfbQ4n+cmKrvBzFXJYCNuU0XItqtHRYMWIiujLlHDs=</DigestValue>
      </Reference>
      <Reference URI="/xl/externalLinks/externalLink404.xml?ContentType=application/vnd.openxmlformats-officedocument.spreadsheetml.externalLink+xml">
        <DigestMethod Algorithm="http://www.w3.org/2001/04/xmlenc#sha256"/>
        <DigestValue>S0LHGNBGav7ciZF7W1S8bhbiu2sxfSIY7JViO1NUuMo=</DigestValue>
      </Reference>
      <Reference URI="/xl/externalLinks/externalLink405.xml?ContentType=application/vnd.openxmlformats-officedocument.spreadsheetml.externalLink+xml">
        <DigestMethod Algorithm="http://www.w3.org/2001/04/xmlenc#sha256"/>
        <DigestValue>lvxFcQzvbTK+Y3u+fjDUn+ymf8Vkq3xtekR2MZsWLy4=</DigestValue>
      </Reference>
      <Reference URI="/xl/externalLinks/externalLink406.xml?ContentType=application/vnd.openxmlformats-officedocument.spreadsheetml.externalLink+xml">
        <DigestMethod Algorithm="http://www.w3.org/2001/04/xmlenc#sha256"/>
        <DigestValue>D38MqMkQmLSSdoFmzKBDzZXopOYB+tbr0HFiAT54tH8=</DigestValue>
      </Reference>
      <Reference URI="/xl/externalLinks/externalLink407.xml?ContentType=application/vnd.openxmlformats-officedocument.spreadsheetml.externalLink+xml">
        <DigestMethod Algorithm="http://www.w3.org/2001/04/xmlenc#sha256"/>
        <DigestValue>u/uFGi4clqksMpw05T652lh5NoUk+kpC8SgfceJUlUY=</DigestValue>
      </Reference>
      <Reference URI="/xl/externalLinks/externalLink408.xml?ContentType=application/vnd.openxmlformats-officedocument.spreadsheetml.externalLink+xml">
        <DigestMethod Algorithm="http://www.w3.org/2001/04/xmlenc#sha256"/>
        <DigestValue>6k5I8JwucwrDYzfuAE2plWLlh4hEyFXEZ31MpCyz7OA=</DigestValue>
      </Reference>
      <Reference URI="/xl/externalLinks/externalLink409.xml?ContentType=application/vnd.openxmlformats-officedocument.spreadsheetml.externalLink+xml">
        <DigestMethod Algorithm="http://www.w3.org/2001/04/xmlenc#sha256"/>
        <DigestValue>ysgDs0yxxqi5coxVc0aLd05B1YQz7k8kaPceq5Vo6YE=</DigestValue>
      </Reference>
      <Reference URI="/xl/externalLinks/externalLink41.xml?ContentType=application/vnd.openxmlformats-officedocument.spreadsheetml.externalLink+xml">
        <DigestMethod Algorithm="http://www.w3.org/2001/04/xmlenc#sha256"/>
        <DigestValue>PeLpu2Wrv5WM9ggCiFcBP5LpM4cfA7LJpE372N4vmys=</DigestValue>
      </Reference>
      <Reference URI="/xl/externalLinks/externalLink410.xml?ContentType=application/vnd.openxmlformats-officedocument.spreadsheetml.externalLink+xml">
        <DigestMethod Algorithm="http://www.w3.org/2001/04/xmlenc#sha256"/>
        <DigestValue>H47CZNEGNGs+TpUKfyr9MqqpOCGDPuEq1wWtVLU4ZLI=</DigestValue>
      </Reference>
      <Reference URI="/xl/externalLinks/externalLink411.xml?ContentType=application/vnd.openxmlformats-officedocument.spreadsheetml.externalLink+xml">
        <DigestMethod Algorithm="http://www.w3.org/2001/04/xmlenc#sha256"/>
        <DigestValue>xQygQ/BI5cQMdF+FCj7kSXzpieryoLtBJJTSTzNBKi0=</DigestValue>
      </Reference>
      <Reference URI="/xl/externalLinks/externalLink412.xml?ContentType=application/vnd.openxmlformats-officedocument.spreadsheetml.externalLink+xml">
        <DigestMethod Algorithm="http://www.w3.org/2001/04/xmlenc#sha256"/>
        <DigestValue>0LtrzlT6SJibgj6eh/TnyaRKbVXvD1/thqdEUtHVxUY=</DigestValue>
      </Reference>
      <Reference URI="/xl/externalLinks/externalLink413.xml?ContentType=application/vnd.openxmlformats-officedocument.spreadsheetml.externalLink+xml">
        <DigestMethod Algorithm="http://www.w3.org/2001/04/xmlenc#sha256"/>
        <DigestValue>0gNlQpKL+nL2WP590wiIhJp4wGIp7ftxb86gkyr8AeM=</DigestValue>
      </Reference>
      <Reference URI="/xl/externalLinks/externalLink42.xml?ContentType=application/vnd.openxmlformats-officedocument.spreadsheetml.externalLink+xml">
        <DigestMethod Algorithm="http://www.w3.org/2001/04/xmlenc#sha256"/>
        <DigestValue>L2ZNxNoU8X2EkevQAGB0qr4FhAkTti6MU0xYQst3n8s=</DigestValue>
      </Reference>
      <Reference URI="/xl/externalLinks/externalLink43.xml?ContentType=application/vnd.openxmlformats-officedocument.spreadsheetml.externalLink+xml">
        <DigestMethod Algorithm="http://www.w3.org/2001/04/xmlenc#sha256"/>
        <DigestValue>PNuCMahNeEa1LRrS06HPzd00tsdP0MKGnhqtpv9b8J0=</DigestValue>
      </Reference>
      <Reference URI="/xl/externalLinks/externalLink44.xml?ContentType=application/vnd.openxmlformats-officedocument.spreadsheetml.externalLink+xml">
        <DigestMethod Algorithm="http://www.w3.org/2001/04/xmlenc#sha256"/>
        <DigestValue>YYZIJY7U3lclYSvjRF+3X/mBTIQP+VoToSQz23IYCzg=</DigestValue>
      </Reference>
      <Reference URI="/xl/externalLinks/externalLink45.xml?ContentType=application/vnd.openxmlformats-officedocument.spreadsheetml.externalLink+xml">
        <DigestMethod Algorithm="http://www.w3.org/2001/04/xmlenc#sha256"/>
        <DigestValue>Be5vB4ZK3wJlu5/LEAP/Yo4kZy8OONuFctWFCTXg8v0=</DigestValue>
      </Reference>
      <Reference URI="/xl/externalLinks/externalLink46.xml?ContentType=application/vnd.openxmlformats-officedocument.spreadsheetml.externalLink+xml">
        <DigestMethod Algorithm="http://www.w3.org/2001/04/xmlenc#sha256"/>
        <DigestValue>a2Sb6xYAuq+p6JJUw+RmT3qRwnGWmDcYYFnm1sesU3A=</DigestValue>
      </Reference>
      <Reference URI="/xl/externalLinks/externalLink47.xml?ContentType=application/vnd.openxmlformats-officedocument.spreadsheetml.externalLink+xml">
        <DigestMethod Algorithm="http://www.w3.org/2001/04/xmlenc#sha256"/>
        <DigestValue>muOO+zXvmnb1772C4x+whwzMiv2o80CvW2puTmUt/EQ=</DigestValue>
      </Reference>
      <Reference URI="/xl/externalLinks/externalLink48.xml?ContentType=application/vnd.openxmlformats-officedocument.spreadsheetml.externalLink+xml">
        <DigestMethod Algorithm="http://www.w3.org/2001/04/xmlenc#sha256"/>
        <DigestValue>pLO2sFF/Gg2idmPVpLODPbwyIrtFLrib6VU4OiglaeM=</DigestValue>
      </Reference>
      <Reference URI="/xl/externalLinks/externalLink49.xml?ContentType=application/vnd.openxmlformats-officedocument.spreadsheetml.externalLink+xml">
        <DigestMethod Algorithm="http://www.w3.org/2001/04/xmlenc#sha256"/>
        <DigestValue>LMHd1zlfQkBTM9N3CQbuMbWJSAuh4R6rcvBfLYkSZ1I=</DigestValue>
      </Reference>
      <Reference URI="/xl/externalLinks/externalLink5.xml?ContentType=application/vnd.openxmlformats-officedocument.spreadsheetml.externalLink+xml">
        <DigestMethod Algorithm="http://www.w3.org/2001/04/xmlenc#sha256"/>
        <DigestValue>iOTUsDVyazRsz2q8gK8bjdz+YVYX+/VNkYSSKb2MMO4=</DigestValue>
      </Reference>
      <Reference URI="/xl/externalLinks/externalLink50.xml?ContentType=application/vnd.openxmlformats-officedocument.spreadsheetml.externalLink+xml">
        <DigestMethod Algorithm="http://www.w3.org/2001/04/xmlenc#sha256"/>
        <DigestValue>pLO2sFF/Gg2idmPVpLODPbwyIrtFLrib6VU4OiglaeM=</DigestValue>
      </Reference>
      <Reference URI="/xl/externalLinks/externalLink51.xml?ContentType=application/vnd.openxmlformats-officedocument.spreadsheetml.externalLink+xml">
        <DigestMethod Algorithm="http://www.w3.org/2001/04/xmlenc#sha256"/>
        <DigestValue>S0uJr1WNOELNO9Dyhc7lGMROLR8JeZ7IZ6H9RPfJPJM=</DigestValue>
      </Reference>
      <Reference URI="/xl/externalLinks/externalLink52.xml?ContentType=application/vnd.openxmlformats-officedocument.spreadsheetml.externalLink+xml">
        <DigestMethod Algorithm="http://www.w3.org/2001/04/xmlenc#sha256"/>
        <DigestValue>gObze9Lg6q8CckA4b4bCADB6lrZ57lDc6lPwaC0QtXE=</DigestValue>
      </Reference>
      <Reference URI="/xl/externalLinks/externalLink53.xml?ContentType=application/vnd.openxmlformats-officedocument.spreadsheetml.externalLink+xml">
        <DigestMethod Algorithm="http://www.w3.org/2001/04/xmlenc#sha256"/>
        <DigestValue>uopcva4gBwpNDR+xGt/dpy3WiSTiXkIzNCwlM67fsLk=</DigestValue>
      </Reference>
      <Reference URI="/xl/externalLinks/externalLink54.xml?ContentType=application/vnd.openxmlformats-officedocument.spreadsheetml.externalLink+xml">
        <DigestMethod Algorithm="http://www.w3.org/2001/04/xmlenc#sha256"/>
        <DigestValue>V0dIjXUKovY/PxSPNe8qMNg0cOlPFYsHu4wTeA3HAwk=</DigestValue>
      </Reference>
      <Reference URI="/xl/externalLinks/externalLink55.xml?ContentType=application/vnd.openxmlformats-officedocument.spreadsheetml.externalLink+xml">
        <DigestMethod Algorithm="http://www.w3.org/2001/04/xmlenc#sha256"/>
        <DigestValue>T22p2QYtdv8ephVYMFIwnzrSCr9WdybTjxH6ifHO+0s=</DigestValue>
      </Reference>
      <Reference URI="/xl/externalLinks/externalLink56.xml?ContentType=application/vnd.openxmlformats-officedocument.spreadsheetml.externalLink+xml">
        <DigestMethod Algorithm="http://www.w3.org/2001/04/xmlenc#sha256"/>
        <DigestValue>ztUBkPlZm8l5ifJHoZDblxcZcog14yTgGz9QRUiVflw=</DigestValue>
      </Reference>
      <Reference URI="/xl/externalLinks/externalLink57.xml?ContentType=application/vnd.openxmlformats-officedocument.spreadsheetml.externalLink+xml">
        <DigestMethod Algorithm="http://www.w3.org/2001/04/xmlenc#sha256"/>
        <DigestValue>BfeqeqcNXm1O4fwyyg8UoQBaihB4BeEt/DKeExcTz50=</DigestValue>
      </Reference>
      <Reference URI="/xl/externalLinks/externalLink58.xml?ContentType=application/vnd.openxmlformats-officedocument.spreadsheetml.externalLink+xml">
        <DigestMethod Algorithm="http://www.w3.org/2001/04/xmlenc#sha256"/>
        <DigestValue>fki7v5u8qJ04dYEOqW5Tt8b4DeMJ50i7Ny/SmD6DtWo=</DigestValue>
      </Reference>
      <Reference URI="/xl/externalLinks/externalLink59.xml?ContentType=application/vnd.openxmlformats-officedocument.spreadsheetml.externalLink+xml">
        <DigestMethod Algorithm="http://www.w3.org/2001/04/xmlenc#sha256"/>
        <DigestValue>grItdMv/LxtFhz2D9g0fuHkZRy4emyOop6+6DvczAzk=</DigestValue>
      </Reference>
      <Reference URI="/xl/externalLinks/externalLink6.xml?ContentType=application/vnd.openxmlformats-officedocument.spreadsheetml.externalLink+xml">
        <DigestMethod Algorithm="http://www.w3.org/2001/04/xmlenc#sha256"/>
        <DigestValue>bOokaZjfpipz9bNJyTtgPhQOhpvf/+KY8HkTnvEzv+U=</DigestValue>
      </Reference>
      <Reference URI="/xl/externalLinks/externalLink60.xml?ContentType=application/vnd.openxmlformats-officedocument.spreadsheetml.externalLink+xml">
        <DigestMethod Algorithm="http://www.w3.org/2001/04/xmlenc#sha256"/>
        <DigestValue>ZZKt7LeksAVHgJ23MhSm5E1TbgIYgAroY8Nz46MNNBI=</DigestValue>
      </Reference>
      <Reference URI="/xl/externalLinks/externalLink61.xml?ContentType=application/vnd.openxmlformats-officedocument.spreadsheetml.externalLink+xml">
        <DigestMethod Algorithm="http://www.w3.org/2001/04/xmlenc#sha256"/>
        <DigestValue>U0CFB8HOETSrKNoUebkUa7JoMmSQQHHrct2zTmy/+CE=</DigestValue>
      </Reference>
      <Reference URI="/xl/externalLinks/externalLink62.xml?ContentType=application/vnd.openxmlformats-officedocument.spreadsheetml.externalLink+xml">
        <DigestMethod Algorithm="http://www.w3.org/2001/04/xmlenc#sha256"/>
        <DigestValue>5kkgnsLh6FuHoF51+HrFO19LzSxqC10CtDLn4Bcx0UA=</DigestValue>
      </Reference>
      <Reference URI="/xl/externalLinks/externalLink63.xml?ContentType=application/vnd.openxmlformats-officedocument.spreadsheetml.externalLink+xml">
        <DigestMethod Algorithm="http://www.w3.org/2001/04/xmlenc#sha256"/>
        <DigestValue>3UL/n1ls+HNjIbSpE+0Llzupxyar0njhpmilKWMpUBs=</DigestValue>
      </Reference>
      <Reference URI="/xl/externalLinks/externalLink64.xml?ContentType=application/vnd.openxmlformats-officedocument.spreadsheetml.externalLink+xml">
        <DigestMethod Algorithm="http://www.w3.org/2001/04/xmlenc#sha256"/>
        <DigestValue>hSy2EJ/IDi8GW+IaOWISkAC8LN0d6nx4xydcAEtCnyo=</DigestValue>
      </Reference>
      <Reference URI="/xl/externalLinks/externalLink65.xml?ContentType=application/vnd.openxmlformats-officedocument.spreadsheetml.externalLink+xml">
        <DigestMethod Algorithm="http://www.w3.org/2001/04/xmlenc#sha256"/>
        <DigestValue>mO1UKcan0Nm2umvCPxDOM8XO6qndRQUXl4E/CqjiHwo=</DigestValue>
      </Reference>
      <Reference URI="/xl/externalLinks/externalLink66.xml?ContentType=application/vnd.openxmlformats-officedocument.spreadsheetml.externalLink+xml">
        <DigestMethod Algorithm="http://www.w3.org/2001/04/xmlenc#sha256"/>
        <DigestValue>R28VmrolXmXkxHCWYFhP8PvGxPaShkTP3ba/CTx9Bcs=</DigestValue>
      </Reference>
      <Reference URI="/xl/externalLinks/externalLink67.xml?ContentType=application/vnd.openxmlformats-officedocument.spreadsheetml.externalLink+xml">
        <DigestMethod Algorithm="http://www.w3.org/2001/04/xmlenc#sha256"/>
        <DigestValue>R28VmrolXmXkxHCWYFhP8PvGxPaShkTP3ba/CTx9Bcs=</DigestValue>
      </Reference>
      <Reference URI="/xl/externalLinks/externalLink68.xml?ContentType=application/vnd.openxmlformats-officedocument.spreadsheetml.externalLink+xml">
        <DigestMethod Algorithm="http://www.w3.org/2001/04/xmlenc#sha256"/>
        <DigestValue>useeTXnEzit145SXhOqht9cYVcsMELuAR20CJTsZ/fI=</DigestValue>
      </Reference>
      <Reference URI="/xl/externalLinks/externalLink69.xml?ContentType=application/vnd.openxmlformats-officedocument.spreadsheetml.externalLink+xml">
        <DigestMethod Algorithm="http://www.w3.org/2001/04/xmlenc#sha256"/>
        <DigestValue>iuh4Rlg4UAEdueAsIgcJXkIIA7IK6Rc/3y874H/0Q6k=</DigestValue>
      </Reference>
      <Reference URI="/xl/externalLinks/externalLink7.xml?ContentType=application/vnd.openxmlformats-officedocument.spreadsheetml.externalLink+xml">
        <DigestMethod Algorithm="http://www.w3.org/2001/04/xmlenc#sha256"/>
        <DigestValue>5AOeyJRfcxq0KjmqBwDE7Ad1fWoey51JtZELl2flado=</DigestValue>
      </Reference>
      <Reference URI="/xl/externalLinks/externalLink70.xml?ContentType=application/vnd.openxmlformats-officedocument.spreadsheetml.externalLink+xml">
        <DigestMethod Algorithm="http://www.w3.org/2001/04/xmlenc#sha256"/>
        <DigestValue>050xP7migPHgxdytdd4cTAdJj7cPucXY1pGQU4ULxIg=</DigestValue>
      </Reference>
      <Reference URI="/xl/externalLinks/externalLink71.xml?ContentType=application/vnd.openxmlformats-officedocument.spreadsheetml.externalLink+xml">
        <DigestMethod Algorithm="http://www.w3.org/2001/04/xmlenc#sha256"/>
        <DigestValue>jq0YYg5JYKYM/HY3CkjcvoxrWYkc93qXhADjGTqZ05E=</DigestValue>
      </Reference>
      <Reference URI="/xl/externalLinks/externalLink72.xml?ContentType=application/vnd.openxmlformats-officedocument.spreadsheetml.externalLink+xml">
        <DigestMethod Algorithm="http://www.w3.org/2001/04/xmlenc#sha256"/>
        <DigestValue>pcIcwuLlIi+LCA5rShZtUlK2jUvuPIDivCb4i0FBw3A=</DigestValue>
      </Reference>
      <Reference URI="/xl/externalLinks/externalLink73.xml?ContentType=application/vnd.openxmlformats-officedocument.spreadsheetml.externalLink+xml">
        <DigestMethod Algorithm="http://www.w3.org/2001/04/xmlenc#sha256"/>
        <DigestValue>7X+TbopLHZRFy0CKRKQ6msdUElfriT8tOXQJWJY92qE=</DigestValue>
      </Reference>
      <Reference URI="/xl/externalLinks/externalLink74.xml?ContentType=application/vnd.openxmlformats-officedocument.spreadsheetml.externalLink+xml">
        <DigestMethod Algorithm="http://www.w3.org/2001/04/xmlenc#sha256"/>
        <DigestValue>vhxHeWkY0c8AvTaajurO9Ov0hsC+/buxRYfNFJ0toqk=</DigestValue>
      </Reference>
      <Reference URI="/xl/externalLinks/externalLink75.xml?ContentType=application/vnd.openxmlformats-officedocument.spreadsheetml.externalLink+xml">
        <DigestMethod Algorithm="http://www.w3.org/2001/04/xmlenc#sha256"/>
        <DigestValue>ZoWTU9Fy9KDNVzQPFSwcSimWskuAZTalTYwbv9UeYiU=</DigestValue>
      </Reference>
      <Reference URI="/xl/externalLinks/externalLink76.xml?ContentType=application/vnd.openxmlformats-officedocument.spreadsheetml.externalLink+xml">
        <DigestMethod Algorithm="http://www.w3.org/2001/04/xmlenc#sha256"/>
        <DigestValue>i7vF9hDACnZZLyqGqie65LjbV1N66JzyrQjqJSTMAx0=</DigestValue>
      </Reference>
      <Reference URI="/xl/externalLinks/externalLink77.xml?ContentType=application/vnd.openxmlformats-officedocument.spreadsheetml.externalLink+xml">
        <DigestMethod Algorithm="http://www.w3.org/2001/04/xmlenc#sha256"/>
        <DigestValue>gG2I1XhYssh66HaxiUCw9lDC7AWnrX+eLF4l/sUVyt0=</DigestValue>
      </Reference>
      <Reference URI="/xl/externalLinks/externalLink78.xml?ContentType=application/vnd.openxmlformats-officedocument.spreadsheetml.externalLink+xml">
        <DigestMethod Algorithm="http://www.w3.org/2001/04/xmlenc#sha256"/>
        <DigestValue>/90rPPsGx9ggmerB9l2gQBv/KdxcW0LbtKQ5WgNkc5k=</DigestValue>
      </Reference>
      <Reference URI="/xl/externalLinks/externalLink79.xml?ContentType=application/vnd.openxmlformats-officedocument.spreadsheetml.externalLink+xml">
        <DigestMethod Algorithm="http://www.w3.org/2001/04/xmlenc#sha256"/>
        <DigestValue>EwWRREPjafpilHUywKO7y6Lax3rkf/3W7tHEdHHy6jQ=</DigestValue>
      </Reference>
      <Reference URI="/xl/externalLinks/externalLink8.xml?ContentType=application/vnd.openxmlformats-officedocument.spreadsheetml.externalLink+xml">
        <DigestMethod Algorithm="http://www.w3.org/2001/04/xmlenc#sha256"/>
        <DigestValue>qZ4QwsU3OSiQOC+V72PJp3ReIkGjxpwX6iQIyQmmhY0=</DigestValue>
      </Reference>
      <Reference URI="/xl/externalLinks/externalLink80.xml?ContentType=application/vnd.openxmlformats-officedocument.spreadsheetml.externalLink+xml">
        <DigestMethod Algorithm="http://www.w3.org/2001/04/xmlenc#sha256"/>
        <DigestValue>bHw+cSsL/+J7o3LRZaglPRCCn7nDSvfk3ypxg/jhujM=</DigestValue>
      </Reference>
      <Reference URI="/xl/externalLinks/externalLink81.xml?ContentType=application/vnd.openxmlformats-officedocument.spreadsheetml.externalLink+xml">
        <DigestMethod Algorithm="http://www.w3.org/2001/04/xmlenc#sha256"/>
        <DigestValue>XDVTM2Fbb/qkjmept/xxnLm4hq90VVbf1W3yaw5DjDg=</DigestValue>
      </Reference>
      <Reference URI="/xl/externalLinks/externalLink82.xml?ContentType=application/vnd.openxmlformats-officedocument.spreadsheetml.externalLink+xml">
        <DigestMethod Algorithm="http://www.w3.org/2001/04/xmlenc#sha256"/>
        <DigestValue>hSJGp8X/eQa9yP9qTTCVskLuxAAVEuNekDk6a5IRwS8=</DigestValue>
      </Reference>
      <Reference URI="/xl/externalLinks/externalLink83.xml?ContentType=application/vnd.openxmlformats-officedocument.spreadsheetml.externalLink+xml">
        <DigestMethod Algorithm="http://www.w3.org/2001/04/xmlenc#sha256"/>
        <DigestValue>R28VmrolXmXkxHCWYFhP8PvGxPaShkTP3ba/CTx9Bcs=</DigestValue>
      </Reference>
      <Reference URI="/xl/externalLinks/externalLink84.xml?ContentType=application/vnd.openxmlformats-officedocument.spreadsheetml.externalLink+xml">
        <DigestMethod Algorithm="http://www.w3.org/2001/04/xmlenc#sha256"/>
        <DigestValue>V2GylRsrA/6M+4PAhxhdqIE+dLzErqIsY8dkkYCvmkA=</DigestValue>
      </Reference>
      <Reference URI="/xl/externalLinks/externalLink85.xml?ContentType=application/vnd.openxmlformats-officedocument.spreadsheetml.externalLink+xml">
        <DigestMethod Algorithm="http://www.w3.org/2001/04/xmlenc#sha256"/>
        <DigestValue>pYsWhH5ZryQElyyfO4WkjVgG5b30YbQD1+NgTJCtnag=</DigestValue>
      </Reference>
      <Reference URI="/xl/externalLinks/externalLink86.xml?ContentType=application/vnd.openxmlformats-officedocument.spreadsheetml.externalLink+xml">
        <DigestMethod Algorithm="http://www.w3.org/2001/04/xmlenc#sha256"/>
        <DigestValue>AtZJuCC2m09wu+A72XX34oOnAsAzJiAaow5x8MkJFHk=</DigestValue>
      </Reference>
      <Reference URI="/xl/externalLinks/externalLink87.xml?ContentType=application/vnd.openxmlformats-officedocument.spreadsheetml.externalLink+xml">
        <DigestMethod Algorithm="http://www.w3.org/2001/04/xmlenc#sha256"/>
        <DigestValue>R28VmrolXmXkxHCWYFhP8PvGxPaShkTP3ba/CTx9Bcs=</DigestValue>
      </Reference>
      <Reference URI="/xl/externalLinks/externalLink88.xml?ContentType=application/vnd.openxmlformats-officedocument.spreadsheetml.externalLink+xml">
        <DigestMethod Algorithm="http://www.w3.org/2001/04/xmlenc#sha256"/>
        <DigestValue>sWcn797kWGbVBgcpkgEdHtUQ7tlhNzAb7ey2wT0NoFk=</DigestValue>
      </Reference>
      <Reference URI="/xl/externalLinks/externalLink89.xml?ContentType=application/vnd.openxmlformats-officedocument.spreadsheetml.externalLink+xml">
        <DigestMethod Algorithm="http://www.w3.org/2001/04/xmlenc#sha256"/>
        <DigestValue>p8fZcbJmnHBKBsOHzuO9sUdz1hChQY+OFtON8rnQBIg=</DigestValue>
      </Reference>
      <Reference URI="/xl/externalLinks/externalLink9.xml?ContentType=application/vnd.openxmlformats-officedocument.spreadsheetml.externalLink+xml">
        <DigestMethod Algorithm="http://www.w3.org/2001/04/xmlenc#sha256"/>
        <DigestValue>dLaBnbnbNln96K4GBbqXY4tg8MsVziLIedzvtDk6Z3U=</DigestValue>
      </Reference>
      <Reference URI="/xl/externalLinks/externalLink90.xml?ContentType=application/vnd.openxmlformats-officedocument.spreadsheetml.externalLink+xml">
        <DigestMethod Algorithm="http://www.w3.org/2001/04/xmlenc#sha256"/>
        <DigestValue>+pBGOnV46+8ezUMjFCH6dq9I8kGC7M3xpEPWUgzBQHI=</DigestValue>
      </Reference>
      <Reference URI="/xl/externalLinks/externalLink91.xml?ContentType=application/vnd.openxmlformats-officedocument.spreadsheetml.externalLink+xml">
        <DigestMethod Algorithm="http://www.w3.org/2001/04/xmlenc#sha256"/>
        <DigestValue>O8VfrwcB1sBFu5/2J5OFbhgUqbcYsL6hqWCejALAyw8=</DigestValue>
      </Reference>
      <Reference URI="/xl/externalLinks/externalLink92.xml?ContentType=application/vnd.openxmlformats-officedocument.spreadsheetml.externalLink+xml">
        <DigestMethod Algorithm="http://www.w3.org/2001/04/xmlenc#sha256"/>
        <DigestValue>N73PmGJQS8HxymK8Y29txN64M90CiDtr38CrS/S7qr4=</DigestValue>
      </Reference>
      <Reference URI="/xl/externalLinks/externalLink93.xml?ContentType=application/vnd.openxmlformats-officedocument.spreadsheetml.externalLink+xml">
        <DigestMethod Algorithm="http://www.w3.org/2001/04/xmlenc#sha256"/>
        <DigestValue>LR+LpxBEwtm4JTYg90/sp1mz5HfNlbcbkLdlHXabfsM=</DigestValue>
      </Reference>
      <Reference URI="/xl/externalLinks/externalLink94.xml?ContentType=application/vnd.openxmlformats-officedocument.spreadsheetml.externalLink+xml">
        <DigestMethod Algorithm="http://www.w3.org/2001/04/xmlenc#sha256"/>
        <DigestValue>XrneH8EIuAmbED/rG1VHc2qcEjA2qvh0tzS0/XH20lc=</DigestValue>
      </Reference>
      <Reference URI="/xl/externalLinks/externalLink95.xml?ContentType=application/vnd.openxmlformats-officedocument.spreadsheetml.externalLink+xml">
        <DigestMethod Algorithm="http://www.w3.org/2001/04/xmlenc#sha256"/>
        <DigestValue>U0DpzZ3FDo9oVTUGPbDxjocZDJQDl9JGFRyFLobP7Gc=</DigestValue>
      </Reference>
      <Reference URI="/xl/externalLinks/externalLink96.xml?ContentType=application/vnd.openxmlformats-officedocument.spreadsheetml.externalLink+xml">
        <DigestMethod Algorithm="http://www.w3.org/2001/04/xmlenc#sha256"/>
        <DigestValue>m1YdUK5E+BUMDNbegO4jlGQCGoBDyEDEkp2L5ctXeOM=</DigestValue>
      </Reference>
      <Reference URI="/xl/externalLinks/externalLink97.xml?ContentType=application/vnd.openxmlformats-officedocument.spreadsheetml.externalLink+xml">
        <DigestMethod Algorithm="http://www.w3.org/2001/04/xmlenc#sha256"/>
        <DigestValue>SJYJ6tg1woN/GN4klhMWjW3RBX5aMo3DznhEdlk7yE4=</DigestValue>
      </Reference>
      <Reference URI="/xl/externalLinks/externalLink98.xml?ContentType=application/vnd.openxmlformats-officedocument.spreadsheetml.externalLink+xml">
        <DigestMethod Algorithm="http://www.w3.org/2001/04/xmlenc#sha256"/>
        <DigestValue>6v0SzxysRYS07oYARPn3Du0nmLRd+IXfqhfY9ysVYJs=</DigestValue>
      </Reference>
      <Reference URI="/xl/externalLinks/externalLink99.xml?ContentType=application/vnd.openxmlformats-officedocument.spreadsheetml.externalLink+xml">
        <DigestMethod Algorithm="http://www.w3.org/2001/04/xmlenc#sha256"/>
        <DigestValue>n8h87DzCYEqR7LaQhd9Tmx4CEkwna/ujVaUCPVFt28U=</DigestValue>
      </Reference>
      <Reference URI="/xl/media/image1.png?ContentType=image/png">
        <DigestMethod Algorithm="http://www.w3.org/2001/04/xmlenc#sha256"/>
        <DigestValue>9f4XjHqYqj7L55PoOi+nbcWLTZ9OCRMSv0BZxK5ngkQ=</DigestValue>
      </Reference>
      <Reference URI="/xl/media/image2.emf?ContentType=image/x-emf">
        <DigestMethod Algorithm="http://www.w3.org/2001/04/xmlenc#sha256"/>
        <DigestValue>Gl5R98/8FiqNSJXI+s1KLZFySja6yZsez3HFOOJdrFI=</DigestValue>
      </Reference>
      <Reference URI="/xl/media/image3.emf?ContentType=image/x-emf">
        <DigestMethod Algorithm="http://www.w3.org/2001/04/xmlenc#sha256"/>
        <DigestValue>3T5F2a2cb8lpajCpL+TNdAjvrv7vJ1BiyD62H5gnZTs=</DigestValue>
      </Reference>
      <Reference URI="/xl/media/image4.emf?ContentType=image/x-emf">
        <DigestMethod Algorithm="http://www.w3.org/2001/04/xmlenc#sha256"/>
        <DigestValue>rkMglHesiUg9GdFiEF3hRF6xE0CDy2Q6sC9MfH30JnQ=</DigestValue>
      </Reference>
      <Reference URI="/xl/media/image5.png?ContentType=image/png">
        <DigestMethod Algorithm="http://www.w3.org/2001/04/xmlenc#sha256"/>
        <DigestValue>IIBcUd5/YjYI73b2r8tcQtxbbpZWzLYNOf0kwxa00us=</DigestValue>
      </Reference>
      <Reference URI="/xl/media/image6.png?ContentType=image/png">
        <DigestMethod Algorithm="http://www.w3.org/2001/04/xmlenc#sha256"/>
        <DigestValue>J7d3UUR8VBRFi4whYLN77XjYuSGUFY5vaE9RhRZC0wI=</DigestValue>
      </Reference>
      <Reference URI="/xl/media/image7.png?ContentType=image/png">
        <DigestMethod Algorithm="http://www.w3.org/2001/04/xmlenc#sha256"/>
        <DigestValue>Wskg07VZuQL9K5xfzWRgWk+R13vUmPP6+XZlg0f9Bp8=</DigestValue>
      </Reference>
      <Reference URI="/xl/media/image8.png?ContentType=image/png">
        <DigestMethod Algorithm="http://www.w3.org/2001/04/xmlenc#sha256"/>
        <DigestValue>aH3BXHJmbJSsh1Y3lW/WWGKmmiyjqQaRrNz11SGI1KM=</DigestValue>
      </Reference>
      <Reference URI="/xl/media/image9.jpeg?ContentType=image/jpeg">
        <DigestMethod Algorithm="http://www.w3.org/2001/04/xmlenc#sha256"/>
        <DigestValue>pPI1+NNJBnr+ViDILdFMc4DurZgdOGZcVRweWAhQLbs=</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GyyR84UYFfbFvVrs+ip9vPggIMAXC0nxkmeUVNsGxCc=</DigestValue>
      </Reference>
      <Reference URI="/xl/sharedStrings.xml?ContentType=application/vnd.openxmlformats-officedocument.spreadsheetml.sharedStrings+xml">
        <DigestMethod Algorithm="http://www.w3.org/2001/04/xmlenc#sha256"/>
        <DigestValue>lI99E9FWB4zDW3m+BXwoHdXw1HQDhPBs+Fzfw/brkgM=</DigestValue>
      </Reference>
      <Reference URI="/xl/styles.xml?ContentType=application/vnd.openxmlformats-officedocument.spreadsheetml.styles+xml">
        <DigestMethod Algorithm="http://www.w3.org/2001/04/xmlenc#sha256"/>
        <DigestValue>HIyjh/qGq3JF0bXhY8nedZGcErdrhjfWdXOca1DGC6I=</DigestValue>
      </Reference>
      <Reference URI="/xl/theme/theme1.xml?ContentType=application/vnd.openxmlformats-officedocument.theme+xml">
        <DigestMethod Algorithm="http://www.w3.org/2001/04/xmlenc#sha256"/>
        <DigestValue>MSC/EYkfwclNctHK+aZVNa7gncE2d4S8pHsh2ftpRsE=</DigestValue>
      </Reference>
      <Reference URI="/xl/workbook.xml?ContentType=application/vnd.openxmlformats-officedocument.spreadsheetml.sheet.main+xml">
        <DigestMethod Algorithm="http://www.w3.org/2001/04/xmlenc#sha256"/>
        <DigestValue>ldCw8fxd1d9IjjKjQXL3dFI0zWBxMdsX8mwDdpvr9bk=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vvXbt7riaP/LQ4NlEKP+qQcbKXjs6kmfjtlTu+zN5DU=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c+xvfXv0Js8Cy6xwLra9Eac8bGCA6OUD7O5gsqVANFo=</DigestValue>
      </Reference>
      <Reference URI="/xl/worksheets/sheet2.xml?ContentType=application/vnd.openxmlformats-officedocument.spreadsheetml.worksheet+xml">
        <DigestMethod Algorithm="http://www.w3.org/2001/04/xmlenc#sha256"/>
        <DigestValue>VV0D+ohnMxdqoi2QYZxBNjXZw84H560YkH8YOemRXfQ=</DigestValue>
      </Reference>
      <Reference URI="/xl/worksheets/sheet3.xml?ContentType=application/vnd.openxmlformats-officedocument.spreadsheetml.worksheet+xml">
        <DigestMethod Algorithm="http://www.w3.org/2001/04/xmlenc#sha256"/>
        <DigestValue>i5QSXdLsJK82TymBVkLVX6PIMystbCPu5QDvqvVi+Qs=</DigestValue>
      </Reference>
      <Reference URI="/xl/worksheets/sheet4.xml?ContentType=application/vnd.openxmlformats-officedocument.spreadsheetml.worksheet+xml">
        <DigestMethod Algorithm="http://www.w3.org/2001/04/xmlenc#sha256"/>
        <DigestValue>ntobzdGw1Wa2G8Smmv3gMwFTzkJY/WwHsTeMXauDrP4=</DigestValue>
      </Reference>
      <Reference URI="/xl/worksheets/sheet5.xml?ContentType=application/vnd.openxmlformats-officedocument.spreadsheetml.worksheet+xml">
        <DigestMethod Algorithm="http://www.w3.org/2001/04/xmlenc#sha256"/>
        <DigestValue>fZxBw/AEmrwj1sZupY4QAxB3j965T52tB7QuKS3TKI8=</DigestValue>
      </Reference>
      <Reference URI="/xl/worksheets/sheet6.xml?ContentType=application/vnd.openxmlformats-officedocument.spreadsheetml.worksheet+xml">
        <DigestMethod Algorithm="http://www.w3.org/2001/04/xmlenc#sha256"/>
        <DigestValue>Or8+PqrMKZl8S2aGjLWGahYz+yiUMr6FZxzMMVa7iUU=</DigestValue>
      </Reference>
      <Reference URI="/xl/worksheets/sheet7.xml?ContentType=application/vnd.openxmlformats-officedocument.spreadsheetml.worksheet+xml">
        <DigestMethod Algorithm="http://www.w3.org/2001/04/xmlenc#sha256"/>
        <DigestValue>Z9FIIGqdMR/i+hYxA65bs3j2HxupN4sh6csn9AV4kGE=</DigestValue>
      </Reference>
    </Manifest>
    <SignatureProperties>
      <SignatureProperty Id="idSignatureTime" Target="#idPackageSignature">
        <mdssi:SignatureTime xmlns:mdssi="http://schemas.openxmlformats.org/package/2006/digital-signature">
          <mdssi:Format>YYYY-MM-DDThh:mm:ssTZD</mdssi:Format>
          <mdssi:Value>2023-05-12T22:41:43Z</mdssi:Value>
        </mdssi:SignatureTime>
      </SignatureProperty>
    </SignatureProperties>
  </Object>
  <Object Id="idOfficeObject">
    <SignatureProperties>
      <SignatureProperty Id="idOfficeV1Details" Target="#idPackageSignature">
        <SignatureInfoV1 xmlns="http://schemas.microsoft.com/office/2006/digsig">
          <SetupID>{7A1769A1-2DB3-4C10-AD20-CBD714C95D67}</SetupID>
          <SignatureText>Victoria Gómez Meden</SignatureText>
          <SignatureImage/>
          <SignatureComments/>
          <WindowsVersion>10.0</WindowsVersion>
          <OfficeVersion>16.0.12130/19</OfficeVersion>
          <ApplicationVersion>16.0.12130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2023-05-12T22:41:43Z</xd:SigningTime>
          <xd:SigningCertificate>
            <xd:Cert>
              <xd:CertDigest>
                <DigestMethod Algorithm="http://www.w3.org/2001/04/xmlenc#sha256"/>
                <DigestValue>KN/7H56xLCZPAKPb0Uio6FomuKiYja0lQ7SjiIBfbks=</DigestValue>
              </xd:CertDigest>
              <xd:IssuerSerial>
                <X509IssuerName>CN=CA-CODE100 S.A., C=PY, O=CODE100 S.A., SERIALNUMBER=RUC 80080610-7</X509IssuerName>
                <X509SerialNumber>2051668798501464206084720313911092532157134011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IoBAADEAAAAAAAAAAAAAADcJgAAVxMAACBFTUYAAAEAfBsAAKoAAAAGAAAAAAAAAAAAAAAAAAAAVgUAAAADAABYAQAAwQAAAAAAAAAAAAAAAAAAAMA/BQDo8QIACgAAABAAAAAAAAAAAAAAAEsAAAAQAAAAAAAAAAUAAAAeAAAAGAAAAAAAAAAAAAAAiwEAAMUAAAAnAAAAGAAAAAEAAAA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8PDwAAAAAAAlAAAADAAAAAEAAABMAAAAZAAAAAAAAAAAAAAAigEAAMQAAAAAAAAAAAAAAIsBAADFAAAAIQDwAAAAAAAAAAAAAACAPwAAAAAAAAAAAACAPwAAAAAAAAAAAAAAAAAAAAAAAAAAAAAAAAAAAAAAAAAAJQAAAAwAAAAAAACAKAAAAAwAAAABAAAAJwAAABgAAAABAAAAAAAAAPDw8A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8AAAAAACUAAAAMAAAAAQAAAEwAAABkAAAAAAAAAAMAAACKAQAAGgAAAAAAAAADAAAAiwEAABgAAAAhAPAAAAAAAAAAAAAAAIA/AAAAAAAAAAAAAIA/AAAAAAAAAAAAAAAAAAAAAAAAAAAAAAAAAAAAAAAAAAAlAAAADAAAAAAAAIAoAAAADAAAAAEAAAAnAAAAGAAAAAEAAAAAAAAA////AAAAAAAlAAAADAAAAAEAAABMAAAAZAAAADUBAAAEAAAAgQEAABgAAAA1AQAABAAAAE0AAAAVAAAAIQDwAAAAAAAAAAAAAACAPwAAAAAAAAAAAACAPwAAAAAAAAAAAAAAAAAAAAAAAAAAAAAAAAAAAAAAAAAAJQAAAAwAAAAAAACAKAAAAAwAAAABAAAAUgAAAHABAAABAAAA8P///wAAAAAAAAAAAAAAAJABAAAAAAABAAAAAHMAZQBnAG8AZQAgAHUAaQAAAAAAAAAAAAAAAAAAAAAAAAAAAAAAAAAAAAAAAAAAAAAAAAAAAAAAAAAAAAAAAAAAAAAAoJAJV/l/AAAAAAAAAAAAAAgTAAAAAAAAQAAAwPl/AAAwFj5W+X8AAO6E6CT5fwAABAAAAAAAAAAwFj5W+X8AAAm5LwdhAAAAAAAAAAAAAABiqy0I79UAAAIAAAAAAAAASAAAALYBAADURlAl+X8AALgzcSX5fwAAAEtQJQAAAAABAAAAAAAAANRsUCX5fwAAAAA+Vvl/AAAAAAAAAAAAAAAAAABhAAAAcc2UVPl/AADgcULRtgEAAEAUAAAAAAAAwC1B0bYBAABIuy8HYQAAAMAtQdG2AQAAq9+YVPl/AAAQui8HYQAAAKm6LwdhAAAAAAAAAAAAAAAAAAAAZHYACAAAAAAlAAAADAAAAAEAAAAYAAAADAAAAAAAAAASAAAADAAAAAEAAAAeAAAAGAAAADUBAAAEAAAAggEAABkAAAAlAAAADAAAAAEAAABUAAAAhAAAADYBAAAEAAAAgAEAABgAAAABAAAA0XbJQasKyUE2AQAABAAAAAkAAABMAAAAAAAAAAAAAAAAAAAA//////////9gAAAAMQAyAC8ANQAvADIAMAAyADMAAAAJAAAACQAAAAYAAAAJAAAABgAAAAkAAAAJAAAACQAAAAkAAABLAAAAQAAAADAAAAAFAAAAIAAAAAEAAAABAAAAEAAAAAAAAAAAAAAAiwEAAMUAAAAAAAAAAAAAAIsBAADFAAAAUgAAAHABAAACAAAAEAAAAAcAAAAAAAAAAAAAALwCAAAAAAAAAQICIlMAeQBzAHQAZQBtAAAAAAAAAAAAAAAAAAAAAAAAAAAAAAAAAAAAAAAAAAAAAAAAAAAAAAAAAAAAAAAAAAAAAAAAAAAA2AAAAAAAAABVhOgk+X8AADAa2s62AQAAiD68VPl/AAAAAAAAAAAAAKjdLwdhAAAAAFav3bYBAADwKbfdtgEAAAAAAAAAAAAAAAAAAAAAAACyxy0I79UAAAkCAABhAAAAAAAAAAAAAACNBYoAAAAAAMAtQdG2AQAAAN8vBwAAAABA1x/RtgEAAAcAAAAAAAAAAAAAAAAAAAA83i8HYQAAAHneLwdhAAAAcc2UVPl/AAC+QEOqeeoAAITdLwcAAAAAQH3izrYBAACQR2sl+X8AAMAtQdG2AQAAq9+YVPl/AADg3S8HYQAAAHneLwdhAAAAAAAAAAAAAAAAAAAAZHYACAAAAAAlAAAADAAAAAIAAAAnAAAAGAAAAAMAAAAAAAAAAAAAAAAAAAAlAAAADAAAAAMAAABMAAAAZAAAAAAAAAAAAAAA//////////8AAAAAIAAAAAAAAABSAAAAIQDwAAAAAAAAAAAAAACAPwAAAAAAAAAAAACAPwAAAAAAAAAAAAAAAAAAAAAAAAAAAAAAAAAAAAAAAAAAJQAAAAwAAAAAAACAKAAAAAwAAAADAAAAJwAAABgAAAADAAAAAAAAAAAAAAAAAAAAJQAAAAwAAAADAAAATAAAAGQAAAAAAAAAAAAAAP//////////AAAAACAAAACLAQAAAAAAACEA8AAAAAAAAAAAAAAAgD8AAAAAAAAAAAAAgD8AAAAAAAAAAAAAAAAAAAAAAAAAAAAAAAAAAAAAAAAAACUAAAAMAAAAAAAAgCgAAAAMAAAAAwAAACcAAAAYAAAAAwAAAAAAAAAAAAAAAAAAACUAAAAMAAAAAwAAAEwAAABkAAAAAAAAAAAAAAD//////////4sBAAAgAAAAAAAAAFIAAAAhAPAAAAAAAAAAAAAAAIA/AAAAAAAAAAAAAIA/AAAAAAAAAAAAAAAAAAAAAAAAAAAAAAAAAAAAAAAAAAAlAAAADAAAAAAAAIAoAAAADAAAAAMAAAAnAAAAGAAAAAMAAAAAAAAAAAAAAAAAAAAlAAAADAAAAAMAAABMAAAAZAAAAAAAAAByAAAAigEAAHMAAAAAAAAAcgAAAIsBAAACAAAAIQDwAAAAAAAAAAAAAACAPwAAAAAAAAAAAACAPwAAAAAAAAAAAAAAAAAAAAAAAAAAAAAAAAAAAAAAAAAAJQAAAAwAAAAAAACAKAAAAAwAAAADAAAAJwAAABgAAAADAAAAAAAAAP///wAAAAAAJQAAAAwAAAADAAAATAAAAGQAAAAAAAAAIAAAAIoBAABxAAAAAAAAACAAAACLAQAAUgAAACEA8AAAAAAAAAAAAAAAgD8AAAAAAAAAAAAAgD8AAAAAAAAAAAAAAAAAAAAAAAAAAAAAAAAAAAAAAAAAACUAAAAMAAAAAAAAgCgAAAAMAAAAAwAAACcAAAAYAAAAAwAAAAAAAAD///8AAAAAACUAAAAMAAAAAwAAAEwAAABkAAAACQAAADoAAAApAAAAcQAAAAkAAAA6AAAAIQAAADgAAAAhAPAAAAAAAAAAAAAAAIA/AAAAAAAAAAAAAIA/AAAAAAAAAAAAAAAAAAAAAAAAAAAAAAAAAAAAAAAAAAAlAAAADAAAAAAAAIAoAAAADAAAAAMAAABSAAAAcAEAAAMAAADP////AAAAAAAAAAAAAAAAkAEAAAAAAAEAAAAAYQByAGkAYQBsAAAAAAAAAAAAAAAAAAAAAAAAAAAAAAAAAAAAAAAAAAAAAAAAAAAAAAAAAAAAAAAAAAAAAAAAAAAAAAD+/////////2nr6SP5fwAA8M674bYBAACIPrxU+X8AAAAAAAAAAAAAeWcuB2EAAACo/2gk+X8AAID/aCT5fwAAAAAAAAAAAAAAAAAAAAAAADJ5LAjv1QAAAQAAAAAAAADQ3jjRtgEAAM////8AAAAAwC1B0bYBAACYaS4HAAAAAAAAAAAAAAAABgAAAAAAAAAAAAAAAAAAALxoLgdhAAAA+WguB2EAAABxzZRU+X8AANAHI+S2AQAAAAAAAAAAAADQByPktgEAAAAAAAAAAAAAwC1B0bYBAACr35hU+X8AAGBoLgdhAAAA+WguB2EAAAAAAAAAAAAAAAAAAABkdgAIAAAAACUAAAAMAAAAAwAAABgAAAAMAAAAAAAAABIAAAAMAAAAAQAAABYAAAAMAAAACAAAAFQAAABUAAAACgAAADoAAAAoAAAAcQAAAAEAAADRdslBqwrJQQoAAAByAAAAAQAAAEwAAAAEAAAACQAAADoAAAAqAAAAcgAAAFAAAABYAAAAHwAAABYAAAAMAAAAAAAAACUAAAAMAAAAAgAAACcAAAAYAAAABAAAAAAAAAD///8AAAAAACUAAAAMAAAABAAAAEwAAABkAAAAMwAAACMAAACBAQAAcQAAADMAAAAjAAAATwEAAE8AAAAhAPAAAAAAAAAAAAAAAIA/AAAAAAAAAAAAAIA/AAAAAAAAAAAAAAAAAAAAAAAAAAAAAAAAAAAAAAAAAAAlAAAADAAAAAAAAIAoAAAADAAAAAQAAAAnAAAAGAAAAAQAAAAAAAAA////AAAAAAAlAAAADAAAAAQAAABMAAAAZAAAADMAAAAjAAAAgQEAAG4AAAAzAAAAIwAAAE8BAABMAAAAIQDwAAAAAAAAAAAAAACAPwAAAAAAAAAAAACAPwAAAAAAAAAAAAAAAAAAAAAAAAAAAAAAAAAAAAAAAAAAJQAAAAwAAAAAAACAKAAAAAwAAAAEAAAAJwAAABgAAAAEAAAAAAAAAP///wAAAAAAJQAAAAwAAAAEAAAATAAAAGQAAAAzAAAATwAAACkBAABuAAAAMwAAAE8AAAD3AAAAIAAAACEA8AAAAAAAAAAAAAAAgD8AAAAAAAAAAAAAgD8AAAAAAAAAAAAAAAAAAAAAAAAAAAAAAAAAAAAAAAAAACUAAAAMAAAAAAAAgCgAAAAMAAAABAAAAFIAAABwAQAABAAAAOj///8AAAAAAAAAAAAAAACQAQAAAAAAAQAAAABzAGUAZwBvAGUAIAB1AGkAAAAAAAAAAAAAAAAAAAAAAAAAAAAAAAAAAAAAAAAAAAAAAAAAAAAAAAAAAAAAAAAAAAAAAAAAAAAAAAAAAACAPwAAAAD+/////////4g+vFT5fwAAAAAAAAAAAADQLukj+X8AAMBxLgdhAAAAQIZpJPl/AAAAAAAAAAAAAAAAAAAAAAAAUnosCO/VAACY5YQk+X8AAP7/////////6P///wAAAADALUHRtgEAAHhqLgcAAAAAAAAAAAAAAAAJAAAAAAAAAAAAAAAAAAAAnGkuB2EAAADZaS4HYQAAAHHNlFT5fwAAgAcj5LYBAAAAAAAAAAAAAIAHI+S2AQAAAAAAAAAAAADALUHRtgEAAKvfmFT5fwAAQGkuB2EAAADZaS4HYQAAAAAAAAAAAAAAUPVu0WR2AAgAAAAAJQAAAAwAAAAEAAAAGAAAAAwAAAAAAAAAEgAAAAwAAAABAAAAHgAAABgAAAAzAAAATwAAACoBAABvAAAAJQAAAAwAAAAEAAAAVAAAAMQAAAA0AAAATwAAACgBAABuAAAAAQAAANF2yUGrCslBNAAAAE8AAAAUAAAATAAAAAAAAAAAAAAAAAAAAP//////////dAAAAFYAaQBjAHQAbwByAGkAYQAgAEcA8wBtAGUAegAgAE0AZQBkAGUAbgAPAAAABgAAAAsAAAAIAAAADgAAAAgAAAAGAAAADAAAAAcAAAAQAAAADgAAABUAAAANAAAACwAAAAcAAAAWAAAADQAAAA4AAAANAAAADgAAAEsAAABAAAAAMAAAAAUAAAAgAAAAAQAAAAEAAAAQAAAAAAAAAAAAAACLAQAAxQAAAAAAAAAAAAAAiwEAAMUAAAAlAAAADAAAAAIAAAAnAAAAGAAAAAUAAAAAAAAA////AAAAAAAlAAAADAAAAAUAAABMAAAAZAAAAAAAAAB5AAAAigEAAMEAAAAAAAAAeQAAAIsBAABJAAAAIQDwAAAAAAAAAAAAAACAPwAAAAAAAAAAAACAPwAAAAAAAAAAAAAAAAAAAAAAAAAAAAAAAAAAAAAAAAAAJQAAAAwAAAAAAACAKAAAAAwAAAAFAAAAJwAAABgAAAAFAAAAAAAAAP///wAAAAAAJQAAAAwAAAAFAAAATAAAAGQAAAAJAAAAeQAAAIEBAACNAAAACQAAAHkAAAB5AQAAFQAAACEA8AAAAAAAAAAAAAAAgD8AAAAAAAAAAAAAgD8AAAAAAAAAAAAAAAAAAAAAAAAAAAAAAAAAAAAAAAAAACUAAAAMAAAAAAAAgCgAAAAMAAAABQAAACUAAAAMAAAAAQAAABgAAAAMAAAAAAAAABIAAAAMAAAAAQAAAB4AAAAYAAAACQAAAHkAAACCAQAAjgAAACUAAAAMAAAAAQAAAFQAAACcAAAACgAAAHkAAAB9AAAAjQAAAAEAAADRdslBqwrJQQoAAAB5AAAADQAAAEwAAAAAAAAAAAAAAAAAAAD//////////2gAAABWAEkAVABPAFIASQBBACAARwBPAE0ARQBaACAACgAAAAQAAAAIAAAADAAAAAoAAAAEAAAACgAAAAQAAAALAAAADAAAAA4AAAAIAAAACQAAAEsAAABAAAAAMAAAAAUAAAAgAAAAAQAAAAEAAAAQAAAAAAAAAAAAAACLAQAAxQAAAAAAAAAAAAAAiwEAAMUAAAAlAAAADAAAAAIAAAAnAAAAGAAAAAUAAAAAAAAA////AAAAAAAlAAAADAAAAAUAAABMAAAAZAAAAAkAAACTAAAAgQEAAKcAAAAJAAAAkwAAAHkBAAAVAAAAIQDwAAAAAAAAAAAAAACAPwAAAAAAAAAAAACAPwAAAAAAAAAAAAAAAAAAAAAAAAAAAAAAAAAAAAAAAAAAJQAAAAwAAAAAAACAKAAAAAwAAAAFAAAAJQAAAAwAAAABAAAAGAAAAAwAAAAAAAAAEgAAAAwAAAABAAAAHgAAABgAAAAJAAAAkwAAAIIBAACoAAAAJQAAAAwAAAABAAAAVAAAAHgAAAAKAAAAkwAAAEcAAACnAAAAAQAAANF2yUGrCslBCgAAAJMAAAAHAAAATAAAAAAAAAAAAAAAAAAAAP//////////XAAAAFMASQBOAEQASQBDAE8AAAAJAAAABAAAAAwAAAALAAAABAAAAAoAAAAMAAAASwAAAEAAAAAwAAAABQAAACAAAAABAAAAAQAAABAAAAAAAAAAAAAAAIsBAADFAAAAAAAAAAAAAACLAQAAxQAAACUAAAAMAAAAAgAAACcAAAAYAAAABQAAAAAAAAD///8AAAAAACUAAAAMAAAABQAAAEwAAABkAAAACQAAAK0AAAAeAQAAwQAAAAkAAACtAAAAFgEAABUAAAAhAPAAAAAAAAAAAAAAAIA/AAAAAAAAAAAAAIA/AAAAAAAAAAAAAAAAAAAAAAAAAAAAAAAAAAAAAAAAAAAlAAAADAAAAAAAAIAoAAAADAAAAAUAAAAlAAAADAAAAAEAAAAYAAAADAAAAAAAAAASAAAADAAAAAEAAAAWAAAADAAAAAAAAABUAAAAFAEAAAoAAACtAAAAHQEAAMEAAAABAAAA0XbJQasKyUEKAAAArQAAACEAAABMAAAABAAAAAkAAACtAAAAHwEAAMIAAACQAAAARgBpAHIAbQBhAGQAbwAgAHAAbwByADoAIABWAEkAQwBUAE8AUgBJAEEAIABHAE8ATQBFAFoAIABNAEUARABFAE4AAAAIAAAABAAAAAYAAAAOAAAACAAAAAkAAAAJAAAABAAAAAkAAAAJAAAABgAAAAMAAAAEAAAACgAAAAQAAAAKAAAACAAAAAwAAAAKAAAABAAAAAoAAAAEAAAACwAAAAwAAAAOAAAACAAAAAkAAAAEAAAADgAAAAgAAAALAAAACAAAAAwAAAAWAAAADAAAAAAAAAAlAAAADAAAAAIAAAAOAAAAFAAAAAAAAAAQAAAAFAAAAA==</Object>
  <Object Id="idInvalidSigLnImg">AQAAAGwAAAAAAAAAAAAAAIoBAADEAAAAAAAAAAAAAADcJgAAVxMAACBFTUYAAAEAZCEAALAAAAAGAAAAAAAAAAAAAAAAAAAAVgUAAAADAABYAQAAwQAAAAAAAAAAAAAAAAAAAMA/BQDo8QIACgAAABAAAAAAAAAAAAAAAEsAAAAQAAAAAAAAAAUAAAAeAAAAGAAAAAAAAAAAAAAAiwEAAMUAAAAnAAAAGAAAAAEAAAA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8PDwAAAAAAAlAAAADAAAAAEAAABMAAAAZAAAAAAAAAAAAAAAigEAAMQAAAAAAAAAAAAAAIsBAADFAAAAIQDwAAAAAAAAAAAAAACAPwAAAAAAAAAAAACAPwAAAAAAAAAAAAAAAAAAAAAAAAAAAAAAAAAAAAAAAAAAJQAAAAwAAAAAAACAKAAAAAwAAAABAAAAJwAAABgAAAABAAAAAAAAAPDw8A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8AAAAAACUAAAAMAAAAAQAAAEwAAABkAAAAAAAAAAMAAACKAQAAGgAAAAAAAAADAAAAiwEAABgAAAAhAPAAAAAAAAAAAAAAAIA/AAAAAAAAAAAAAIA/AAAAAAAAAAAAAAAAAAAAAAAAAAAAAAAAAAAAAAAAAAAlAAAADAAAAAAAAIAoAAAADAAAAAEAAAAnAAAAGAAAAAEAAAAAAAAA////AAAAAAAlAAAADAAAAAEAAABMAAAAZAAAAAkAAAADAAAAIAAAABoAAAAJAAAAAwAAABgAAAAYAAAAIQDwAAAAAAAAAAAAAACAPwAAAAAAAAAAAACAPwAAAAAAAAAAAAAAAAAAAAAAAAAAAAAAAAAAAAAAAAAAJQAAAAwAAAAAAACAKAAAAAwAAAABAAAAUAAAACQFAAALAAAABAAAAB4AAAAXAAAACwAAAAQAAAAAAAAAAAAAABQAAAAUAAAATAAAACgAAAB0AAAAsAQAAAAAAAAAAAAAFAAAACgAAAAUAAAAFAAAAAEAGAAAAAAAAAAAAAAAAAAAAAAAAAAAAAAAAAAAAAAAAAAAAAAAAAAAAAAAAAAAAAAAAAAAAAAJFD4cPbkRJG4AAAAAAAAAAAAAAAAAAAAAAAAHETMOIGAAAAAAAAAAAAAAAAAAAAAAAAAAAAAAAAAAAAARJnMfQ8kfQ8kLGUsAAAAAAAAAAAAAAAAGDisdP74JFD4AAAB7t91LdKBLdKBLdKBLdKBLdKBLdKAAAAADBxYcPrsfQ8keQcQKFDkxTGkNFBwFDCYdPrwVL40AAAAAAABLdKB7t917t917t917t917t917t91zrNARGR8IETQdQMEfQ8kdQMEIETQHDy0dPrwdPrwMFCgAAAAAAABLdKB7t917t93t7e17t93t7e17t93t7e1pnb0XFxcHEDIdPrwfQ8kdQMEdQMEeQsgKFT45WXoAAAAAAABLdKB7t93t7e3t7e3t7e3t7e3t7e3t7e3t7e3MzMwNDQ0ECR0cPrsfQ8kfQ8kWMJEbKDFIcJoAAAAAAABLdKB7t917t93t7e3t7e3t7e3t7e3t7e3GxsYtLS0DCBkWMZQfQ8kfQ8kfQ8kfQ8kULIQOFyUAAAAAAABLdKB7t93t7e3t7e2+eje+eje+ejelai8IBQILGU0dP74fQ8kfQ8kRJXEECh4ULYceQsgaOa0HEDIAAABLdKB7t917t93t7e3t7e3t7e3t7e2oqKgAAAAbPLQfQ8kdP70LGEphYWFqamoFBQUGDiwRJG4ECh4AAABLdKB7t93t7e3t7e3Q3+h7t917t910rdEYGRoHEDAPIWQPEiCWlpbt7e3t7e1tosM7WGsAAAAAAAAAAABLdKB7t917t93t7e17t917t917t917t91tosNtbW16enra2trt7e3t7e3t7e3t7e17t91LdKAAAAAAAABLdKB7t93t7e3t7e17t917t917t917t917t93t7e3t7e3t7e3t7e3t7e3t7e17t917t91LdKAAAAAAAABLdKB7t917t93t7e17t917t917t917t917t93t7e3t7e3t7e3t7e3t7e3t7e3t7e17t91LdKAAAAAAAABLdKB7t93t7e3t7e3U4eh7t917t917t93V4ent7e3t7e3t7e3t7e3t7e3t7e17t917t91LdKAAAAAAAABLdKB7t917t93t7e3t7e3t7e3t7e3t7e3t7e3t7e3t7e3t7e3t7e3t7e3t7e3t7e17t91LdKAAAAAAAABLdKB7t93t7e17t93t7e17t93t7e17t93t7e17t93t7e17t93t7e17t93t7e17t917t91LdKAAAAAAAABLdKB7t917t917t917t917t917t917t917t917t917t917t917t917t917t917t917t91LdKAAAAAAAAB7t91LdKBLdKBLdKBLdKBLdKBLdKBLdKBLdKBLdKBLdKBLdKBLdKBLdKBLdKBLdKBLdKB7t90AAAAAAAAAAAAAAAAAAAAAAAAAAAAAAAAAAAAAAAAAAAAAAAAAAAAAAAAAAAAAAAAAAAAAAAAAAAAAAAAAAAAAAAAAAAAAAAAAAAAAAAAAAAAAAAAAAAAAAAAAAAAAAAAAAAAAAAAAAAAAAAAAAAAAAAAAAAAAAAAAAAAnAAAAGAAAAAEAAAAAAAAA////AAAAAAAlAAAADAAAAAEAAABMAAAAZAAAACoAAAAEAAAAlgAAABgAAAAqAAAABAAAAG0AAAAVAAAAIQDwAAAAAAAAAAAAAACAPwAAAAAAAAAAAACAPwAAAAAAAAAAAAAAAAAAAAAAAAAAAAAAAAAAAAAAAAAAJQAAAAwAAAAAAACAKAAAAAwAAAABAAAAUgAAAHABAAABAAAA8P///wAAAAAAAAAAAAAAAJABAAAAAAABAAAAAHMAZQBnAG8AZQAgAHUAaQAAAAAAAAAAAAAAAAAAAAAAAAAAAAAAAAAAAAAAAAAAAAAAAAAAAAAAAAAAAAAAAAAAAAAAoJAJV/l/AAAAAAAAAAAAAAgTAAAAAAAAQAAAwPl/AAAwFj5W+X8AAO6E6CT5fwAABAAAAAAAAAAwFj5W+X8AAAm5LwdhAAAAAAAAAAAAAABiqy0I79UAAAIAAAAAAAAASAAAALYBAADURlAl+X8AALgzcSX5fwAAAEtQJQAAAAABAAAAAAAAANRsUCX5fwAAAAA+Vvl/AAAAAAAAAAAAAAAAAABhAAAAcc2UVPl/AADgcULRtgEAAEAUAAAAAAAAwC1B0bYBAABIuy8HYQAAAMAtQdG2AQAAq9+YVPl/AAAQui8HYQAAAKm6LwdhAAAAAAAAAAAAAAAAAAAAZHYACAAAAAAlAAAADAAAAAEAAAAYAAAADAAAAP8AAAASAAAADAAAAAEAAAAeAAAAGAAAACoAAAAEAAAAlwAAABkAAAAlAAAADAAAAAEAAABUAAAAqAAAACsAAAAEAAAAlQAAABgAAAABAAAA0XbJQasKyUErAAAABAAAAA8AAABMAAAAAAAAAAAAAAAAAAAA//////////9sAAAARgBpAHIAbQBhACAAbgBvACAAdgDhAGwAaQBkAGEAAAAIAAAABAAAAAYAAAAOAAAACAAAAAQAAAAJAAAACQAAAAQAAAAIAAAACAAAAAQAAAAEAAAACQAAAAgAAABLAAAAQAAAADAAAAAFAAAAIAAAAAEAAAABAAAAEAAAAAAAAAAAAAAAiwEAAMUAAAAAAAAAAAAAAIsBAADFAAAAUgAAAHABAAACAAAAEAAAAAcAAAAAAAAAAAAAALwCAAAAAAAAAQICIlMAeQBzAHQAZQBtAAAAAAAAAAAAAAAAAAAAAAAAAAAAAAAAAAAAAAAAAAAAAAAAAAAAAAAAAAAAAAAAAAAAAAAAAAAA2AAAAAAAAABVhOgk+X8AADAa2s62AQAAiD68VPl/AAAAAAAAAAAAAKjdLwdhAAAAAFav3bYBAADwKbfdtgEAAAAAAAAAAAAAAAAAAAAAAACyxy0I79UAAAkCAABhAAAAAAAAAAAAAACNBYoAAAAAAMAtQdG2AQAAAN8vBwAAAABA1x/RtgEAAAcAAAAAAAAAAAAAAAAAAAA83i8HYQAAAHneLwdhAAAAcc2UVPl/AAC+QEOqeeoAAITdLwcAAAAAQH3izrYBAACQR2sl+X8AAMAtQdG2AQAAq9+YVPl/AADg3S8HYQAAAHneLwdhAAAAAAAAAAAAAAAAAAAAZHYACAAAAAAlAAAADAAAAAIAAAAnAAAAGAAAAAMAAAAAAAAAAAAAAAAAAAAlAAAADAAAAAMAAABMAAAAZAAAAAAAAAAAAAAA//////////8AAAAAIAAAAAAAAABSAAAAIQDwAAAAAAAAAAAAAACAPwAAAAAAAAAAAACAPwAAAAAAAAAAAAAAAAAAAAAAAAAAAAAAAAAAAAAAAAAAJQAAAAwAAAAAAACAKAAAAAwAAAADAAAAJwAAABgAAAADAAAAAAAAAAAAAAAAAAAAJQAAAAwAAAADAAAATAAAAGQAAAAAAAAAAAAAAP//////////AAAAACAAAACLAQAAAAAAACEA8AAAAAAAAAAAAAAAgD8AAAAAAAAAAAAAgD8AAAAAAAAAAAAAAAAAAAAAAAAAAAAAAAAAAAAAAAAAACUAAAAMAAAAAAAAgCgAAAAMAAAAAwAAACcAAAAYAAAAAwAAAAAAAAAAAAAAAAAAACUAAAAMAAAAAwAAAEwAAABkAAAAAAAAAAAAAAD//////////4sBAAAgAAAAAAAAAFIAAAAhAPAAAAAAAAAAAAAAAIA/AAAAAAAAAAAAAIA/AAAAAAAAAAAAAAAAAAAAAAAAAAAAAAAAAAAAAAAAAAAlAAAADAAAAAAAAIAoAAAADAAAAAMAAAAnAAAAGAAAAAMAAAAAAAAAAAAAAAAAAAAlAAAADAAAAAMAAABMAAAAZAAAAAAAAAByAAAAigEAAHMAAAAAAAAAcgAAAIsBAAACAAAAIQDwAAAAAAAAAAAAAACAPwAAAAAAAAAAAACAPwAAAAAAAAAAAAAAAAAAAAAAAAAAAAAAAAAAAAAAAAAAJQAAAAwAAAAAAACAKAAAAAwAAAADAAAAJwAAABgAAAADAAAAAAAAAP///wAAAAAAJQAAAAwAAAADAAAATAAAAGQAAAAAAAAAIAAAAIoBAABxAAAAAAAAACAAAACLAQAAUgAAACEA8AAAAAAAAAAAAAAAgD8AAAAAAAAAAAAAgD8AAAAAAAAAAAAAAAAAAAAAAAAAAAAAAAAAAAAAAAAAACUAAAAMAAAAAAAAgCgAAAAMAAAAAwAAACcAAAAYAAAAAwAAAAAAAAD///8AAAAAACUAAAAMAAAAAwAAAEwAAABkAAAACQAAADoAAAApAAAAcQAAAAkAAAA6AAAAIQAAADgAAAAhAPAAAAAAAAAAAAAAAIA/AAAAAAAAAAAAAIA/AAAAAAAAAAAAAAAAAAAAAAAAAAAAAAAAAAAAAAAAAAAlAAAADAAAAAAAAIAoAAAADAAAAAMAAABSAAAAcAEAAAMAAADP////AAAAAAAAAAAAAAAAkAEAAAAAAAEAAAAAYQByAGkAYQBsAAAAAAAAAAAAAAAAAAAAAAAAAAAAAAAAAAAAAAAAAAAAAAAAAAAAAAAAAAAAAAAAAAAAAAAAAAAAAAD+/////////2nr6SP5fwAA8M674bYBAACIPrxU+X8AAAAAAAAAAAAAeWcuB2EAAACo/2gk+X8AAID/aCT5fwAAAAAAAAAAAAAAAAAAAAAAADJ5LAjv1QAAAQAAAAAAAADQ3jjRtgEAAM////8AAAAAwC1B0bYBAACYaS4HAAAAAAAAAAAAAAAABgAAAAAAAAAAAAAAAAAAALxoLgdhAAAA+WguB2EAAABxzZRU+X8AANAHI+S2AQAAAAAAAAAAAADQByPktgEAAAAAAAAAAAAAwC1B0bYBAACr35hU+X8AAGBoLgdhAAAA+WguB2EAAAAAAAAAAAAAAAAAAABkdgAIAAAAACUAAAAMAAAAAwAAABgAAAAMAAAAAAAAABIAAAAMAAAAAQAAABYAAAAMAAAACAAAAFQAAABUAAAACgAAADoAAAAoAAAAcQAAAAEAAADRdslBqwrJQQoAAAByAAAAAQAAAEwAAAAEAAAACQAAADoAAAAqAAAAcgAAAFAAAABYAAAAHwAAABYAAAAMAAAAAAAAACUAAAAMAAAAAgAAACcAAAAYAAAABAAAAAAAAAD///8AAAAAACUAAAAMAAAABAAAAEwAAABkAAAAMwAAACMAAACBAQAAcQAAADMAAAAjAAAATwEAAE8AAAAhAPAAAAAAAAAAAAAAAIA/AAAAAAAAAAAAAIA/AAAAAAAAAAAAAAAAAAAAAAAAAAAAAAAAAAAAAAAAAAAlAAAADAAAAAAAAIAoAAAADAAAAAQAAAAnAAAAGAAAAAQAAAAAAAAA////AAAAAAAlAAAADAAAAAQAAABMAAAAZAAAADMAAAAjAAAAgQEAAG4AAAAzAAAAIwAAAE8BAABMAAAAIQDwAAAAAAAAAAAAAACAPwAAAAAAAAAAAACAPwAAAAAAAAAAAAAAAAAAAAAAAAAAAAAAAAAAAAAAAAAAJQAAAAwAAAAAAACAKAAAAAwAAAAEAAAAJwAAABgAAAAEAAAAAAAAAP///wAAAAAAJQAAAAwAAAAEAAAATAAAAGQAAAAzAAAATwAAACkBAABuAAAAMwAAAE8AAAD3AAAAIAAAACEA8AAAAAAAAAAAAAAAgD8AAAAAAAAAAAAAgD8AAAAAAAAAAAAAAAAAAAAAAAAAAAAAAAAAAAAAAAAAACUAAAAMAAAAAAAAgCgAAAAMAAAABAAAAFIAAABwAQAABAAAAOj///8AAAAAAAAAAAAAAACQAQAAAAAAAQAAAABzAGUAZwBvAGUAIAB1AGkAAAAAAAAAAAAAAAAAAAAAAAAAAAAAAAAAAAAAAAAAAAAAAAAAAAAAAAAAAAAAAAAAAAAAAAAAAAAAAAAAAACAPwAAAAD+/////////4g+vFT5fwAAAAAAAAAAAADQLukj+X8AAMBxLgdhAAAAQIZpJPl/AAAAAAAAAAAAAAAAAAAAAAAAUnosCO/VAACY5YQk+X8AAP7/////////6P///wAAAADALUHRtgEAAHhqLgcAAAAAAAAAAAAAAAAJAAAAAAAAAAAAAAAAAAAAnGkuB2EAAADZaS4HYQAAAHHNlFT5fwAAgAcj5LYBAAAAAAAAAAAAAIAHI+S2AQAAAAAAAAAAAADALUHRtgEAAKvfmFT5fwAAQGkuB2EAAADZaS4HYQAAAAAAAAAAAAAAUPVu0WR2AAgAAAAAJQAAAAwAAAAEAAAAGAAAAAwAAAAAAAAAEgAAAAwAAAABAAAAHgAAABgAAAAzAAAATwAAACoBAABvAAAAJQAAAAwAAAAEAAAAVAAAAMQAAAA0AAAATwAAACgBAABuAAAAAQAAANF2yUGrCslBNAAAAE8AAAAUAAAATAAAAAAAAAAAAAAAAAAAAP//////////dAAAAFYAaQBjAHQAbwByAGkAYQAgAEcA8wBtAGUAegAgAE0AZQBkAGUAbgAPAAAABgAAAAsAAAAIAAAADgAAAAgAAAAGAAAADAAAAAcAAAAQAAAADgAAABUAAAANAAAACwAAAAcAAAAWAAAADQAAAA4AAAANAAAADgAAAEsAAABAAAAAMAAAAAUAAAAgAAAAAQAAAAEAAAAQAAAAAAAAAAAAAACLAQAAxQAAAAAAAAAAAAAAiwEAAMUAAAAlAAAADAAAAAIAAAAnAAAAGAAAAAUAAAAAAAAA////AAAAAAAlAAAADAAAAAUAAABMAAAAZAAAAAAAAAB5AAAAigEAAMEAAAAAAAAAeQAAAIsBAABJAAAAIQDwAAAAAAAAAAAAAACAPwAAAAAAAAAAAACAPwAAAAAAAAAAAAAAAAAAAAAAAAAAAAAAAAAAAAAAAAAAJQAAAAwAAAAAAACAKAAAAAwAAAAFAAAAJwAAABgAAAAFAAAAAAAAAP///wAAAAAAJQAAAAwAAAAFAAAATAAAAGQAAAAJAAAAeQAAAIEBAACNAAAACQAAAHkAAAB5AQAAFQAAACEA8AAAAAAAAAAAAAAAgD8AAAAAAAAAAAAAgD8AAAAAAAAAAAAAAAAAAAAAAAAAAAAAAAAAAAAAAAAAACUAAAAMAAAAAAAAgCgAAAAMAAAABQAAACUAAAAMAAAAAQAAABgAAAAMAAAAAAAAABIAAAAMAAAAAQAAAB4AAAAYAAAACQAAAHkAAACCAQAAjgAAACUAAAAMAAAAAQAAAFQAAACcAAAACgAAAHkAAAB9AAAAjQAAAAEAAADRdslBqwrJQQoAAAB5AAAADQAAAEwAAAAAAAAAAAAAAAAAAAD//////////2gAAABWAEkAVABPAFIASQBBACAARwBPAE0ARQBaAAAACgAAAAQAAAAIAAAADAAAAAoAAAAEAAAACgAAAAQAAAALAAAADAAAAA4AAAAIAAAACQAAAEsAAABAAAAAMAAAAAUAAAAgAAAAAQAAAAEAAAAQAAAAAAAAAAAAAACLAQAAxQAAAAAAAAAAAAAAiwEAAMUAAAAlAAAADAAAAAIAAAAnAAAAGAAAAAUAAAAAAAAA////AAAAAAAlAAAADAAAAAUAAABMAAAAZAAAAAkAAACTAAAAgQEAAKcAAAAJAAAAkwAAAHkBAAAVAAAAIQDwAAAAAAAAAAAAAACAPwAAAAAAAAAAAACAPwAAAAAAAAAAAAAAAAAAAAAAAAAAAAAAAAAAAAAAAAAAJQAAAAwAAAAAAACAKAAAAAwAAAAFAAAAJQAAAAwAAAABAAAAGAAAAAwAAAAAAAAAEgAAAAwAAAABAAAAHgAAABgAAAAJAAAAkwAAAIIBAACoAAAAJQAAAAwAAAABAAAAVAAAAHgAAAAKAAAAkwAAAEcAAACnAAAAAQAAANF2yUGrCslBCgAAAJMAAAAHAAAATAAAAAAAAAAAAAAAAAAAAP//////////XAAAAFMASQBOAEQASQBDAE8AAAAJAAAABAAAAAwAAAALAAAABAAAAAoAAAAMAAAASwAAAEAAAAAwAAAABQAAACAAAAABAAAAAQAAABAAAAAAAAAAAAAAAIsBAADFAAAAAAAAAAAAAACLAQAAxQAAACUAAAAMAAAAAgAAACcAAAAYAAAABQAAAAAAAAD///8AAAAAACUAAAAMAAAABQAAAEwAAABkAAAACQAAAK0AAAAeAQAAwQAAAAkAAACtAAAAFgEAABUAAAAhAPAAAAAAAAAAAAAAAIA/AAAAAAAAAAAAAIA/AAAAAAAAAAAAAAAAAAAAAAAAAAAAAAAAAAAAAAAAAAAlAAAADAAAAAAAAIAoAAAADAAAAAUAAAAlAAAADAAAAAEAAAAYAAAADAAAAAAAAAASAAAADAAAAAEAAAAWAAAADAAAAAAAAABUAAAAFAEAAAoAAACtAAAAHQEAAMEAAAABAAAA0XbJQasKyUEKAAAArQAAACEAAABMAAAABAAAAAkAAACtAAAAHwEAAMIAAACQAAAARgBpAHIAbQBhAGQAbwAgAHAAbwByADoAIABWAEkAQwBUAE8AUgBJAEEAIABHAE8ATQBFAFoAIABNAEUARABFAE4AAAAIAAAABAAAAAYAAAAOAAAACAAAAAkAAAAJAAAABAAAAAkAAAAJAAAABgAAAAMAAAAEAAAACgAAAAQAAAAKAAAACAAAAAwAAAAKAAAABAAAAAoAAAAEAAAACwAAAAwAAAAOAAAACAAAAAkAAAAEAAAADgAAAAgAAAALAAAACAAAAAw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eyW7QwfeVnkzl47FvY0qErNMGdurllU9KvR8EKhpzBmpA9hrdnbju5ce8kWR8iDbxyG3h593n5xo
P65HHeWWYQ==</DigestValue>
    </Reference>
    <Reference Type="http://www.w3.org/2000/09/xmldsig#Object" URI="#idOfficeObject">
      <DigestMethod Algorithm="http://www.w3.org/2001/04/xmlenc#sha512"/>
      <DigestValue>GDrfLCxv0t+F+3frNFWr3XmDBbS6R6d+HcxWfNzDXj8YvozB8zh3rKXEWAMsP99Sf3IfDBmrbC6l
xzcKNealTg==</DigestValue>
    </Reference>
    <Reference Type="http://uri.etsi.org/01903#SignedProperties" URI="#idSignedProperties">
      <Transforms>
        <Transform Algorithm="http://www.w3.org/TR/2001/REC-xml-c14n-20010315"/>
      </Transforms>
      <DigestMethod Algorithm="http://www.w3.org/2001/04/xmlenc#sha512"/>
      <DigestValue>PF4WII9Uq3FACQ0ZMn31S3hYSXVtKtwO6tK7AE3IDOygJDbPV6TQfCyQV28EE8kVU6RS4wGkgVHu
wiu8IBrLgg==</DigestValue>
    </Reference>
    <Reference Type="http://www.w3.org/2000/09/xmldsig#Object" URI="#idValidSigLnImg">
      <DigestMethod Algorithm="http://www.w3.org/2001/04/xmlenc#sha512"/>
      <DigestValue>CvM28Ox7NtpGI4lCei3c8KeuLnoAmkYJhTI4GUFGdsv15jQz9Y1ucIg+IgCNTS9lIqoo8M85lUoo
k1/reyqwFg==</DigestValue>
    </Reference>
    <Reference Type="http://www.w3.org/2000/09/xmldsig#Object" URI="#idInvalidSigLnImg">
      <DigestMethod Algorithm="http://www.w3.org/2001/04/xmlenc#sha512"/>
      <DigestValue>Tn8STWHahMsjJkOxlSsgs/cYS1dsboiEAv9XuFZZGbgcoWygB7idc/trSDdgTmwxswc8O/A1jo05
c5oXYMfHiA==</DigestValue>
    </Reference>
  </SignedInfo>
  <SignatureValue>c6EhobxzX7CgCD2eQU1PwViXaP59UiSAQQp9rDnUE6LBlbWdf+4+Cjd92o70ODjpb3MfBRXL8G0j
E3jxwCw2HswFRdS3tJifpBdGVWOy4pAJs/2d8SqgxufRB39AWJWXnHigEnoHu4l1Opo+Mwkj2T4O
4BYSkmQzP049YwYcdg6KmcVQ2vs6hZxJiP/CaGe/KtuWZaCBcUYGw8vW6lkUm3xBJ1bM6fuElzjG
iygw5+euVNDhGaTZAOraEnhx+GUXjDzGikyiM8mKgsZdYBCnbTW5tsPzfSkr51NX8u3jPg4Olh7P
GPeV4+gh2tZjfU7ygmm0KKI2mC+KkJ9bd7hwFg==</SignatureValue>
  <KeyInfo>
    <X509Data>
      <X509Certificate>MIIHsTCCBZmgAwIBAgIQWwmZNUfui6pG5lhQBIbB4DANBgkqhkiG9w0BAQ0FADCBhTELMAkGA1UEBhMCUFkxDTALBgNVBAoTBElDUFAxODA2BgNVBAsTL1ByZXN0YWRvciBDdWFsaWZpY2FkbyBkZSBTZXJ2aWNpb3MgZGUgQ29uZmlhbnphMRUwEwYDVQQDEwxDT0RFMTAwIFMuQS4xFjAUBgNVBAUTDVJVQzgwMDgwNjEwLTcwHhcNMjMwMjI4MTQ1NTEwWhcNMjUwMjI4MTQ1NTEwWjCBwjELMAkGA1UEBhMCUFkxNjA0BgNVBAoMLUNFUlRJRklDQURPIENVQUxJRklDQURPIERFIEZJUk1BIEVMRUNUUsOTTklDQTELMAkGA1UECxMCRjIxGDAWBgNVBAQTD0ZVTENPIEZFUk5BTkRFWjEXMBUGA1UEKhMORURVQVJETyBBTkRSRVMxJzAlBgNVBAMTHkVEVUFSRE8gQU5EUkVTIEZVTENPIEZFUk5BTkRFWjESMBAGA1UEBRMJQ0k5MDIwODc1MIIBIjANBgkqhkiG9w0BAQEFAAOCAQ8AMIIBCgKCAQEAnc99RsbvdHbtmC+RyUaU4KevECDTR32W5R/TJM1dJnfasUsticXvsJVId27WAXBvP0KdRd5/yfVlU3jGDFs3hqXPhcKU16hnkyyq91O3PjdJACKq6VjQ/DtlNqJIaeu2kWA2RH0yOQLa+5OklAqJ07rZL/Qxfzg8qFDUKqdM1CsDyPG8CB5R01Krne/Ohh04J9sXFeCsDbYO/MCR5tJdUD581PRTuWfq4S/ZS1QJePNNmZzZhWFpgkFBQGGESlmuc9+TWbLEs3S6WbHJb2xzxN3/Y6NBJGeO7z87kdnSdmKx3gmvM03aNU+zjPE1ODslHY53rSOcA6DNz1xPhTubIwIDAQABo4IC3DCCAtgwDAYDVR0TAQH/BAIwADAdBgNVHQ4EFgQUZD6rOw+6RaPjfdMv5ZEcEazoHk0wHwYDVR0jBBgwFoAUvjVUYmhg5ybTMcFfl7Hi9mTOB/UwDgYDVR0PAQH/BAQDAgXgMFMGA1UdEQRMMEqBG0VEVUFSRE9GVUxDT0BQUk9UT05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5UhCVMVcaWXow27RC29U5I8lfQVEYsuuvAg1p6OU3QtRL5tA36E3M6OxrRgh33GeaCb3HADP+fTuLIe+ruzmppaqr2nl/XcWZdQrC2+AiCo3VZ7uOrxWt5Of87/ONk+ymcxlwePT46kUGZBRofCqjkoQeP1vdEUuHJr/ZbeE06/UjX1sRWL8FfTm3QbjczR8gYD4SMYUMxNRmYyMGemiJGDhx+hOexbhP1ne0e/DGbD9NEDbKU2aw8+bgF6nmOEEhkEhshjPKTDi76Egg9JH9PSWOdODwbJb8P7Ssb02UTv72kfMnJSEFDcTZwNgTwNYqzYjXBy7d0veogy4dI7EIgEwZS6spIyo5UeiqKWeT/1DaGutbHa8PyBxV9wHhM2Th4ZUSBO1bdUE0T8/jYeQ1sUIAkWgY+o966JelvvBLsaGGawATm9FMs0FI6dhnGvI46Z7MtxqSwhSjsfLdqRlL4jvney5BbMdWNFLl35qzeV9TYOqNv0SRupro5VgNid5c2vQVA5nkgi7NC6179Aw2wfU5m9dtrXM5WqI53yHIIAOF+LJOEtu51ljtXzo+br0b/H13YK1gelzirKM/Nyzx7Z+cg5kaQmggk4ILPMFqv4f7V1qovvtg3lKEgz+21pjYRyCQgdcsgQzHlUxU/WMmjuYFTrOezO+HQzNHoNG1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eaS3JHKNvMDxK0PJGMigc9l8D76rL77LzGGF/7yiYEuzwJ8J5DhBaX0u6Vx/SJhggR1YkhGdLd5ajn8XXHgbBg==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f4xOREOqA+vNOt3T3Uq2ZWQ/T6/DIdsDoNwnA76gKXJB7D48k830yXNNjex8ou/PvIomhH+Q1DiG76XO70u87A==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Rs4P8Zhbj5bTeYaKO/h3uq8efreaUJPCT6Lq6c/7N+DowAZ5xK+yhERphY/LQJDBMzCXWJyPANO2BpZ6O5X9Nw==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qHZtLqzkZb7uCZa7nuqJjN1Y5zy9yLLBougFrzze1q7nbXZ/S2caVd+L8/7KEDy/mY2+gCZNfSsPFXn4uOijPw==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4doLnKBULkpMKe1XpEbfYDPOzWwzLlOETj0gs/4sPhMQ62Vk14084UV7E7DdpSCS3zV9h0l/Rb8XNWhgj8OKMw==</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drawing1.xml?ContentType=application/vnd.openxmlformats-officedocument.drawing+xml">
        <DigestMethod Algorithm="http://www.w3.org/2001/04/xmlenc#sha512"/>
        <DigestValue>0mQecZxMhat2gOBfT737xN6M1JO+wRpEi7JbZOhrmn6pydsrG7DGXtkAhWoB32bKS2EQnqR6wBF9xjbPwQdY5Q==</DigestValue>
      </Reference>
      <Reference URI="/xl/drawings/drawing2.xml?ContentType=application/vnd.openxmlformats-officedocument.drawing+xml">
        <DigestMethod Algorithm="http://www.w3.org/2001/04/xmlenc#sha512"/>
        <DigestValue>kPMMfjHenJkk+HpiKOQqcgDLVBhQV/gW6s10vPQNbs3a4o4GcnCqCX54aiazFDN3onysmRtaGRJLlVFJp7QIHA==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2QocepmQv69PRc9ZbpdNiUwfrkexcprZqC0fwl/EoyG7gw3omY9uY5L79V6Ww5o6c60ZwVmyFKeoluTz0OK/vA==</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eWImN+Zr/bjslOcaeAzCn8cjwlppkwwiEMWyBYESsxE7L7sWH3pz6EKD2PvaydEdzAISJ1ovUG8JEoP6Sp0VVQ==</DigestValue>
      </Reference>
      <Reference URI="/xl/drawings/vmlDrawing1.vml?ContentType=application/vnd.openxmlformats-officedocument.vmlDrawing">
        <DigestMethod Algorithm="http://www.w3.org/2001/04/xmlenc#sha512"/>
        <DigestValue>yWHG7giqvyP/Kkr8x4J9WjwEfEEvvqOpaRwC3tsTPKh+h2eivTrP0WXYG25PN7xAOozQEapi14JPGpuin9ndCQ==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ghbKsI+PSoslGuh8J8iJpmIAX5Tvi/Yg+aBuF+WdKtI2pBGkSZihqqPgLqvHtx/ZljJRWx9ubk7TrcKqiH2S/A==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vrdfIyekw3k4UsRgWI9Gd2zs+xsyf+/ET2J7wJ9n8E8YbzLNAijQNWKG96iNKJqVcwy/skfaUY2ghczbs4E5ig==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sDgJu8LO4mrhwUpEJXN24hG1pgqTiW+cCHSGlzdMCORC+P6U0mTWn/2ZQI/f6j9xBLqNnNzO9CuMpao4BAkgmA==</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wt0VNinsCjcSsGqV+3g1XmSPsO3oeCVfKrz96GnsrxH+XgXyBdlY01WEjlE2QQz6tlFQL4HLDVhlWRfRXkS+xg==</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qspZkUOyd3oCbVJlaz5U5WXxoMgdgArhsaTR+sTjKgMHAqLygf2Mmu5rJLP+WgJwaHI8A2qzvOzU7apijdoBaA==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PVxIMD9v8CzE+rD1Q0SH9ZMLIYZYmzDL8Bt2Wx018ZQ2dW/sz0LTwqIk1k40Nq7F8yOo1LbDO/a5/08JrP6Leg==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xl9SJlayc2XyJ0Jh6ERvF3mrt/tgTgCFt9dArb8rR3J7hOIODVQItA0giAfHhmXwh/mJ6v23DZH+iib2fYfuSQ==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xHIuS+EY7ZOhy1iUhy6lC/w3BSsWmF+hNznx5Bdzy5+J/wYA/K/tzTdbgcl2cPJAksS/P0mi0/j91/cQlhw0fw==</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Y//UcX0qKV2qT9X5bKnbwkuxIRyz9S15ZU614sALPEYuKzFsEeFgG7Wd4xb0gwzu8bPjeLI0LDoOEkzOPtAp1g==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pgBiiLbmlPDmYmfyAKYgfCH7BSBeo4WPnEfK+7u8RiF3VhzM9E6SJG+tVkYOTFTS5aaik/qkGQ2gFYy+7zNWrg==</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sUrrCNxaoU41cvEPNCnMXCyWNdRkARDZsF6JwSDLwPYUVbBek3Bp2XhdQEBh/lQuny3SMAfJHOhnn0Z3fiYtCw==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AVh0s5P9s0titplqoICzq6He34Dox9ILUBa8aNPFUbQI2o4pKLbiwf9MFwUMGBiH19681fxHWT/AemZhGbOSeA==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PONE/aNwcJMmjwdS5vwZefe1kRENxGfmqwbA1ZPUPTrz0j9XrLkSxRzExH4tHEdOtoGdcLKhIgaxUcV24jaRdw==</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shhofcdMrZrgWyJL92RSBz7omVCi8aCUADQfTBP5wWcagmuMmvr0ja8XQZDx/mLIsV/zuh6e2yMIQRktu0Egsw==</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nCn+KwYT9g99i6d6Qv4ETX3ESnnPT7KjYetMbMwir76ieTnAwer4Tn9WTw/cHx2fAieAzB/QjLW3KfDCdzkLgw==</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GWozlZPlW+pCrKNxTXCCKLPCMWHqb5Xa0MXKsipQWqR4YRc6AI+m8riJMKd/UoFuHDzaRby45GZUj2wvFDwp2A==</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F3UKRbfYhiJM1Otqp5odB+RWgFAa2WTDXaZGn3/oWQ7zkbxMaZkME0e1cJZuoKfSNSb5uYQmg7PrVSYK4nspgA==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iRnL1U7L6kHOGWFy/oaS2E9kj3rkZucMZMI2UI0Xq2heGIfiYxGiTdCdPJRu9ltYmWZfGO1Pi6NDQIjwvjmg8Q==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Mj+fI0r1xJSnx2Nxg5ICXGvRZiuxMM0TZhxMkbaDoO4ntNfjyTyZspXIvDg8dpC/CBp8e/W68rYdmx9/OopcDw==</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PG8+4IDtSEHrDUux8buBQA8LU7YDhYQMJqBIOYc63cB4MX42y0mrH5RC2LV4uZJySZeLXkwa6Hawi89wReddXA==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1glbhjWB+7MBXFQF9vU5/r0NKm2ahEzwWeezLba7Pt/kFdKnzO9ftVw5bMIiE3meHfMRPTHMr5BQKZkDD8R/Ew==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ibm6+DVjr9vA7hY5tHTqgv9R486lU3274ObF/maqzgRcANf14JOTDe99GflgLCiXFzjsxd+vGPnp8HkPKfE1YA==</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BSuBRLVlzxj0bJ2qpw2AaSLXWvseZkjAi2sJXoH7t/Mp820/YlorYOLtRwOsJGccFb1m0W+y1W4sAGfM7Ck5cA==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IXLTwr1+QETiaRV8lf2g6s7VSAvfjBwNMdlBZKTExG7AUulJUWeIOfT1WWp4Gml8xAVoWm4kMOBYteoZZxf44Q==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CcdWaOwUMdkbqgEbFWLKgwrdXsxL2OFv8F1eVonjrf31PkIbPgJPCz0L67cgUpZxMkC02Y/YMUv0ybJcZdqqbw==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daceEiIl/pH+47DNTBnLrBtDG3xrl1wrVtPFLwMHcmwgqAXaLxRXpWvoIm8kt7qMYtNOqMQ9C+QJvzlqo+kETw==</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YE+Ijdm6HWc0oNBcecOtJhCLDfkkc1xBQIiVJwEGDIiVb620Q5vQeK21bd2EOOoHM/20E4Wtw+CYMdGPsbVg5w==</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zNM+hkz3LFiP8KvOHCPoaJHH80icpoTsh/e4xG2pUj1QcTqT1WLDHGk+2+BFrEV+yr6eURzPpQkGmlbRi9BeVw==</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mSCxbfxT0qpc17P4s+b6g3nGym2JgVT31LnBLNQQ5//cqldf4/3v1RfhiZ7s5Lf5x2oOtNG5mfIDAuHLEgksdQ==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lny9ULjY4knREiQjHml9iwKlgVU8Th8cwWzamzylUzPjt4+7bpwG395IRS14FwpUbDUVJmaa4QKE3ITxmlYMvg==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UfGOhwUxf3CjijmKEY2E1PdTW8lrVN+TW5jTNyMroLAi1VCYbrU8LRvt5WmqNhtdKxNPs8wDnaJu0xb6/IC+2g==</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ws3db03AtmYRNKuVQJREcgotuHhVqXbL6t6H9en1BZcGY22CK8qLffpe+GsVk8hr5DH1Ryu/7TAZIkHrpudjOw==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y4cIL68tKAxnBzBmBcbx/EoEU9pWPBEfNxSdFt/4O+ip4AKMMNa7b9BbCAMRuCWxLvUiq7wI5eJOPRR9Ps4Ntg==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4Y4ppczgTzsOWRd2o1/YeODKWqZr2H5fp34f9XfiN40EV0wPd2rHk7ZE8TFRaq+aXeBEbedHngcoUgubJSNKVQ==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Uj74qaz5s7avnLUsQN4dlc6ec23znr8shlbqkRmVX5/hN8cG8Hk9RXGQjKAm//rPcF24RvfjKu4sghcPyl2xRw==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AAXS/qGrlih6OuuNHYR04hj60RuF6ANKiCfDnHU0w/WbNGDvjyM65dnZ5TBexuX89z3OfDxOYZOH8GJUo9ik1A==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ctO3IVX3/zIEj4b+TdQ+ufT69JGTSKkEMuh4USu3i0UVyNGDWV/VUYDMsARFBYwslB7zajOkYP5j2z2i8LxC+w==</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9q92Yw6uBUdk4/GCbItAHAH3S1MhgY/mRVkdVGWsY620j7EdclwPU+R6KI4yysq5KvXzhmvNGagiDvpuSVmpLw==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mZ8yBpBV8t21U3ogG/wdIwI5GCJmdIT7sOEFTmbX7+3wztaCtEz6P+rU7cYH8kjH3gLN9VznnJDtFlA08ezU5g==</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9QiiV6kBxpr1Uy8l8yDbyOaBSDAyVauYcg88P81qu7xhjinqs5T0h45rZ4oJQKjQE2PRI7wgSgQBuKGtBG6F4g==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0Z7qPvHXea3/csEG8Lug5U6+uvClkSTpqdeivu/PIivIwkc/SHsjS4kiP3YzaAskR7ICV/sqn++ovft8K9H/Ew==</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sYZhA2cy/2btqQts/4WYRy41MCDsLn2lW0MQOTG0vVbdfEMIJZnBhuWfuShtujORajeR3WDjjkZ9uD/2HoPaKA==</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9xvkdbKId9VFdEENH+9Usjg7zyIK7/5iqo1vUDAdZ0AVN4NDgqbzim+Mb2Qh0SrCdkbKI2tW8PVhTRpGRJ+0rQ==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emuHxaHtrqOJpmzFtZdrX0t14Flzu3rRuQOljPtqNHH8eUzgBYA833dcfImxJjkR1PFuSauDm7SQ3KvkoyckSA==</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Wv4NW54P0tZJ5IKSJfX6yjL5GfIR7dgduNTnmoWAzoA7pXCCM4eKJeQv1anFiJiyFBKr90lMlqlcxqdXVRPy4A==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f3YK3ruiuaJY6G0PlCQDSLeT0S0AFFk85/wk0/qrI96GgpU9DZiBLtLd07ibjBmwtWz6E0IFqlPprFFuiKJ/3Q==</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xuZRFLASMOPAoVVT+ClH50lvs2onHAwNS0IOb7b9tAZTVMuHoi2yebxuXQxAre2LBZW7KRxQ8RRT2wP4/TMdQw==</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7LfQfE3qW+DF1faITbUaexrpfxQ/Xh10uOY3dDWUt00zP6RsTUBsxnq9b9ejNTFM7n/gqVfWR9rQtp7t2Jh4ew==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NEnKxROQF2AG2a6wg5dXXP/uhhnlsxiWuuQoys93uhNK1KN2TiVv/Q91bQPGLrxbrTHDH6qwLzpDt+UbyRGK/A==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ScEidMEQfjgsRq25rY63UY5xBuynzzss//opLHogLloEckdlstu4hX0dWUtked1e0SqcU6+IcOggrCqM3F9TSw==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63W81LqbYtR4wCQC9+M+g4PFKYOOcjgjv0CsytqwfjsOUOIorHv15mEQdW97anMao3JPIjj0AF/rfL+qn1w7rQ==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6q0G9LiPx2CEKMOJx5hD8cgyQ7CN5YT5Z104+Pr7XLXrxhh2aRmtlhMdT+NXQ8iVZ35CFU+kIPOLlgGaRkwdKg==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afSFA89HRdGbpwSGiqIkM0UrBjVAYZTsf4aImDguC0dQ4ZM3+Fx1akT2vD1VgE+T88Eogt9q1TcLewNAAtSvzw==</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WptY/vATQ7nbws20anIuG4eFZ8QXxk8lnOGMU3tpqtCBs7jTbIQOZP4AbiAvzx12DiyVUHX90CniDRDAB7RvSg==</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IWIsMC5jZbanRPzNytx4RGzzWRKqPi39J1hNOrRFgTc049AYUis6wDzP0hy+MDlCYVKxO2vHA9oDyr2saW51HQ==</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2amRbVUsIf6aLM0c7KH18M9OO4KUt6a+Yzw66PIJMMyJM0hpgMbwM1ppwdBJDnbZUQlkuvaeQMAhV3kDVTafbg==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fXkwfa8UjHnDTjLNVoNnypit/I24gFuliIHgdeUDNXonMt5t3gaFkQZ+mpHubpE9FlNlLx0BPmd6fTtuB8mdcw==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wUhAYyNpNvUgWK5OlmAkkGmsMRVYhXOC/bAOFTuddB0rBK55dHXjWLc7LkmZ83SDj6oXyXGCxDuvV9mOmZUbRw==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9c79TczoMysu0TWiCNtm+DT6c8+djeu+HQwSA4hJtplB01vTeCwEzacobWdaXxb7Ev++R6UwArgLSelBoTwOgQ==</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OzlIWFJ8A+m3QlsFEwGu76dWWA0S9PznjQG3AnVTrPdpip79tiBUYkVQFqvI7GflsA3eUDEEV0IRXLkDveJqaA==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L1ykCGoqO/i0soxyRByAq+6oqLHWT/QKoaVr3BUtLK7uApND9AFUxEBMrUGHfpvOVNaBGT/jZESUV4SufcvywQ==</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STPmWP4UZtMAyzOkEo9u/ZK4nXcttqiaXzwEzIX5PyW5ECbGxBbNp79RNJCNsdCSitFUMTgUFyrzgK0iekA3Fg==</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PmgzcQm6rN6W8v9q1pnrPWEtWqgHUjQZBDAY0O0Yg4xY06ccMc8W2bAbmaBW+3mhWC31Q055XMneT7XrJnveRw==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3tiBtz2isPgIHYXJ3fx3m0F3JwMleTrue3P02CoHoMA4UpbdMi5JPEKRm9x7/NhljpJC45+9ERzq94o9aDXsKA==</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tofZlVZ9zgFveeM84Lk3xC/JFiZGTW545g8pLFqH+PCmdRVjZtaBwJ1ZzoevY0wkiWYtLMi3GTx7+hInYGdYjQ==</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FMsD7ytBj1M3Oa9Du4TNT+roFy8fo5Ng2UBNFb8asIayE8aprM8IUU6LgATCjQIeVZL/0k99HrY/xsaaH3QssA==</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SG8vQ+/AoMsrmRlxG9sSDoVqUO3ICTBAg2VKlqE+sRu2FxVJlj/nmf+DqctMC6DjsVXijqe55f7op28ctO6rqg==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+E7XnKlpfcynZZqaaEQ/5tnr1H/67GVjp1ewO8qj2w16iLcXgnh7XhJVA0jOm7aMn4iu4K537rN1Ky+tlGz/Wg==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XzIDPfwCxtIK9/xqg7LE4I2MeyzyLgmP+/lXZLeGsoHmMNjmzi1+ejaWxJuG0kmpcZyteiitd7k+uRww1hET1Q==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dVqWh0bYlLup0fj47vRFtV6cmg/pPURg+WTrl/nuZNrIm8V+WH183I5AZSDLpHbqXpI6JfteXss4vKMfnxqssQ==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1kR8pTq/jxJU87RKfRmN3e9jYxSzjn0SU1KjtG+o2LdRPa0DfgvCV/IONEPtPsTldkj/IMayuedMln+XtDoC7Q==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zSkf1AHfn9oCnjPQWbXKj8NKO81b88QoQgtxsW6tqP+YWNz4e1zH7YUu2ZhfvOfMK5Q8uzER7OQV6aUTbQyfhA==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qhcezrq/myE9qAa/+Krc0fX/R8/z0bvwM7ezVhpP28RDPelTFgCfZFoFTO21vE94kTO2pxhKeeDtOE2iY+UvfQ==</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q3C9EVGmgcmt7Od9dCBMXG1sK/zRNFj5DQM1gemRqPMnCZpSKnRQY83ALX7pJxpluC4Nx6+2ez+XDMfrWSWsGw==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QHKVD/RdrglKIqpB860FmPCDekPorpj1puiNY+me00Pl02bQG8vHCMp8HnFg32c+TOp1U+NoeQ9GOwcv8EyN9g==</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ghHsfywQBxTlzjW2VJfsG0CDgK5Lozdg/pt6EoH9WZfg+7Y2QvrJhfeaVVG94kd6gJCZeg3ayXOE/h/p9VR10g==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7JeBxxBBgGe0Z+QYO1iaS9o27XgEcokZDTT1GKqpj2rPEslRrLry9oD4Q06IevR+d4lQydNgtxtGCjE206sMqg==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fsOPSTKhEPvwJojESG0jarIv0atErdJWGYqcZzpzQR/hT1YDXCPmlImExtbGBOD7JVt0JcwJKF/1sNt5uhRLiA==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iMClXvD+A6glXy2kqTdbu204Y23NZeBz0cr7QLDT6nREUJ8ZeW/wMMs6JWO/Yygs5IcVQTIhJp8wtDYFlFCOMA==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WAaGDy1rxd+PUY2SLBD/7fri1XDFOoPSFINg3m+UrzdWBBgy52tMXa/9Ee8o43beBHzJh/ArJZxj++3KquS0mg==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p0tSX3xdug7f5Zn6uzMW+Endwuz3Zl68xGxvRB29cYv2y+DI72W7cwZsUrk1e5rSQ1OWMCiMGyP+8YV7ReeIrg==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lI5Bj8l45GBY0ZDzMgPCAGPzQPRM888f1wy8heTf6xMTVHY/ysKXFAo/U6ct+7vHcWKjpdfgPuHIoE52ih5VvA==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2QIqCJb9/iLVMqVzmROsFVTPRrW8/wgQc3PZoC9R+LVDc//lg5BhvegK8bsC16VlG61WE6CgkY9FInDSiC1bqw==</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Eni3639VDHF1VdXwAl5/I3TYibdRR6dnJONdU2YIzcdtp3S+HHd7jzgd0plFjYnenNtyZTTRMS0FgxLFID81uw==</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Y0UTzZQ2czDfUbFWVn+IeoEFLSWSGg+wf+2CR8gyYgyJxnUFBzedD5++ks3kqclxS06Ag16cE2/sOkxQMhKMBA==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c8jVV1d3YrMqVB9fEwHVCxSHZ4rFs+d/dqu9uKeVRhaiPaK7AWZeIO1ECgQoXbZA5JxBWniW/Lthm8ryLaK+yA==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ggzlDIRP8eigmlplb8pbvfuOot5lTUy2F5qcXGtScDrIENkriDRrnCB9H4WzmmP29QD2sulfKzuhjYrksxEy5w==</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QcagZil76c2Cx8bk4sB63z2OrjX7zd7dobQtFa3v+zG14JI5CjPYrCAY4w6HWGaJP8PntRrQFIX+/27dqqI04g==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yju6VyrnosuVNhmNn1eILVYQptQSknZFjzXx/2zw5gSdGIDw5x5yv4uSyf/+6vL7uWUsWS9pBTZ+er7baR8mYw==</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/aWXWW2SYCINOqnNXl0buWYak8VZuaeOEi5MGfGYrpM7QwsWXDsLng79w7Sv6S8USeuUu8Ew9RVaAsJUMJCGEA==</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DP2tBTw1PRJp0VAmEwymymgGRXo00i0bfyJewxcm/uYqyzNAqxmapEPQuPCXzo3+A8s8NIXqF+149nytCvX8zA==</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pRNXkkYW4+HwnW9QMyRIan8WT+bZmKtRBck9eE6T7nC48yIuZo0mpLfbTs98hp4fUgiqKBCivMQEy1umhhmRiw==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nvu6YwgeiBQsvJXwG2QTjay5e1kzbxM+NJmSr/gN0UYwWt89EfSaQYu6TlO3RRrvKt5TGzGYC6d4SIbDMmRkiA==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7gJ8zGRkVQpe8NNT1mbd7XlJzWp4vcPMOPnQMvmztuKTyeWBItes0bCnRDdjQYMX8iEeUicm12j9mqwexEUJ0Q==</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BlhgLJF8ZJW/CskDyqoDgjnbZHoLyJKev9Ht1Z/2IavWgmPCSH1NYNsCcREPd8uFE1MFw80ze5529kYrW81UJw==</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byiRyxa6tkFJBapAQez1RrklfRixWFJEm5rrmt3gwoBKOhKWOUQH+jCUH02+d4EEjWw/QAmnvNhxsCOS4fQD4g==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4edGJ6TpEgOSnfhh6aSQn/lQ/GWuReOyFCD4+b6SweLzv3nn/IRMhX0bEin8EWHmb0ppJ0gZZDc2mAXxbyX1IQ==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JYXBwKn9cAEZnuFNneO59e2T3Y4Z2pUBU5vhkskfdC8AXjAcm1fVHii6rmr3QVyMo+qXPNF4M6GFO7rKTSdTuQ==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rPB3YBE81JyNSGQv4ujYWKe2Xo7rlIEd3Bw49Uu2XL4R82hnNOUu6ADX2rlEAM7XENsy6reg3iGiQr/BSR+CZQ==</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5TwSMLgjE0rU9PTt+37Pd2613pqol1ChsVoDI+rqbpuwdZxBPU9ZwQH+bW0QfuxB2CQ3+0FNtDu96nK2jYjKvQ==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zfAUexKyoDk8at3vLPn2xPt9vXkA6E8gukZdHJyWen6lz0lOQ7qmDBnKUEVGzeJjSj9LAtT+PpiOU1g01iK/EQ==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YOWPw5trBWmGaOniakgyLPEUyoCqFZ83XORUioU0WsFkZkiIUfaJ+mBd7+UT2mV/UYjr8pz834t1mrN1kvz5fg==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IXuavFw03h41gHGEyV0z18gibQRzO39PDRP3rsQpMWE8uAGoENW9279a9l5JZ+HZzTz7OAqUAr3I2RnbXXSFxw==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jCJOQjwZmyUJ4/s+4EruvZIJ3qVAiHcuGNPU9jX6PmjcozZvz+6SgW+7Wijv93r/FfeRc1eHzLgQjV1KcJVpaA==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qzN9/poxSn/69KY78WspGIbeLwd2y5EdKRSHDVGKP6ZeoVbMH0+kNp11b+WGW+rXJgS3Q/IvTkBLdryyd4lNug==</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aI0Nkhf8ArGNrSoPQTHpaCslGy6ffokUCnmOR9+4Ek6wv0t3e7LLWLXvH1zF8eSGUAki5iCmZEEP6FaDtc3beA==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8M7n59pWYKM2v1Vrj7dbsouCGk60f1/dvTkyNnElNXUC0bSuTKS70NUPvvIWLT+Fbf3yeMmad0Kl9V4447PsMg==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EpYsJ5geDlfUNmmY8Dsa1IhXMDDBU+YrRedJZgISYpdzIF+CHTxUutgUeQQLjRHYY1gCSp/IAdeEupok5DIgvQ==</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vnvIYhu2N4jSfgQqibRK+BLb9rO1uKJ2Yh7vAawW2+fnIA+J+UPfYtKGPj4RIVbf867VV7ZbIlN/dz4nne/T6Q==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40E4SCRKsVWcVpd5PcTzb6RDMWSWdH/aNulIx3IVcqsPIUMPPosOJCRK/qm+mw59cVw+g8EZcRdQNPHhaiLq/g==</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iXGy8Xjknf5Q6iSkVB6CQkBRycyd9u5MMaI196bGyjLofrwHqtAgL6o5drSmEWGmiF/mkkWTrNcmixX/79Wa0Q==</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WtZHGvHqV8/yjBE2RL8r+uxE67jhAl8VcxWNvzRYTLA1UHKwnSWzo1HV50bpBiYml/oqPb3aVv9vUtmoBW7Mcg==</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8q8xrxDkZCTNY5snBH5qRyUkTdcLJzuiBWBIcrDbFdYocnvmhn3MmSQFUMqPyS5krsO56M4/GUfyeeSFntH7hw==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WBqJk6kCMEtXtg8MTMad+s5fccBjX3cALGd9TBIoA6vtQw0epI06SS3lPg1Z+6W7NDcJEI/Jx1oPFq6lOwM7HQ==</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tX4yhXp8WX+r6wxH8lAQ8D6Gfz1uA9344HqrnasRsg4wvSVOyeem2coZOvmIjvS0/qNZ3Z3JJTVm4oEui4uPsw==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NoTiHHURtmVRYpK7NG05+E0gY+ig5Mkefee9eRhfhP4ciTXRUSxfCH1+pqSrgyzkE6ALnnvbqpM/A0J92onRdg==</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BI3whYH0Y8g+iK+IHBYxGZTQ8C6H+Hd5LXLgExeCKdLHlobQAMM3yYfczznmZVcIVTh4xJZ+xk0A7uiBHh1gTQ==</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2gQJUVYZpwn54QT+TOsE8rnt4DomqtQWRaiP5f3Hxcr7DtDca0vs/Uy7gUOgE9bTgrPhwASobu3LbTjKxqE/tQ==</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iI6d00mCYKLpZh7HXs978elTYquOn1NEPs6GRwM70HveOiW1t4Lfjv3GB8AgBJkpLMSDy2wXfIDK4WMSVkoG2w==</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/yv4r2ufwqwf8RP0G4Y9ouAgGqsTDaOKGbnwUGcC5HtK/CvAObPIZ0weG15NorAMIOyz+NhSrgaUPuqmCT6bPw==</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re937qRwYz10ZXfUlBSZPGMUcY+Je9unFU1aicxL0KAPCXne05ssqEW5y6ags6HCo0j4j1TcRkLDU6/roV11tw==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+U65Y0vahD+aRaveuxmmh5U65ZcYq/FxhcrFCCkwEv6MSlxL9fkG3I+5xOtxgp/UAyOL5/qmdNGmWRri1J8eRA==</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1G+xebbfmiGRj0fLkXmTy+dpk8gMyqG+7yghLxWQqeVdOOtnXU/c0oSFGTHfFjLwiuZpMtmjbv37tHg8RdLymQ==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PRB/tvQ/y5hOgYU0h7WW4wOfCyGlYPWWUtEMCiGfufL8Atc0AITNpqYaONzO4Ik40W1g7koZQAAf4sH9ZdMuIA==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FHemBCj1evH6K4t7IUMNZOkA9hvD/9tRBtsbJ+gL5T0CioN0x4CUz4qOxUJ1qzvPa758esTWnMBSP7X7p55icw==</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T4m9CMNwA90Q//azwMh95e1OjAEcfT61h2QqBsVCH2tJmWJ/GMlztI+pEhJPcvgVGYc0ncqdQrMy8WNYcjRJwQ==</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tr6q60S2wGcAmtUeSmjRHCDuz7QUfuXDf04PR9nyE5O3iw8AKqNRblZeOyJsJp+gK/3DRVK+AlaEuK/LvpLZjg==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XsVckjEOX7RWfU9/WiZ6sNfEQADCB8rSwim0Am5flHz3Jl5lsB2RqzpD2wmAhrHU0e2hHw8urqapZwnUYpS89w==</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RMcbMOXs3KjypI2JjZS+DBDtek9v8FlMiAgeJie23vqiwj+wgj/42znuoxWqpbzzoap8bmG0VK9NjDdalZOX7w==</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y0jBw7M/AoM1J7QRus84SYTNfWoQY6RLpM6yJDfUxnl60pIl3nh8JemnIejpuO5aycWBP/5i07M/LrLKG4VUig==</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4inIDtJzwJRQ/EWHEfkgGF3UL7W34MwiUVHY3nu5ffbbVtox/ND2pdK0vdGfxgd0XJMXx/1FkLPFhqn1DMX+MQ==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SBzW7Sate1SHwSVJvcz6NlG3w8xxSXDDkjSbifXgcJiUGX2R4urorKllaVTuk0e24fS+AjDDe6ZSYACzHAHNbA==</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/ok/WGdXUDXxSLfS/3fObrKWNvecl2fc1z2qWymzx0q1i8Sq/HT+RBo4s4MA243LYrES5OReqiMTAP2Rr1FLbg==</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Ot3R8BoK5lwey9R2Oi14XFrbO8/yYmjsSR64p3qiAgB2ty55xncOwupg0L36t6C7rTgV1V77YIhIu77mbebWqQ==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FrxLxQnte8EbAdDICeIU7xMm6E/GkaR1WOLiwS/oF35cp7C5VbLVs5iwFkGfx3KdWXgsG2staJh9SH8gvcPHXg==</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2DqD2XnVNtbwhVX1l8FatJ2MciMZZwlANoumaihbel4iw7qIQcrneCvqi2sjdV64rnreGE/37G53HjfNp3mu4A==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81eBvO2ZTaGvQitSzj80rk9a/GKYUxB4SzVMJhLnSpiY2V30gDC3i9aB2lMyovFWC0XiG+B6blLIE+k14eWhgw==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CqoYT0P7IE3rdjcapDVEyPVdRpXGiQQs5yOVrI8lxSrsBQ7DCzKFLh5kTNW2RkC7zCYGBt9opGIt96FuauVAKw==</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JxWEaPRAULrh2dvH0SxIHXn2AKFq4xPeq+XTOoMOwCRCh1EISfsJiziLa5b9EOpOF41/S523Uc3oMCWFEOkUnQ==</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LhYiTx8H7u1dfVg1p+JT07ceYAHJA04woUKZcegB1/PdGG3RzdoTchrhxMnijfJs5rzBFFm0pN48/20UwwuT8A==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k2VH+/4nrP+gP9Xr7/ruMoudKN1zZ/KRpucp2D5R68AuaHaXjEEpECM9TQJ5H11Kg/qmOOwqumy5zK4OZxHs+A==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2xLDsw0iBXkYcqOf2Wd4yF5U0HsmDVAHRfhT7h6tKe4qt57bTt7dGRc2Ca+sB39sNylgBUtXe89WKoA80bdA6Q==</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GkTeOb7feqH9H2EGzqt48fn403oUd9xZDpHyhG27i0Kegg+HnVG2GOL4LB0u2QWXk5ln5Su2eM7kx09VsIFMqw==</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y6iJO3Slc9IwHPENctnD37kh12zRWHcBrkCBF+ad5H3n8kojhCRqVqZNKwIRMZHUwLD2AkIXEi/CIp2DQCvp3g==</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TctBv2lHEhfeZAqGEtZApKrCrTB9MNgaYmn5Pnmg5jWpt/vwCpRBn2jvOGrqCjB2cwC2EWch9HvZvxQ1/4FYsg==</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hir83aPCkzAZQYZfG5gg0r6+Vpsg3LsgtHL8fzTd6Mg7AzNEQrfkTdzDpvz4/6D7LqFMk/BC/8M9Xh5fe58AWg==</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1gfwkZ4NNvl5TkjwJHrQ0SYgmcQQ5SAEtzhtMXPsnHXuuE5+JKba5iYYKwWkQxhyes0eK0wlBASjv4SrMLv03A==</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F48hpqrJ7w3Pl/R5eUZeuVT7VkJZhDdmTtO+glIONlk0qf6mGV94Wb3WNMRjucPHs2QHFD2Ih3/QP5Zqoml7QA==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Tzxen08ZPDt6LVh+n/cRx5I8TwVEHL7XR3A/2PsZgAQERbEY1os3ZdBVaaZAcO9qplmZfsen29KbVroLfj0XxQ==</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13OE17DP7/ppC3wqeHxahca5Uv7BxjktfjVpQwWos3uF5mTs1cf1Q+lKob13cNsk+ySgWSralZ6RN5GW6zHi0Q==</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fyL+GTgTvcHzff668iBT+OJny8jEagBorVevUoK1fevOmtaOGiQDmNf6KUnnMB30/1J48k+2PDz5YsSbV+Zh8g==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tbM0uDjZkyWaAeP1O+T1qVqWxcHNhM26h3c0Lm22Nh8NKanE+8emdRX+YpHMqTzmVCvrz3mgeTBFEEXILRqrGg==</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vgu7rpuKe0FhqtRgF5ijWtZ4HvInJfg/M9kqgM/HjuE2hFtsrKfb42Ci5w1Y1kqxqSw/vIrdA1d3DCf67is8hw==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C+7wvVO2oOLHpxLr9dAeOxXSRjUPaR1VH739k4X6Slyu9XH5DqZxolLqc7xlEUWR5KPWn8roBxvN7mEAy44OXQ==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m0GWG9HSJKO+H+UPs5WogADG/6GbcH904/TtMpce3zUtgFjK+zy+Uktcm2dPaSh5up9hNupWLll86W0BOk+IYw==</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B7Qgte4pviPEBvVo5pI0Gskh8dKYEr2woz6d+dBuCEEiHDyT0zxzy1IAuNCCHyut8ThM7VmJgYSsDj44jaTtzQ==</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ZpBBMFT5wwcNlh8kavUoCIhssGkow3SK87XUdzxYnhst43IyvsXW66+K5vMhW+aftuCfZIKES3rLzNPfIODD0w==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n/qqiUeQ9iVQMkdsg725bWymMrHKC9zVb2JQAAUDoa9W29J77OyckUtBY8fa7Dnxafrahxr0GbbdhKGJWo8CTQ==</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pvz2lLVFl7kiFkz0lCr/eVQwxgaEqk7ISOU4waorvS6RwNmlKlOy1RBrfHLtgKyz50w6epwaK+8uI6WXLsSRvA==</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ggW9VfVb1qz4igfhXo/UcSRU/mdUc6CPj3BTbmzY3uT0kEfQimLon2emYqjSSZvId6BSTtpXXuIoxRCPMTJ8KQ==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enqZq8wI137m6/iLrtALhqzrJTWn0l0Y71YqRDQmeWeNf6mpdd/bBM8iZCgPca1ZcmzvjtA62e5a/wZHy25avg==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1G1ShuWnuwAk6DfO5S6TKeKuQDrq8MENTcE8DhdFts2V9fYYYBrAZHTYaWJ9ab/31WjG5eXBzvEKrpY5dXZXHw==</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GOKtPe6wUsiDlNUjsldeg//aMZaBtH2IejXLFNzZ90REPOLA0tO34VoT6gXPh5nMu8pVuZcVjVazowQTzVkPsg==</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wJZMSeZd4gXICielB4oOUlPdq3Nw9/5kfefGbc717WfZqYD0aL05cbxmliI5NdCdT7RFDm9wY7+lTRNozXRORg==</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/Aq89FI+c3Bxdf9s5uL9s7G/3P8xgiImGonNzniM0Aft2RDgvN24qX1TpFgBmn9yr18MV+uhsUOoUzEJNjGodQ==</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Dt3PVpFnQSog/Twzivne0fHgnn3HYP0JwZaPZZQHhy+hW4urq3C0EKDTiDLqf9jnbv88plroD9Oxo4qz/ty/Ew==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egxFqGv287yqDsbeQdeG+z40+5zwTpVdFYOCuHXDWocMZ0rH78SYU64wqy5qbELYvMDbNqhO03+AgWnU3iTLAg==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DCp0XuZd5Q6erOwCCOLC8ahmFXAySLAqJTqSpREEC/w00+nGCo7DtIPPRVKQyZkWWdrHIfWrt0OWly9TwIJOKg==</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wI9ZxHHEuXv5gzBemc6eLDn/qWMT6fj8TVNOfCx3o5cOWMlO+WBMpvzyS0vRKTIFuUwkzc9/bbkBsCsmGoyJWw==</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MxcoXE9wsBlwn7evNpmmGbmhEZrR+GYMu7AH/j1aN1HotKSdd6rfsmmO+/dO0yNAJvSL+kuyWgB8cDB8+xQtVQ==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MlwAg/ngcFyymsyLnDhT6BavyIGHXuh1WNzK8JNAJ+nvH+8SBLT3OB3ZZCyZy2nQONy8saCUzqt/ILJN0EEbDA==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eCzvJjZtw2AMF8bMoezelHYCXwx7jBkjVchFiUdygCGn17BJN4YjjzebyGZq9Db40SrBL6c/g6leOFPsMv3gpQ==</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wFK1XK3GNdm9W71hO/O2LuScraGGCF4e+gRHfZk2Rc4pzTG9IXoqAdRkMXLJDUOLueFFn3AvrRVASkH0O24U4g==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GBLxje0a0/XvzYCcNR3Seycd5N0/AcbUOjUsy/VB53NKjZXOpdp3yKGFjmRr7LAajZteaW315RVWjK3NIyl3iQ==</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yzXo64c4IDIxb15x3lliR75EqS62BPpbjTk5ZgSOAO1NRNzGVDlMu7+5vKe3CEz7RlZAKgX5DyhpUDE7130lKg==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GHJb68gDY2ddvEuoMxgjTIWTmYvLkgofev9cdoSos4zXCQbjJSRw76QzdwMBZ1rwTI/Hc5Xk88n/QQnm2CXGcQ==</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MOVWQLPJ4NSEJ9MKeNPmxtUYQ8xZHecQ6p+DYlbdwRycRuM2cn077h0WuZMG34KFVChwN2lWPZXdGK75jIuJlg==</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WYuPMnbniKNE7dxNzEEy5B8ELvqKTxDpapq3a0ErsW8nTG1CL6idhlqaEePLOni3pkX4RzVHQRu1ffA2COn9Cg==</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Jf+SQPQdQhmBo8+YpT5GCWeZj/6PUYDE2duXlIPitoRz4LWwhqasiJpP3H/v9crn1ZHuCT6q5ailhIJfSyTPTw==</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yvdikhbCLp6g6WUIychp1C31PW7+Bk0PuB7tCNuii8Npn8ux0+nwwS6UqPMadTJ4qLnYbU+tk7gf0gs9RoMhNw==</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CjCNT7mWovnmgvcAJ7Z4qrcqoKlI2O6396eyhlqfd419q/RbJi9A6fxG6LAM8uWO6r880QsAztK8Dx67aB6EMg==</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/SuI3mW8eUI6XkWxAPcphEMc1yLiFPtQTd+WJga6A0bySxIF9I3jXV8PthNuy7Z5G2CmlmjqKW8DyayX0lBmkA==</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Dx3PSx3aWES8zddSNGCmamIkQ7ni57gqP/JDkWix8hqNUVdnxg4+nqgfSypr8zUbhz7BvrMDw6JYUuxjk/lbdA==</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G85deKqUowwT+SOxAx4ks7oqgDOP8Qz0nTZWz/22mgUzqIzh6d1QLsfwOUqlvKlmY8t1N9ujp62FVrY8QGn44Q==</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JodCl2V1un2op+NRbHcDmmHdRgEAHDnqIsdWw7uSm2stRNkhffgdBwnHdeC7o5GRQMZq7WIz5sE0xQok8+EB0Q==</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8jiUxuRkb8j4SoTTR8/bF9/iryfwKxswaHvWtGJ1GIG0nuCWyOeAhh5TQaby+Ev1ILMDgGbS1Tp3TWKGIvxymQ==</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MP9mTP60Mcap1UlMaacnFu6p4YPkWigYrcA+BNaQjD/w98hLUxYV1RZD4c8JQAQyHjy7sfNW2d2Y5QsiTELsww==</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4ewkNIN9IHt/KaORozoYE4n3Mkqkr5cxwpvFSXoBtW34GDiJp0h3HWpElh4Ixay+3Dujit4SYbBZz9w9HfvJnw==</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FbpfaKVH5DJzPYRH4opiZOTHREEnC82+AHI0c8IK4bpImUbKANte0uYj2C0tSoXc1Fsnp8HrnYfPbNGF9vf0QQ==</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dn/pHdYSo7tDA3bQoCFTnwDKAh8MounCrDeTkwc5Miz101ujeWBXAKjz8reufvGOaAkM8LrRIOd5Xkg2rM/ddQ==</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xLY0uFmhmLuz/xmPqaLuP9dAcDi6cOywU3MxuNZexs+16wu0NkZXeHuRVsqpRwzgvkbyW2jf9yk060H0rUhU0w==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v36p+r2B5xhSoVPa6iaxXLDtEZPnRgZlaTkojzcp1IlCu+cTTCj83aUXTo4bB+ZRkE7qSgqYvlTrigIUf7bKAQ==</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R2I/kb0tFL/3ccgIJPzZ07rn61aDGB8gRUnnQI8bipfqpmlZylrPYjee9hWByU7NCfrLVSlySanoNYnKTgIxnw==</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MQxysWDv/soCYmj9otiee4+JOdJoLo1RBN1T2RFidCornkKi1BE4ENBRMwhujXDUQbeGsyk+/AoQUQ8AEg76mA==</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1bljD+qoTgAO6myAqDXX82LN0+KH7/En3ITUOmmQd0bBPaQYXxpqC7oZDPaSRPJv3iK2MzZaK7YhbDcd7M42Eg==</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/DB2SLIcAVsuGikXjyN9d3RBN19RurXBMqlrzPCuZUpiuMik+g/EyjJLdGR/u8oUwptgOUan+s/B8GFKTZNTfA==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H/3jjaqfBtCz0DxAMtx7Gi8mG1+k8J5pIBN2oITHy79jtFamuvokBjAcBDOR2kFeXGqVFtBr8H0hQhxgbpoTNw==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Be4UxMLYQQcCtCqRB3E3txnGMo26QZCk6ttg66ye4u7/eyDA/KIQFNJIbzAVka3moCzbaG7UzkoDB22YUsJM1A==</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MetLrY70Xcs/jZ3azCvb+ZHjM1BtZvJ/PAE6FiiL8oE/O6bmBN/+m9z8iC9g+H/armyREIvS4LRymKShQarLUQ==</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BQ/kRhc1GYt2bOLgwSHfzKM0Dp/6ubB0yZZQHt8JVOgaS4uDEOnA6WYvASdDD9j9LWz/X4Bi3IsvMWN56qImSg==</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0zrHaNzhZSsmQzg4HzUk0dg6HXNGrKTGmQkHw60R/ru84WcQjV7sUDa0XUhkydPCZ8D8JexRMkpH/OREG0V8DA==</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rDnTPU56j3xU3pdvMhEopdbX/F5oDHwxxzIY1VAZgF/ni7GFQI6YIj7PILfLFgts2d7QyjdTXT7PcmDSDxzk5w==</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G7OySdTSf9R93jOuWHly68djh+3X3b5sb6XIQQCmzvVWo/XeD6OtlYPR2rTB8KZvRK+vFE7/7B9zDGh8gmUHFA==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0QhLM1Ohq/wgGWaGl8x8xAKOecL/7q0Q301UNP4T15zXNtCQ+1xgfBtg4qQbAdwYKivh7I7SuKLvtsMtUNyivQ==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9mlQTrE1/ZlqHHXWc0USTTrYnbx48/5wUOFbG5NUMNxAw7vfEYzTLksdQmyf3oAhhlSClwUNifrBj9w11qHDrg==</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Xf3UXTTb1T4Gr9w+fMgBoeZ/JjorGoKFwQhINY1O/zS/LkIjBX89CB06qaKkxF5gEzwqLTRoVcM/O3zV/eA9dw==</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TG/EVzBCdLmIZXKaZyXlFe/96Qeje1OM/IZuv/6/jNAtvbpave11Jo3pOUv5yXt46ZdFyfuw1x6y8SvbnY8IRQ==</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0L/FrRAKqa6TG7VRbMk568jeYnnUdlcZqzxceRN4iI+/rpR1dGYUpGJRUrV5EL/0QBCAjHx7UBXPypWLgmmv5A==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z/oaetXtu11G3t5d3drHOMTRi5G8FZZ/S7PcEVpyWTGLUHiL1GOqW20VkMxalNppIdj+kWYt/fW/ZMIZh4cIhA==</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hFpdbo/jyM8caeiliSIUttVDLfIKEwjGTlSUeign5znNuzcNA4liKKu6mZiylGqsHbTCPe4gGp65VFgebDzXrg==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2zEHW+Yfpe4QJbp4sajHAgr/JFRl+mQ+iWWRu6DZHQOervtuCG1FLh9yKQ0/mip6H8RHQKTwcCRBajHUYUQbEA==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P0/jNAOwPkVIVXvWgdl9jSW4hnAPlChwZ71rT65rl67I9+IK51RESdxruIv77yX3hzDxsnTQNKnt3XCaKu9sCA==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pSeqIzaDXQp/x8VAb+Q8MMjedprkQdjWSrNOxhXmCdxG7XQilDbve5aTbvg8w4ywb0VTO0NYbA2F703JETCg6A==</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i3CD3qLH8Y7f39HC+JMnA+xyWFHWeZzVhdQXwvhP8R7eUDSS+7VpHOO6HjTDXrQM1qW7FoSvHnui316B6AB/bg==</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ynmcUyCUjgVNBpzHoR9LUyXO8r7qfqkzfulPT9m9hQ8pkwGBeyckjcypTq1xnK8/a7s428a+RnIHRl4H95ZzIA==</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liOfJLT87QboYGdd122M8m7PS8xwoLzzOAofGEiK2VmKXbPMCheNpqY7V6a+59V71a3c84mSZYrPYWmkgk9VhA==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Vz+t/5M7aoNVeuQ4oirPmnZr9dO+5Vy5xaq3eQ9gfY+3iDu1wfGMwTpHO0f/r09dB3vxC+73O1PE0Mqpl7xG7A==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+xK/WPCrTOEpKn9ThbYAG3bsjJ9hlSknGWCBwgOPqJkx62FQsxSReQvfikoXKAJ2YK5XZ+tlKf0l4N0TmuoxEQ==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WbanzDAthGBAe95NBLkTZ9kOsmhan0BGyGpfdwUFO35ju1ugIZpN/ILt96BZaTu4PlFAXnN/MzM4GHzX0slo0g==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KqGAufogS+dRER7hZSQ1eNFlq/gYTIU9LYz5go7VeTsztCLtl25xMAdJ0czzkiLHhmrDG2lPYdoR88/btVJR+Q==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cDmsQbxQFudooSJzjlGC/hpAGdP+uOeswDSVGEzIW3sceYd/Ftg0TTlHNwBneerjBbdBqcEKl4UVYKCmTSfKwg==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Ify4O5nHpPdcao3j98garf8ILw/QMpgck9aAsH3vjsSjyVc3RK8X/SP9PzK4YIr0CXdVvXuaFHSW+aDOM7e1sg==</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TWHXjx473IzVRnpnijbkQhLcnl3GriTRRUJkiRhpcjph0QEPkRdYCgpw+LRzDj040FXbLwUHdMl7rwsQes8j4w==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uakxaqftZO4lI/DghuKlx5S/jo1v7lSd3BPJC3BPgSR9Lz687hR29ZE74nB/H+kHEDkVVjbZ3Wpy3gxGDuXk4Q==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7XLDp4yUTTIMzlTWtA2w2JubMPf4fRuBtVsMgNDMmupaROi9Z2f//W9Ad2CxQ8Pol1LAGVFuA7TfgRiBBUm09A==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qlwbmIFPhaQqwRivfoaN6eObzbA0sWueckCw4MqcWFiu54a+NHVl/VP20QDVytYOtJp3lktjEYbXqYyGkEaxsA==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DSXjx3LgIINGHHjt3C0fM9IBXKonPHKOZ1kYt0ir/KuH+lI+gmbhcWiMGhgSkjYw/Y0gODZh7xOy77ecIwGvFg==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fTd/Y5e/Opqt946G674kvX9IQF/02PadDTwKttE7sxOAwi/tyQuz/3lWWadyrtax34EY2NWyzKDUSWeYu3U4Fg==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CMTyUEg0qnUlVM8eyFJnG8iBWgtDFzgYVoUrHTX9t0MpqgukWUUBj0SmoCaHK1UTdT2gtbbutSLzZEAKlQobhA==</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hU+UkBBfGBBG5J36A80IK2Jl1zXXVqNTh0XlbrM2d6JRNq0xqlCgiEJQFESJ8ZxgzAq46efgyylkrrRJq1Td/w==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71qBTS2c9TSa7HRtzzf5pun+XRR0O3RMG+F5qZIFSRZycnDEpA0SAcabnVoNUSYUsqXs/IDMAPcZgnARlRIzRw==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G/HuxheaMJJx/I6N2RYMYOkas+5rr3IoqlndS6AN4PRZnPL2+CWF09hIcEHdgLLOEUzUNTGfxztgfTPYiiYiwA==</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8xLxRNV3ZCLFgYJ6D67LdG1xNPXPoZxZT0qNPY7ln564w88YQ4PdliNxEF/LvWEnEpECKhSzhoAnpDltTwZ5cQ==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2b+Cl6WlPdpDotW5rFy7KcwSosS5tZDORvvMYCEPTeScW59SIvjnCMeBIAucO+NLrluOTr4rUeK1gykjRxjGxQ==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JK1aFRFlYNvibjayzBgA+zuGufhN364H+iZZs7pkcqUOcNCVNpdXjnj82WVJkAB+0hybGn/e23VfxHFe6oOiPg==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3p0INqv9xPOCNJwfdmHY9tXd8TCe2GnTc+R/EY0xMu+xC1fe6ZagmQ+zCZN3zIDUIfpLMBMmWoPwb8fDdXLkmw==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F19kSrHHqnhYBROGfyHDtfRwouM3fciezIc4WItK2ArGJQwwtJ3wVDKpINxC1m5iytz9l4M9wtrm1lq2EkiF8A==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/oQ+ZM6fy4hD88cRAk8BlKt/ACKmRF7yVnEBlVwm6VC5F94XGRuiehjxbCN4mMEc2iTShjb6JhSPJDqWYgKbAA==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zYqYmmbDW1pdRPv1I8FJT+hkHwUETd08FyrlFhPoQgVrBAxkLu7ZZ8HgEHkHuexFhFyOK+ZNC2LyCc+ccbodfg==</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ocdNQUBZovN5/X43mVwXk6ygd6nHqzLQ/JER8Y4l2Tn91snyvcD0/1mEVEBdAk/0bPUlCch9Mzaw9O0QWq7Guw==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xsarxJswvzl/8biCaJXjSlbYTE2VEzv97pxjNAaki2WbzOqE7iBhrIEbZa7VSP/sWe5hFATNtUllwjU8t9oU2g==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OssSZ9wrlZae9AQaY10Q01cZ7i3a61WWN9ufxnlPGJEb+lXhIfmAe2vusk7rbtpN5B0QaxBiL1EhdZfUZPzleA==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4bygK8BQFDeJF/MUcSJJRqqAtapCkcSUPheR1l+x5FYrF2yhjAC7aG9/pXbLdzfsmT6hCajCagmJs156LfCpjQ==</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ohiALruF060A0DfZFtzF8r642SkR6DZ263Oaxpa9ku0h8ogcBGl107snoLsFNzettULa0DFBTWXrHbejxxGFNQ==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s0+UVXnidjl1QhwhcCvEkTOmIzXCWOx1u3a8O1QwCkINOXUa/OtLRsMxsunO4xh/JEBnU5GGLwbY1XrJquAfSw==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dw06kjuJBYuvgnWWDjFL/I0SRgcfkVe6T9Y7ZmWAVNn4czZOCgsBnIBaKbMtQ2IvLlQbFdKvDiY3ybbXGeaKgA==</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Uz/L387bs0Wp+tx6hnJgLAxi/buluZpdYj+9XNzogxMIQF/TbpMt7kRdtBEkwumo895R6X+38jyrYf49uqEBhQ==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VhbVl4KppHUpW5JdsI0GvzhsHf+CqpMk3Qs4AGPTKWfeMLJtaFKHhKyGpP0BU6RiPOXEwlGDOe3fu7rTLGdrTw==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7997NPNEfLDWNP7PuD6Q389Bvvm9S67WlDwRq008BSdjmn7viruDLK6h5x9/uUGGlShVn+cAFOjAfwx/fHb57g==</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emf?ContentType=image/x-emf">
        <DigestMethod Algorithm="http://www.w3.org/2001/04/xmlenc#sha512"/>
        <DigestValue>F2Ry8SiJsw6geUfEi8q3vmLmI6DiNvSb+77WUZhNn3ML78cRXYLkTpqN8DhTs0lDELfrLAQgL5o3kLhC7iiTvw==</DigestValue>
      </Reference>
      <Reference URI="/xl/media/image3.emf?ContentType=image/x-emf">
        <DigestMethod Algorithm="http://www.w3.org/2001/04/xmlenc#sha512"/>
        <DigestValue>pY7xo6CHM5NoeknmuCAdkxjJi+38EjTUhRLpBvDmGNyvUrjvzVV20tZpuyKaPd5fiWRfbESOFbnMan/hpBUiZA==</DigestValue>
      </Reference>
      <Reference URI="/xl/media/image4.emf?ContentType=image/x-emf">
        <DigestMethod Algorithm="http://www.w3.org/2001/04/xmlenc#sha512"/>
        <DigestValue>EQUN05MBAsO2BIlhwLARRULfZbjTEU1X7FnFMH71fdvzHEw1pVr6YUH3Ob2XwJrkyo59uDvf4mjY1FfOuxJokA==</DigestValue>
      </Reference>
      <Reference URI="/xl/media/image5.png?ContentType=image/png">
        <DigestMethod Algorithm="http://www.w3.org/2001/04/xmlenc#sha512"/>
        <DigestValue>n6zYvuonQlEBV7rwMc1J8yUOLDN+ZyO2oG8lKYf+sMSfLd+TK/H+mSvDeN6p5F4I+As8VtncGWRlyEsXzPzepw==</DigestValue>
      </Reference>
      <Reference URI="/xl/media/image6.png?ContentType=image/png">
        <DigestMethod Algorithm="http://www.w3.org/2001/04/xmlenc#sha512"/>
        <DigestValue>QgglTLXhqOoWwuGQzsqlJfFbOSm9k4CWZJlJ8Ys9F3/U1rXiJXLuC6f/zlDitn36h4mT+sP66RKyki208aXgMQ==</DigestValue>
      </Reference>
      <Reference URI="/xl/media/image7.png?ContentType=image/png">
        <DigestMethod Algorithm="http://www.w3.org/2001/04/xmlenc#sha512"/>
        <DigestValue>yyyvmn6uK4wgvmum4Enu4Pesq/64C9NAMoos66e/O6NUqpBdgCNwjjR4V+mOE0VUk4FhUeGpA+ypxwrntEMDOA==</DigestValue>
      </Reference>
      <Reference URI="/xl/media/image8.png?ContentType=image/png">
        <DigestMethod Algorithm="http://www.w3.org/2001/04/xmlenc#sha512"/>
        <DigestValue>0FnPpYUIurplHRC/RSLtmOIdwTGoZstL+1Lm1VCcoCTm2vVzsjZpRBM111ekRYRgldiDwQx2o1THQTVPrl/FTw==</DigestValue>
      </Reference>
      <Reference URI="/xl/media/image9.jpeg?ContentType=image/jpeg">
        <DigestMethod Algorithm="http://www.w3.org/2001/04/xmlenc#sha512"/>
        <DigestValue>aoj+LKVu/LqCfdZKh3nM7qSEuAUzjTJh1JELoBmxQsNRPK/mIJplC7DE/pDfrSd6aWBNYea3vUyLDTwFqaleHA==</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x8fsyKeU29XV4Vjxz2IBl3tNm7mETrTYXD1lAZQaW4LdoVxiE01ElAu9AbJzamW6iUbiSZEZIFL8tY6DvofucQ==</DigestValue>
      </Reference>
      <Reference URI="/xl/sharedStrings.xml?ContentType=application/vnd.openxmlformats-officedocument.spreadsheetml.sharedStrings+xml">
        <DigestMethod Algorithm="http://www.w3.org/2001/04/xmlenc#sha512"/>
        <DigestValue>sUgfnx23C8B7REAofTYwJaNZ3CxXOupQBBsOmW3g2L8E9dROtt43GA4XgGIuese/VEWi+JEhd/IMFKB2d5jMaA==</DigestValue>
      </Reference>
      <Reference URI="/xl/styles.xml?ContentType=application/vnd.openxmlformats-officedocument.spreadsheetml.styles+xml">
        <DigestMethod Algorithm="http://www.w3.org/2001/04/xmlenc#sha512"/>
        <DigestValue>ic3DwDv9ZW0lNxcaxc21I1S6SxBHmbGQSTao4v6fEXBI/E60MsWClRJJpbGTC3BukcxY+pdYGuvDPOWg/rdoVA==</DigestValue>
      </Reference>
      <Reference URI="/xl/theme/theme1.xml?ContentType=application/vnd.openxmlformats-officedocument.theme+xml">
        <DigestMethod Algorithm="http://www.w3.org/2001/04/xmlenc#sha512"/>
        <DigestValue>u2afMMpeE/1eOiiCVJgZLmFqT0pKOerNz2uxCicsuAGb0hgaHHHnEynngInrQIHiw9GM3GmD2YFZsooEO3uO/A==</DigestValue>
      </Reference>
      <Reference URI="/xl/workbook.xml?ContentType=application/vnd.openxmlformats-officedocument.spreadsheetml.sheet.main+xml">
        <DigestMethod Algorithm="http://www.w3.org/2001/04/xmlenc#sha512"/>
        <DigestValue>ULP2UgHbGv9lk5+eqNSQp6aLPWMOQ2wjrIYOFsFfdS4DfY7XcGvUDJQcTl/OGLykvM48CY3LZCOK10F5uuOvLQ==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N2EFr1HZmsPkGRyEfSjVLoXzDwyWSNuH8wkK9wYGMS1VAdRVMJlG0Kgn+KX7BLgtF77MpVmX+Q0vZYSYFr+13g==</DigestValue>
      </Reference>
      <Reference URI="/xl/worksheets/sheet2.xml?ContentType=application/vnd.openxmlformats-officedocument.spreadsheetml.worksheet+xml">
        <DigestMethod Algorithm="http://www.w3.org/2001/04/xmlenc#sha512"/>
        <DigestValue>/EdH0JS2Q+07ykTCLc7lXcJY2lqGLzXtMJ+IvrEFTAdGcDlQn5nWbF/IJmfOJOX9RN8VrYdbsZM/rLOF35wMkw==</DigestValue>
      </Reference>
      <Reference URI="/xl/worksheets/sheet3.xml?ContentType=application/vnd.openxmlformats-officedocument.spreadsheetml.worksheet+xml">
        <DigestMethod Algorithm="http://www.w3.org/2001/04/xmlenc#sha512"/>
        <DigestValue>ZO3fgdQq6O4djEsffeFe6rrvhFBVTiVQ/yoP64VQ862/bZQvB/BoZ9zrQQyCMv/XKznK11xHQR7YmZCdbNGJYg==</DigestValue>
      </Reference>
      <Reference URI="/xl/worksheets/sheet4.xml?ContentType=application/vnd.openxmlformats-officedocument.spreadsheetml.worksheet+xml">
        <DigestMethod Algorithm="http://www.w3.org/2001/04/xmlenc#sha512"/>
        <DigestValue>daNigfYun5HmHdzaqMC/JP/arB6CwwUMRfHwlvInMIMGkCkj81RIR8pCkqgmuWdmpuC21fKu0I3lDhjKgdSyYg==</DigestValue>
      </Reference>
      <Reference URI="/xl/worksheets/sheet5.xml?ContentType=application/vnd.openxmlformats-officedocument.spreadsheetml.worksheet+xml">
        <DigestMethod Algorithm="http://www.w3.org/2001/04/xmlenc#sha512"/>
        <DigestValue>5DvdrT0NcgiI2p5eNjxxLn+1vZmXt/GgZY3iPFK+Z5whcFkzMpCSO3/21uzBQU1zd6g1iyTqEMtMCLI3RYRnIA==</DigestValue>
      </Reference>
      <Reference URI="/xl/worksheets/sheet6.xml?ContentType=application/vnd.openxmlformats-officedocument.spreadsheetml.worksheet+xml">
        <DigestMethod Algorithm="http://www.w3.org/2001/04/xmlenc#sha512"/>
        <DigestValue>u5x01LCpDOGRgD20u1ECahfyetLEOibQKZ9V9Cz72TGgbAcybBWka+th1jk6on/4DEG+/gNihdTwuj4vBZXUFg==</DigestValue>
      </Reference>
      <Reference URI="/xl/worksheets/sheet7.xml?ContentType=application/vnd.openxmlformats-officedocument.spreadsheetml.worksheet+xml">
        <DigestMethod Algorithm="http://www.w3.org/2001/04/xmlenc#sha512"/>
        <DigestValue>sWgn/Um9s9YR6im6T3iVQ7jGGmp5xBHhLwP6fuJnBDFTgzzWRZzmQSkpZp++y8hCzN7Qo77A6GHx7zmMSrbwsA==</DigestValue>
      </Reference>
    </Manifest>
    <SignatureProperties>
      <SignatureProperty Id="idSignatureTime" Target="#idPackageSignature">
        <mdssi:SignatureTime xmlns:mdssi="http://schemas.openxmlformats.org/package/2006/digital-signature">
          <mdssi:Format>YYYY-MM-DDThh:mm:ssTZD</mdssi:Format>
          <mdssi:Value>2023-05-15T16:17:42Z</mdssi:Value>
        </mdssi:SignatureTime>
      </SignatureProperty>
    </SignatureProperties>
  </Object>
  <Object Id="idOfficeObject">
    <SignatureProperties>
      <SignatureProperty Id="idOfficeV1Details" Target="#idPackageSignature">
        <SignatureInfoV1 xmlns="http://schemas.microsoft.com/office/2006/digsig">
          <SetupID>{D8E94BE5-530E-4E54-A635-C07862CE81EE}</SetupID>
          <SignatureText>EDUARDO FULCO</SignatureText>
          <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2023-05-15T16:17:42Z</xd:SigningTime>
          <xd:SigningCertificate>
            <xd:Cert>
              <xd:CertDigest>
                <DigestMethod Algorithm="http://www.w3.org/2001/04/xmlenc#sha512"/>
                <DigestValue>rjnBFh/5Q51VVxsXa1aAyQd5oPTy9R8y9j+InvLlO6MS9+flYTKoD7tDHoXyozLN7GJ0rwVNFoSCXhC/UCsXZw==</DigestValue>
              </xd:CertDigest>
              <xd:IssuerSerial>
                <X509IssuerName>SERIALNUMBER=RUC80080610-7, CN=CODE100 S.A., OU=Prestador Cualificado de Servicios de Confianza, O=ICPP, C=PY</X509IssuerName>
                <X509SerialNumber>121009585718177949436868234302093443552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8BAACfAAAAAAAAAAAAAAAgFQAAEgoAACBFTUYAAAEAlBsAAKoAAAAGAAAAAAAAAAAAAAAAAAAAgAcAADgEAAA1AQAArgAAAAAAAAAAAAAAAAAAAAi3BACwpwIACgAAABAAAAAAAAAAAAAAAEsAAAAQAAAAAAAAAAUAAAAeAAAAGAAAAAAAAAAAAAAAUAEAAKAAAAAnAAAAGAAAAAEAAAAAAAAAAAAAAAAAAAAlAAAADAAAAAEAAABMAAAAZAAAAAAAAAAAAAAATwEAAJ8AAAAAAAAAAAAAAF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8PDwAAAAAAAlAAAADAAAAAEAAABMAAAAZAAAAAAAAAAAAAAATwEAAJ8AAAAAAAAAAAAAAFABAACgAAAAIQDwAAAAAAAAAAAAAACAPwAAAAAAAAAAAACAPwAAAAAAAAAAAAAAAAAAAAAAAAAAAAAAAAAAAAAAAAAAJQAAAAwAAAAAAACAKAAAAAwAAAABAAAAJwAAABgAAAABAAAAAAAAAPDw8AAAAAAAJQAAAAwAAAABAAAATAAAAGQAAAAAAAAAAAAAAE8BAACfAAAAAAAAAAAAAABQ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AAAAAAAlAAAADAAAAAEAAABMAAAAZAAAAAAAAAAAAAAATwEAAJ8AAAAAAAAAAAAAAFABAACgAAAAIQDwAAAAAAAAAAAAAACAPwAAAAAAAAAAAACAPwAAAAAAAAAAAAAAAAAAAAAAAAAAAAAAAAAAAAAAAAAAJQAAAAwAAAAAAACAKAAAAAwAAAABAAAAJwAAABgAAAABAAAAAAAAAP///wAAAAAAJQAAAAwAAAABAAAATAAAAGQAAAAAAAAAAAAAAE8BAACfAAAAAAAAAAAAAABQ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nLwvt0gAAACQuy+3SAAAAAAAAADlAQAAiL7wnf5/AAAAAAAAAAAAAEoMHD/+fwAAAABxnv5/AAAQFkI9/n8AAAAAAAAAAAAAAAAAAAAAAAAPsIGJwlQAAFCTGz/+fwAASAAAAOUBAACQAQAAAAAAAFCayyPlAQAAeL0vtwAAAAAAAAAAAAAAAAkAAAAAAAAAAAAAAAAAAACcvC+3SAAAADC9L7dIAAAAwULJnf5/AAAAAAAAAAAAAJABAAAAAAAAUJrLI+UBAAB4vS+3SAAAAFCayyPlAQAAi+jNnf5/AABAvC+3SAAAADC9L7dIAAAAAAAAAAAAAAAAAAAAZHYACAAAAAAlAAAADAAAAAEAAAAYAAAADAAAAAAAAAISAAAADAAAAAEAAAAeAAAAGAAAAPgAAAAFAAAANQEAABYAAAAlAAAADAAAAAEAAABUAAAAhAAAAPkAAAAFAAAAMwEAABUAAAABAAAAAMCAQY7jgEH5AAAABQAAAAkAAABMAAAAAAAAAAAAAAAAAAAA//////////9gAAAAMQA1AC8ANQAvADIAMAAyADMAAAAHAAAABwAAAAUAAAAHAAAABQAAAAcAAAAHAAAABwAAAAcAAABLAAAAQAAAADAAAAAFAAAAIAAAAAEAAAABAAAAEAAAAAAAAAAAAAAAUAEAAKAAAAAAAAAAAAAAAFABAACgAAAAUgAAAHABAAACAAAAFAAAAAkAAAAAAAAAAAAAALwCAAAAAAAAAQICIlMAeQBzAHQAZQBtAAAAAAAAAAAAAAAAAAAAAAAAAAAAAAAAAAAAAAAAAAAAAAAAAAAAAAAAAAAAAAAAAAAAAAAAAAAALOEut0gAAAAAAAAAAAAAAGAMAAAAAAAAiL7wnf5/AAAAAAAAAAAAAEMRClgAAAAAMF+2FeUBAAAAAAAAAAAAAAAAAAAAAAAAAAAAAAAAAACf14CJwlQAAPgDAAAAAAAAwN8ut0gAAAApAIoDAAAAAFCayyPlAQAA8OEutwAAAAAAAAAAAAAAAAcAAAAAAAAAkDjJI+UBAAAs4S63SAAAAMDhLrdIAAAAwULJnf5/AAAAAAAAAAAAAFB9ODEAAAAAAAAAAAAAAABQmssj5QEAAFCayyPlAQAAi+jNnf5/AADQ4C63SAAAAMDhLrdI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Bs4C63SAAAAKgjSD3+fwAAwODJMeUBAACIvvCd/n8AAAAAAAAAAAAA5jxIPf5/AAABAAAAAAAAAHD5EjLlAQAAAAAAAAAAAAAAAAAAAAAAAN/UgInCVAAAAQAAAAAAAABA3y63SAAAAJABAAAAAAAAUJrLI+UBAABI4S63AAAAAAAAAAAAAAAABgAAAAAAAAACAAAAAAAAAGzgLrdIAAAAAOEut0gAAADBQsmd/n8AAAAAAAAAAAAASHmqPgAAAABAvz4x5QEAAAAAAAAAAAAAUJrLI+UBAACL6M2d/n8AABDgLrdIAAAAAOEut0gAAAAAAAAAAAAAAAAAAABkdgAIAAAAACUAAAAMAAAAAwAAABgAAAAMAAAAAAAAAhIAAAAMAAAAAQAAABYAAAAMAAAACAAAAFQAAABUAAAADAAAADcAAAAgAAAAWgAAAAEAAAAAwIBBjuOA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MsAAABWAAAALQAAADsAAACfAAAAHAAAACEA8AAAAAAAAAAAAAAAgD8AAAAAAAAAAAAAgD8AAAAAAAAAAAAAAAAAAAAAAAAAAAAAAAAAAAAAAAAAACUAAAAMAAAAAAAAgCgAAAAMAAAABAAAAFIAAABwAQAABAAAAOz///8AAAAAAAAAAAAAAACQAQAAAAAAAQAAAABzAGUAZwBvAGUAIAB1AGkAAAAAAAAAAAAAAAAAAAAAAAAAAAAAAAAAAAAAAAAAAAAAAAAAAAAAAAAAAAAAAAAAAAAAACzfLrdIAAAAQwAAAAAAAADQlQIy5QEAAIi+8J3+fwAAAAAAAAAAAABAAQAAAAAAAAAAAAAAAAAAQBe9FeUBAAAAAAAAAAAAAAAAAAAAAAAAn9WAicJUAACu6kc9/n8AADAAAAAAAAAAkAEAAAAAAABQmssj5QEAAAjgLrcAAAAAAAAAAAAAAAAJAAAAAAAAAAMAAAAAAAAALN8ut0gAAADA3y63SAAAAMFCyZ3+fwAAAAAAAAAAAAAsbjagAAAAABi9PjHlAQAAAAAAAAAAAABQmssj5QEAAIvozZ3+fwAA0N4ut0gAAADA3y63SAAAAAAAAAAAAAAAAAAAAGR2AAgAAAAAJQAAAAwAAAAEAAAAGAAAAAwAAAAAAAACEgAAAAwAAAABAAAAHgAAABgAAAAtAAAAOwAAAMwAAABXAAAAJQAAAAwAAAAEAAAAVAAAAJwAAAAuAAAAOwAAAMoAAABWAAAAAQAAAADAgEGO44BBLgAAADsAAAANAAAATAAAAAAAAAAAAAAAAAAAAP//////////aAAAAEUARABVAEEAUgBEAE8AIABGAFUATABDAE8AAAAKAAAADgAAAA4AAAANAAAADAAAAA4AAAAPAAAABQAAAAoAAAAOAAAACQAAAAwAAAAPAAAASwAAAEAAAAAwAAAABQAAACAAAAABAAAAAQAAABAAAAAAAAAAAAAAAFABAACgAAAAAAAAAAAAAABQAQAAoAAAACUAAAAMAAAAAgAAACcAAAAYAAAABQAAAAAAAAD///8AAAAAACUAAAAMAAAABQAAAEwAAABkAAAAAAAAAGEAAABPAQAAmwAAAAAAAABhAAAAUAEAADsAAAAhAPAAAAAAAAAAAAAAAIA/AAAAAAAAAAAAAIA/AAAAAAAAAAAAAAAAAAAAAAAAAAAAAAAAAAAAAAAAAAAlAAAADAAAAAAAAIAoAAAADAAAAAUAAAAnAAAAGAAAAAUAAAAAAAAA////AAAAAAAlAAAADAAAAAUAAABMAAAAZAAAAAsAAABhAAAAPwEAAHEAAAALAAAAYQAAADUBAAARAAAAIQDwAAAAAAAAAAAAAACAPwAAAAAAAAAAAACAPwAAAAAAAAAAAAAAAAAAAAAAAAAAAAAAAAAAAAAAAAAAJQAAAAwAAAAAAACAKAAAAAwAAAAFAAAAJQAAAAwAAAABAAAAGAAAAAwAAAAAAAACEgAAAAwAAAABAAAAHgAAABgAAAALAAAAYQAAAEABAAByAAAAJQAAAAwAAAABAAAAVAAAAJwAAAAMAAAAYQAAAHIAAABxAAAAAQAAAADAgEGO44BBDAAAAGEAAAANAAAATAAAAAAAAAAAAAAAAAAAAP//////////aAAAAEUARABVAEEAUgBEAE8AIABGAFUATABDAE8AAAAHAAAACQAAAAkAAAAIAAAACAAAAAkAAAAKAAAABAAAAAYAAAAJAAAABgAAAAgAAAAKAAAASwAAAEAAAAAwAAAABQAAACAAAAABAAAAAQAAABAAAAAAAAAAAAAAAFABAACgAAAAAAAAAAAAAABQAQAAoAAAACUAAAAMAAAAAgAAACcAAAAYAAAABQAAAAAAAAD///8AAAAAACUAAAAMAAAABQAAAEwAAABkAAAACwAAAHYAAAA/AQAAhgAAAAsAAAB2AAAANQEAABEAAAAhAPAAAAAAAAAAAAAAAIA/AAAAAAAAAAAAAIA/AAAAAAAAAAAAAAAAAAAAAAAAAAAAAAAAAAAAAAAAAAAlAAAADAAAAAAAAIAoAAAADAAAAAUAAAAlAAAADAAAAAEAAAAYAAAADAAAAAAAAAISAAAADAAAAAEAAAAeAAAAGAAAAAsAAAB2AAAAQAEAAIcAAAAlAAAADAAAAAEAAABUAAAAfAAAAAwAAAB2AAAARwAAAIYAAAABAAAAAMCAQY7jgEEMAAAAdgAAAAgAAABMAAAAAAAAAAAAAAAAAAAA//////////9cAAAARABJAFIARQBDAFQATwBSAAkAAAADAAAACAAAAAcAAAAIAAAABwAAAAoAAAAIAAAASwAAAEAAAAAwAAAABQAAACAAAAABAAAAAQAAABAAAAAAAAAAAAAAAFABAACgAAAAAAAAAAAAAABQAQAAoAAAACUAAAAMAAAAAgAAACcAAAAYAAAABQAAAAAAAAD///8AAAAAACUAAAAMAAAABQAAAEwAAABkAAAACwAAAIsAAABEAQAAmwAAAAsAAACLAAAAOgEAABEAAAAhAPAAAAAAAAAAAAAAAIA/AAAAAAAAAAAAAIA/AAAAAAAAAAAAAAAAAAAAAAAAAAAAAAAAAAAAAAAAAAAlAAAADAAAAAAAAIAoAAAADAAAAAUAAAAlAAAADAAAAAEAAAAYAAAADAAAAAAAAAISAAAADAAAAAEAAAAWAAAADAAAAAAAAABUAAAAUAEAAAwAAACLAAAAQwEAAJsAAAABAAAAAMCAQY7jgEEMAAAAiwAAACsAAABMAAAABAAAAAsAAACLAAAARQEAAJwAAACkAAAARgBpAHIAbQBhAGQAbwAgAHAAbwByADoAIABFAEQAVQBBAFIARABPACAAQQBOAEQAUgBFAFMAIABGAFUATABDAE8AIABGAEUAUgBOAEEATgBEAEUAWgAAAAYAAAADAAAABQAAAAsAAAAHAAAACAAAAAgAAAAEAAAACAAAAAgAAAAFAAAAAwAAAAQAAAAHAAAACQAAAAkAAAAIAAAACAAAAAkAAAAKAAAABAAAAAgAAAAKAAAACQAAAAgAAAAHAAAABwAAAAQAAAAGAAAACQAAAAYAAAAIAAAACgAAAAQAAAAGAAAABwAAAAgAAAAKAAAACAAAAAoAAAAJAAAABwAAAAcAAAAWAAAADAAAAAAAAAAlAAAADAAAAAIAAAAOAAAAFAAAAAAAAAAQAAAAFAAAAA==</Object>
  <Object Id="idInvalidSigLnImg">AQAAAGwAAAAAAAAAAAAAAE8BAACfAAAAAAAAAAAAAAAgFQAAEgoAACBFTUYAAAEAzB8AALAAAAAGAAAAAAAAAAAAAAAAAAAAgAcAADgEAAA1AQAArgAAAAAAAAAAAAAAAAAAAAi3BACwpwIACgAAABAAAAAAAAAAAAAAAEsAAAAQAAAAAAAAAAUAAAAeAAAAGAAAAAAAAAAAAAAAUAEAAKAAAAAnAAAAGAAAAAEAAAAAAAAAAAAAAAAAAAAlAAAADAAAAAEAAABMAAAAZAAAAAAAAAAAAAAATwEAAJ8AAAAAAAAAAAAAAF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8PDwAAAAAAAlAAAADAAAAAEAAABMAAAAZAAAAAAAAAAAAAAATwEAAJ8AAAAAAAAAAAAAAFABAACgAAAAIQDwAAAAAAAAAAAAAACAPwAAAAAAAAAAAACAPwAAAAAAAAAAAAAAAAAAAAAAAAAAAAAAAAAAAAAAAAAAJQAAAAwAAAAAAACAKAAAAAwAAAABAAAAJwAAABgAAAABAAAAAAAAAPDw8AAAAAAAJQAAAAwAAAABAAAATAAAAGQAAAAAAAAAAAAAAE8BAACfAAAAAAAAAAAAAABQ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AAAAAAAlAAAADAAAAAEAAABMAAAAZAAAAAAAAAAAAAAATwEAAJ8AAAAAAAAAAAAAAFABAACgAAAAIQDwAAAAAAAAAAAAAACAPwAAAAAAAAAAAACAPwAAAAAAAAAAAAAAAAAAAAAAAAAAAAAAAAAAAAAAAAAAJQAAAAwAAAAAAACAKAAAAAwAAAABAAAAJwAAABgAAAABAAAAAAAAAP///wAAAAAAJQAAAAwAAAABAAAATAAAAGQAAAAAAAAAAAAAAE8BAACfAAAAAAAAAAAAAABQ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nLwvt0gAAACQuy+3SAAAAAAAAADlAQAAiL7wnf5/AAAAAAAAAAAAAEoMHD/+fwAAAABxnv5/AAAQFkI9/n8AAAAAAAAAAAAAAAAAAAAAAAAPsIGJwlQAAFCTGz/+fwAASAAAAOUBAACQAQAAAAAAAFCayyPlAQAAeL0vtwAAAAAAAAAAAAAAAAkAAAAAAAAAAAAAAAAAAACcvC+3SAAAADC9L7dIAAAAwULJnf5/AAAAAAAAAAAAAJABAAAAAAAAUJrLI+UBAAB4vS+3SAAAAFCayyPlAQAAi+jNnf5/AABAvC+3SAAAADC9L7dIAAAAAAAAAAAAAAAAAAAAZHYACAAAAAAlAAAADAAAAAEAAAAYAAAADAAAAP8AAAISAAAADAAAAAEAAAAeAAAAGAAAACoAAAAFAAAAhQAAABYAAAAlAAAADAAAAAEAAABUAAAAqAAAACsAAAAFAAAAgwAAABUAAAABAAAAAMCAQY7jgEErAAAABQAAAA8AAABMAAAAAAAAAAAAAAAAAAAA//////////9sAAAARgBpAHIAbQBhACAAbgBvACAAdgDhAGwAaQBkAGEAAAAGAAAAAwAAAAUAAAALAAAABwAAAAQAAAAHAAAACAAAAAQAAAAGAAAABwAAAAMAAAADAAAACAAAAAcAAABLAAAAQAAAADAAAAAFAAAAIAAAAAEAAAABAAAAEAAAAAAAAAAAAAAAUAEAAKAAAAAAAAAAAAAAAFABAACgAAAAUgAAAHABAAACAAAAFAAAAAkAAAAAAAAAAAAAALwCAAAAAAAAAQICIlMAeQBzAHQAZQBtAAAAAAAAAAAAAAAAAAAAAAAAAAAAAAAAAAAAAAAAAAAAAAAAAAAAAAAAAAAAAAAAAAAAAAAAAAAALOEut0gAAAAAAAAAAAAAAGAMAAAAAAAAiL7wnf5/AAAAAAAAAAAAAEMRClgAAAAAMF+2FeUBAAAAAAAAAAAAAAAAAAAAAAAAAAAAAAAAAACf14CJwlQAAPgDAAAAAAAAwN8ut0gAAAApAIoDAAAAAFCayyPlAQAA8OEutwAAAAAAAAAAAAAAAAcAAAAAAAAAkDjJI+UBAAAs4S63SAAAAMDhLrdIAAAAwULJnf5/AAAAAAAAAAAAAFB9ODEAAAAAAAAAAAAAAABQmssj5QEAAFCayyPlAQAAi+jNnf5/AADQ4C63SAAAAMDhLrdI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Bs4C63SAAAAKgjSD3+fwAAwODJMeUBAACIvvCd/n8AAAAAAAAAAAAA5jxIPf5/AAABAAAAAAAAAHD5EjLlAQAAAAAAAAAAAAAAAAAAAAAAAN/UgInCVAAAAQAAAAAAAABA3y63SAAAAJABAAAAAAAAUJrLI+UBAABI4S63AAAAAAAAAAAAAAAABgAAAAAAAAACAAAAAAAAAGzgLrdIAAAAAOEut0gAAADBQsmd/n8AAAAAAAAAAAAASHmqPgAAAABAvz4x5QEAAAAAAAAAAAAAUJrLI+UBAACL6M2d/n8AABDgLrdIAAAAAOEut0gAAAAAAAAAAAAAAAAAAABkdgAIAAAAACUAAAAMAAAAAwAAABgAAAAMAAAAAAAAAhIAAAAMAAAAAQAAABYAAAAMAAAACAAAAFQAAABUAAAADAAAADcAAAAgAAAAWgAAAAEAAAAAwIBBjuOA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OwAAAMsAAABWAAAALQAAADsAAACfAAAAHAAAACEA8AAAAAAAAAAAAAAAgD8AAAAAAAAAAAAAgD8AAAAAAAAAAAAAAAAAAAAAAAAAAAAAAAAAAAAAAAAAACUAAAAMAAAAAAAAgCgAAAAMAAAABAAAAFIAAABwAQAABAAAAOz///8AAAAAAAAAAAAAAACQAQAAAAAAAQAAAABzAGUAZwBvAGUAIAB1AGkAAAAAAAAAAAAAAAAAAAAAAAAAAAAAAAAAAAAAAAAAAAAAAAAAAAAAAAAAAAAAAAAAAAAAACzfLrdIAAAAQwAAAAAAAADQlQIy5QEAAIi+8J3+fwAAAAAAAAAAAABAAQAAAAAAAAAAAAAAAAAAQBe9FeUBAAAAAAAAAAAAAAAAAAAAAAAAn9WAicJUAACu6kc9/n8AADAAAAAAAAAAkAEAAAAAAABQmssj5QEAAAjgLrcAAAAAAAAAAAAAAAAJAAAAAAAAAAMAAAAAAAAALN8ut0gAAADA3y63SAAAAMFCyZ3+fwAAAAAAAAAAAAAsbjagAAAAABi9PjHlAQAAAAAAAAAAAABQmssj5QEAAIvozZ3+fwAA0N4ut0gAAADA3y63SAAAAAAAAAAAAAAAAAAAAGR2AAgAAAAAJQAAAAwAAAAEAAAAGAAAAAwAAAAAAAACEgAAAAwAAAABAAAAHgAAABgAAAAtAAAAOwAAAMwAAABXAAAAJQAAAAwAAAAEAAAAVAAAAJwAAAAuAAAAOwAAAMoAAABWAAAAAQAAAADAgEGO44BBLgAAADsAAAANAAAATAAAAAAAAAAAAAAAAAAAAP//////////aAAAAEUARABVAEEAUgBEAE8AIABGAFUATABDAE8AAAAKAAAADgAAAA4AAAANAAAADAAAAA4AAAAPAAAABQAAAAoAAAAOAAAACQAAAAwAAAAPAAAASwAAAEAAAAAwAAAABQAAACAAAAABAAAAAQAAABAAAAAAAAAAAAAAAFABAACgAAAAAAAAAAAAAABQAQAAoAAAACUAAAAMAAAAAgAAACcAAAAYAAAABQAAAAAAAAD///8AAAAAACUAAAAMAAAABQAAAEwAAABkAAAAAAAAAGEAAABPAQAAmwAAAAAAAABhAAAAUAEAADsAAAAhAPAAAAAAAAAAAAAAAIA/AAAAAAAAAAAAAIA/AAAAAAAAAAAAAAAAAAAAAAAAAAAAAAAAAAAAAAAAAAAlAAAADAAAAAAAAIAoAAAADAAAAAUAAAAnAAAAGAAAAAUAAAAAAAAA////AAAAAAAlAAAADAAAAAUAAABMAAAAZAAAAAsAAABhAAAAPwEAAHEAAAALAAAAYQAAADUBAAARAAAAIQDwAAAAAAAAAAAAAACAPwAAAAAAAAAAAACAPwAAAAAAAAAAAAAAAAAAAAAAAAAAAAAAAAAAAAAAAAAAJQAAAAwAAAAAAACAKAAAAAwAAAAFAAAAJQAAAAwAAAABAAAAGAAAAAwAAAAAAAACEgAAAAwAAAABAAAAHgAAABgAAAALAAAAYQAAAEABAAByAAAAJQAAAAwAAAABAAAAVAAAAJwAAAAMAAAAYQAAAHIAAABxAAAAAQAAAADAgEGO44BBDAAAAGEAAAANAAAATAAAAAAAAAAAAAAAAAAAAP//////////aAAAAEUARABVAEEAUgBEAE8AIABGAFUATABDAE8AAAAHAAAACQAAAAkAAAAIAAAACAAAAAkAAAAKAAAABAAAAAYAAAAJAAAABgAAAAgAAAAKAAAASwAAAEAAAAAwAAAABQAAACAAAAABAAAAAQAAABAAAAAAAAAAAAAAAFABAACgAAAAAAAAAAAAAABQAQAAoAAAACUAAAAMAAAAAgAAACcAAAAYAAAABQAAAAAAAAD///8AAAAAACUAAAAMAAAABQAAAEwAAABkAAAACwAAAHYAAAA/AQAAhgAAAAsAAAB2AAAANQEAABEAAAAhAPAAAAAAAAAAAAAAAIA/AAAAAAAAAAAAAIA/AAAAAAAAAAAAAAAAAAAAAAAAAAAAAAAAAAAAAAAAAAAlAAAADAAAAAAAAIAoAAAADAAAAAUAAAAlAAAADAAAAAEAAAAYAAAADAAAAAAAAAISAAAADAAAAAEAAAAeAAAAGAAAAAsAAAB2AAAAQAEAAIcAAAAlAAAADAAAAAEAAABUAAAAfAAAAAwAAAB2AAAARwAAAIYAAAABAAAAAMCAQY7jgEEMAAAAdgAAAAgAAABMAAAAAAAAAAAAAAAAAAAA//////////9cAAAARABJAFIARQBDAFQATwBSAAkAAAADAAAACAAAAAcAAAAIAAAABwAAAAoAAAAIAAAASwAAAEAAAAAwAAAABQAAACAAAAABAAAAAQAAABAAAAAAAAAAAAAAAFABAACgAAAAAAAAAAAAAABQAQAAoAAAACUAAAAMAAAAAgAAACcAAAAYAAAABQAAAAAAAAD///8AAAAAACUAAAAMAAAABQAAAEwAAABkAAAACwAAAIsAAABEAQAAmwAAAAsAAACLAAAAOgEAABEAAAAhAPAAAAAAAAAAAAAAAIA/AAAAAAAAAAAAAIA/AAAAAAAAAAAAAAAAAAAAAAAAAAAAAAAAAAAAAAAAAAAlAAAADAAAAAAAAIAoAAAADAAAAAUAAAAlAAAADAAAAAEAAAAYAAAADAAAAAAAAAISAAAADAAAAAEAAAAWAAAADAAAAAAAAABUAAAAUAEAAAwAAACLAAAAQwEAAJsAAAABAAAAAMCAQY7jgEEMAAAAiwAAACsAAABMAAAABAAAAAsAAACLAAAARQEAAJwAAACkAAAARgBpAHIAbQBhAGQAbwAgAHAAbwByADoAIABFAEQAVQBBAFIARABPACAAQQBOAEQAUgBFAFMAIABGAFUATABDAE8AIABGAEUAUgBOAEEATgBEAEUAWgAAAAYAAAADAAAABQAAAAsAAAAHAAAACAAAAAgAAAAEAAAACAAAAAgAAAAFAAAAAwAAAAQAAAAHAAAACQAAAAkAAAAIAAAACAAAAAkAAAAKAAAABAAAAAgAAAAKAAAACQAAAAgAAAAHAAAABwAAAAQAAAAGAAAACQAAAAYAAAAIAAAACgAAAAQAAAAGAAAABwAAAAgAAAAKAAAACAAAAAoAAAAJAAAABwAAAAc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5000000139</EngagementID>
  <LogicalEMSServerID>-109903338106937214</LogicalEMSServerID>
  <WorkingPaperID>2371882578200000162</WorkingPaperID>
</DAEMSEngagementItemInfo>
</file>

<file path=customXml/item2.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13" ma:contentTypeDescription="Crear nuevo documento." ma:contentTypeScope="" ma:versionID="2c85d22f740236986ae24e83867fa4b4">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1a7aa35641a8e42284fadc9e39b672bf"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50cd21ce-157e-4cef-a9e1-719e8f6c805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7CCBCE-951C-4ECD-8961-3D120A798395}">
  <ds:schemaRefs>
    <ds:schemaRef ds:uri="http://schemas.microsoft.com/DAEMSEngagementItemInfoXML"/>
  </ds:schemaRefs>
</ds:datastoreItem>
</file>

<file path=customXml/itemProps2.xml><?xml version="1.0" encoding="utf-8"?>
<ds:datastoreItem xmlns:ds="http://schemas.openxmlformats.org/officeDocument/2006/customXml" ds:itemID="{C3615E89-C6B1-45F7-A8B8-21469DBDB3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B57790-2471-4502-8512-064DAEDE9993}">
  <ds:schemaRef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 ds:uri="http://purl.org/dc/elements/1.1/"/>
    <ds:schemaRef ds:uri="e22f4d1c-4a35-40b6-96d5-1a9c7e49af38"/>
    <ds:schemaRef ds:uri="50cd21ce-157e-4cef-a9e1-719e8f6c805e"/>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6A476562-62F6-44C0-8C53-740578DA35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CARATULA</vt:lpstr>
      <vt:lpstr>INF GRAL</vt:lpstr>
      <vt:lpstr>EEFF </vt:lpstr>
      <vt:lpstr>EERR</vt:lpstr>
      <vt:lpstr>EFE</vt:lpstr>
      <vt:lpstr>PN</vt:lpstr>
      <vt:lpstr>NOTAS</vt:lpstr>
      <vt:lpstr>NOTAS!_MON_1552230337</vt:lpstr>
      <vt:lpstr>CARATULA!Área_de_impresión</vt:lpstr>
      <vt:lpstr>'EEFF '!Área_de_impresión</vt:lpstr>
      <vt:lpstr>EERR!Área_de_impresión</vt:lpstr>
      <vt:lpstr>EFE!Área_de_impresión</vt:lpstr>
      <vt:lpstr>'INF GRAL'!Área_de_impresión</vt:lpstr>
      <vt:lpstr>NOTAS!Área_de_impresión</vt:lpstr>
      <vt:lpstr>PN!Área_de_impresión</vt:lpstr>
      <vt:lpstr>NOTAS!OLE_LINK1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Rojas</dc:creator>
  <cp:lastModifiedBy>Patricia Pereira 2</cp:lastModifiedBy>
  <cp:lastPrinted>2023-03-29T22:03:26Z</cp:lastPrinted>
  <dcterms:created xsi:type="dcterms:W3CDTF">2011-02-24T07:16:58Z</dcterms:created>
  <dcterms:modified xsi:type="dcterms:W3CDTF">2023-05-12T16:42:05Z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0x0101008F96CCBAA34616448FBC297C7A054588</vt:lpwstr>
  </property>
</Properties>
</file>